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firstSheet="1" activeTab="4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<sst xmlns="http://schemas.openxmlformats.org/spreadsheetml/2006/main" count="9880" uniqueCount="1925">
  <si>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</si>
  <si>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</si>
  <si>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</si>
  <si>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</si>
  <si>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</si>
  <si>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</si>
  <si>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</si>
  <si>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</si>
  <si>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</si>
  <si>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</si>
  <si>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</si>
  <si>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</si>
  <si>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</si>
  <si>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</si>
  <si>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</si>
  <si>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</si>
  <si>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</si>
  <si>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</si>
  <si>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</si>
  <si>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</si>
  <si>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</si>
  <si>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</si>
  <si>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</si>
  <si>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</si>
  <si>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</si>
  <si>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</si>
  <si>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</si>
  <si>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</si>
  <si>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</si>
  <si>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</si>
  <si>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</si>
  <si>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</si>
  <si>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</si>
  <si>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</si>
  <si>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</si>
  <si>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</si>
  <si>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</si>
  <si>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</si>
  <si>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</si>
  <si>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</si>
  <si>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</si>
  <si>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</si>
  <si>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</si>
  <si>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</si>
  <si>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</si>
  <si>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</si>
  <si>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</si>
  <si>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</si>
  <si>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</si>
  <si>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</si>
  <si>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</si>
  <si>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</si>
  <si>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</si>
  <si>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</si>
  <si>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</si>
  <si>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</si>
  <si>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</si>
  <si>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</si>
  <si>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</si>
  <si>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</si>
  <si>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</si>
  <si>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</si>
  <si>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</si>
  <si>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</si>
  <si>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</si>
  <si>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</si>
  <si>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</si>
  <si>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</si>
  <si>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</si>
  <si>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</si>
  <si>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</si>
  <si>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</si>
  <si>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</si>
  <si>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</si>
  <si>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</si>
  <si>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</si>
  <si>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</si>
  <si>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</si>
  <si>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</si>
  <si>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</si>
  <si>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</si>
  <si>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</si>
  <si>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</si>
  <si>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</si>
  <si>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</si>
  <si>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</si>
  <si>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</si>
  <si>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</si>
  <si>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</si>
  <si>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</si>
  <si>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</si>
  <si>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</si>
  <si>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</si>
  <si>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</si>
  <si>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</si>
  <si>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</si>
  <si>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</si>
  <si>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</si>
  <si>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</si>
  <si>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</si>
  <si>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</si>
  <si>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</si>
  <si>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</si>
  <si>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</si>
  <si>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</si>
  <si>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</si>
  <si>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</si>
  <si>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</si>
  <si>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</si>
  <si>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</si>
  <si>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</si>
  <si>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</si>
  <si>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</si>
  <si>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</si>
  <si>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</si>
  <si>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</si>
  <si>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</si>
  <si>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</si>
  <si>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</si>
  <si>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</si>
  <si>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</si>
  <si>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</si>
  <si>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</si>
  <si>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</si>
  <si>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</si>
  <si>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</si>
  <si>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</si>
  <si>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</si>
  <si>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</si>
  <si>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</si>
  <si>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</si>
  <si>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</si>
  <si>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</si>
  <si>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</si>
  <si>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</si>
  <si>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</si>
  <si>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</si>
  <si>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</si>
  <si>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</si>
  <si>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</si>
  <si>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</si>
  <si>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</si>
  <si>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</si>
  <si>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</si>
  <si>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</si>
  <si>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</si>
  <si>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</si>
  <si>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</si>
  <si>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</si>
  <si>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</si>
  <si>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</si>
  <si>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</si>
  <si>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</si>
  <si>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</si>
  <si>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</si>
  <si>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</si>
  <si>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</si>
  <si>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</si>
  <si>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</si>
  <si>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</si>
  <si>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</si>
  <si>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</si>
  <si>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</si>
  <si>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</si>
  <si>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</si>
  <si>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</si>
  <si>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</si>
  <si>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</si>
  <si>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</si>
  <si>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</si>
  <si>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</si>
  <si>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</si>
  <si>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</si>
  <si>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</si>
  <si>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</si>
  <si>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</si>
  <si>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</si>
  <si>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</si>
  <si>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</si>
  <si>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</si>
  <si>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</si>
  <si>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</si>
  <si>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</si>
  <si>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</si>
  <si>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</si>
  <si>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</si>
  <si>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</si>
  <si>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</si>
  <si>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</si>
  <si>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</si>
  <si>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</si>
  <si>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</si>
  <si>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</si>
  <si>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</si>
  <si>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</si>
  <si>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</si>
  <si>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</si>
  <si>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</si>
  <si>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</si>
  <si>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</si>
  <si>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</si>
  <si>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</si>
  <si>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</si>
  <si>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</si>
  <si>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</si>
  <si>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</si>
  <si>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</si>
  <si>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</si>
  <si>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</si>
  <si>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</si>
  <si>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</si>
  <si>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</si>
  <si>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</si>
  <si>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</si>
  <si>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</si>
  <si>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</si>
  <si>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</si>
  <si>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</si>
  <si>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</si>
  <si>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</si>
  <si>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</si>
  <si>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</si>
  <si>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</si>
  <si>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</si>
  <si>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</si>
  <si>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</si>
  <si>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</si>
  <si>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</si>
  <si>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</si>
  <si>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</si>
  <si>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</si>
  <si>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</si>
  <si>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</si>
  <si>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 Ativação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</si>
  <si>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</si>
  <si>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</si>
  <si>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</si>
  <si>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</si>
  <si>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</si>
  <si>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</si>
  <si>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</si>
  <si>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</si>
  <si>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</si>
  <si>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</si>
  <si>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</si>
  <si>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</si>
  <si>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</si>
  <si>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</si>
  <si>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motivoInsatisfação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</si>
  <si>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</si>
  <si>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</si>
  <si>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</si>
  <si>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</si>
  <si>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</si>
  <si>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</si>
  <si>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</si>
  <si>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</si>
  <si>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</si>
  <si>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</si>
  <si>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</si>
  <si>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</si>
  <si>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</si>
  <si>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</si>
  <si>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</si>
  <si>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</si>
  <si>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</si>
  <si>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</si>
  <si>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</si>
  <si>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</si>
  <si>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</si>
  <si>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</si>
  <si>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</si>
  <si>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</si>
  <si>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</si>
  <si>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</si>
  <si>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</si>
  <si>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</si>
  <si>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</si>
  <si>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</si>
  <si>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</si>
  <si>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</si>
  <si>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</si>
  <si>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</si>
  <si>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</si>
  <si>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</si>
  <si>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</si>
  <si>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</si>
  <si>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</si>
  <si>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</si>
  <si>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</si>
  <si>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</si>
  <si>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</si>
  <si>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</si>
  <si>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</si>
  <si>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</si>
  <si>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</si>
  <si>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</si>
  <si>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</si>
  <si>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</si>
  <si>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</si>
  <si>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</si>
  <si>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</si>
  <si>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</si>
  <si>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</si>
  <si>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</si>
  <si>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</si>
  <si>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</si>
  <si>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</si>
  <si>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</si>
  <si>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</si>
  <si>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</si>
  <si>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</si>
  <si>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</si>
  <si>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</si>
  <si>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</si>
  <si>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</si>
  <si>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</si>
  <si>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</si>
  <si>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</si>
  <si>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</si>
  <si>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</si>
  <si>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</si>
  <si>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</si>
  <si>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</si>
  <si>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</si>
  <si>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</si>
  <si>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</si>
  <si>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</si>
  <si>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</si>
  <si>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</si>
  <si>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</si>
  <si>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</si>
  <si>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</si>
  <si>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</si>
  <si>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</si>
  <si>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</si>
  <si>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</si>
  <si>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</si>
  <si>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</si>
  <si>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</si>
  <si>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</si>
  <si>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</si>
  <si>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</si>
  <si>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</si>
  <si>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</si>
  <si>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</si>
  <si>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</si>
  <si>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</si>
  <si>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</si>
  <si>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</si>
  <si>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</si>
  <si>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</si>
  <si>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</si>
  <si>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</si>
  <si>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</si>
  <si>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</si>
  <si>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</si>
  <si>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</si>
  <si>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</si>
  <si>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</si>
  <si>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</si>
  <si>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</si>
  <si>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</si>
  <si>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</si>
  <si>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</si>
  <si>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</si>
  <si>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</si>
  <si>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</si>
  <si>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</si>
  <si>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</si>
  <si>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</si>
  <si>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</si>
  <si>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</si>
  <si>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</si>
  <si>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</si>
  <si>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</si>
  <si>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</si>
  <si>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</si>
  <si>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</si>
  <si>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</si>
  <si>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</si>
  <si>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</si>
  <si>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</si>
  <si>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</si>
  <si>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</si>
  <si>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</si>
  <si>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</si>
  <si>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</si>
  <si>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</si>
  <si>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</si>
  <si>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</si>
  <si>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</si>
  <si>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</si>
  <si>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</si>
  <si>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</si>
  <si>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</si>
  <si>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</si>
  <si>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</si>
  <si>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</si>
  <si>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</si>
  <si>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</si>
  <si>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</si>
  <si>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</si>
  <si>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</si>
  <si>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</si>
  <si>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</si>
  <si>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</si>
  <si>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</si>
  <si>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</si>
  <si>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</si>
  <si>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</si>
  <si>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</si>
  <si>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</si>
  <si>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</si>
  <si>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</si>
  <si>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</si>
  <si>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</si>
  <si>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</si>
  <si>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</si>
  <si>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</si>
  <si>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</si>
  <si>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</si>
  <si>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</si>
  <si>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</si>
  <si>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</si>
  <si>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</si>
  <si>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</si>
  <si>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</si>
  <si>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</si>
  <si>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</si>
  <si>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</si>
  <si>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</si>
  <si>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</si>
  <si>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</si>
  <si>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</si>
  <si>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</si>
  <si>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</si>
  <si>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</si>
  <si>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</si>
  <si>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</si>
  <si>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</si>
  <si>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</si>
  <si>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</si>
  <si>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</si>
  <si>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</si>
  <si>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</si>
  <si>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</si>
  <si>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</si>
  <si>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</si>
  <si>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</si>
  <si>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</si>
  <si>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</si>
  <si>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</si>
  <si>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</si>
  <si>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</si>
  <si>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</si>
  <si>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</si>
  <si>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</si>
  <si>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</si>
  <si>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</si>
  <si>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</si>
  <si>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</si>
  <si>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</si>
  <si>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</si>
  <si>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</si>
  <si>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</si>
  <si>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</si>
  <si>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</si>
  <si>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</si>
  <si>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</si>
  <si>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</si>
  <si>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</si>
  <si>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</si>
  <si>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</si>
  <si>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</si>
  <si>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</si>
  <si>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</si>
  <si>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</si>
  <si>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</si>
  <si>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</si>
  <si>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</si>
  <si>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</si>
  <si>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</si>
  <si>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</si>
  <si>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</si>
  <si>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</si>
  <si>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</si>
  <si>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</si>
  <si>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</si>
  <si>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</si>
  <si>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</si>
  <si>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</si>
  <si>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</si>
  <si>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</si>
  <si>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</si>
  <si>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</si>
  <si>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</si>
  <si>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</si>
  <si>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</si>
  <si>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</si>
  <si>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</si>
  <si>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</si>
  <si>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</si>
  <si>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</si>
  <si>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</si>
  <si>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</si>
  <si>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</si>
  <si>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</si>
  <si>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</si>
  <si>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</si>
  <si>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</si>
  <si>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</si>
  <si>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</si>
  <si>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</si>
  <si>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</si>
  <si>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</si>
  <si>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</si>
  <si>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</si>
  <si>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</si>
  <si>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</si>
  <si>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</si>
  <si>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</si>
  <si>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</si>
  <si>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</si>
  <si>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</si>
  <si>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</si>
  <si>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</si>
  <si>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</si>
  <si>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</si>
  <si>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</si>
  <si>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</si>
  <si>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</si>
  <si>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</si>
  <si>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</si>
  <si>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</si>
  <si>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</si>
  <si>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</si>
  <si>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</si>
  <si>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</si>
  <si>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</si>
  <si>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</si>
  <si>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</si>
  <si>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</si>
  <si>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</si>
  <si>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</si>
  <si>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</si>
  <si>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</si>
  <si>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</si>
  <si>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</si>
  <si>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</si>
  <si>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</si>
  <si>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</si>
  <si>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</si>
  <si>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</si>
  <si>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</si>
  <si>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</si>
  <si>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</si>
  <si>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</si>
  <si>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</si>
  <si>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</si>
  <si>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</si>
  <si>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</si>
  <si>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</si>
  <si>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</si>
  <si>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</si>
  <si>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</si>
  <si>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</si>
  <si>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</si>
  <si>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</si>
  <si>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</si>
  <si>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</si>
  <si>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</si>
  <si>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</si>
  <si>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</si>
  <si>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</si>
  <si>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</si>
  <si>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</si>
  <si>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</si>
  <si>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</si>
  <si>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</si>
  <si>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</si>
  <si>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</si>
  <si>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</si>
  <si>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</si>
  <si>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</si>
  <si>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</si>
  <si>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</si>
  <si>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</si>
  <si>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</si>
  <si>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</si>
  <si>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</si>
  <si>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</si>
  <si>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</si>
  <si>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</si>
  <si>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</si>
  <si>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</si>
  <si>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</si>
  <si>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</si>
  <si>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</si>
  <si>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</si>
  <si>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</si>
  <si>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</si>
  <si>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</si>
  <si>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</si>
  <si>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</si>
  <si>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</si>
  <si>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</si>
  <si>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</si>
  <si>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</si>
  <si>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</si>
  <si>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</si>
  <si>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</si>
  <si>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</si>
  <si>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</si>
  <si>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</si>
  <si>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</si>
  <si>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</si>
  <si>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</si>
  <si>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</si>
  <si>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</si>
  <si>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</si>
  <si>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</si>
  <si>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</si>
  <si>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</si>
  <si>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</si>
  <si>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</si>
  <si>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</si>
  <si>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</si>
  <si>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</si>
  <si>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</si>
  <si>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</si>
  <si>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</si>
  <si>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</si>
  <si>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</si>
  <si>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</si>
  <si>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</si>
  <si>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</si>
  <si>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</si>
  <si>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</si>
  <si>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</si>
  <si>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</si>
  <si>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</si>
  <si>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</si>
  <si>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</si>
  <si>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</si>
  <si>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</si>
  <si>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</si>
  <si>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</si>
  <si>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</si>
  <si>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</si>
  <si>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</si>
  <si>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</si>
  <si>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</si>
  <si>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</si>
  <si>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</si>
  <si>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</si>
  <si>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</si>
  <si>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</si>
  <si>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</si>
  <si>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</si>
  <si>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</si>
  <si>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</si>
  <si>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</si>
  <si>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</si>
  <si>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</si>
  <si>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</si>
  <si>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</si>
  <si>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</si>
  <si>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</si>
  <si>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</si>
  <si>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</si>
  <si>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</si>
  <si>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</si>
  <si>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</si>
  <si>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</si>
  <si>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</si>
  <si>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</si>
  <si>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</si>
  <si>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</si>
  <si>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</si>
  <si>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</si>
  <si>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</si>
  <si>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</si>
  <si>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</si>
  <si>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</si>
  <si>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</si>
  <si>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</si>
  <si>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</si>
  <si>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</si>
  <si>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</si>
  <si>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</si>
  <si>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</si>
  <si>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</si>
  <si>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</si>
  <si>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</si>
  <si>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</si>
  <si>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</si>
  <si>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</si>
  <si>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</si>
  <si>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</si>
  <si>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</si>
  <si>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</si>
  <si>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</si>
  <si>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</si>
  <si>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</si>
  <si>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</si>
  <si>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</si>
  <si>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</si>
  <si>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</si>
  <si>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</si>
  <si>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</si>
  <si>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</si>
  <si>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</si>
  <si>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</si>
  <si>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</si>
  <si>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</si>
  <si>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</si>
  <si>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</si>
  <si>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</si>
  <si>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</si>
  <si>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</si>
  <si>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</si>
  <si>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</si>
  <si>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</si>
  <si>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</si>
  <si>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</si>
  <si>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</si>
  <si>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</si>
  <si>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</si>
  <si>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</si>
  <si>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</si>
  <si>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</si>
  <si>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</si>
  <si>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</si>
  <si>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</si>
  <si>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</si>
  <si>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</si>
  <si>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</si>
  <si>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</si>
  <si>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</si>
  <si>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</si>
  <si>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</si>
  <si>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</si>
  <si>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</si>
  <si>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</si>
  <si>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</si>
  <si>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</si>
  <si>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</si>
  <si>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</si>
  <si>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</si>
  <si>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</si>
  <si>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</si>
  <si>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</si>
  <si>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</si>
  <si>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</si>
  <si>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</si>
  <si>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</si>
  <si>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</si>
  <si>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</si>
  <si>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</si>
  <si>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</si>
  <si>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</si>
  <si>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</si>
  <si>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</si>
  <si>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</si>
  <si>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</si>
  <si>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</si>
  <si>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</si>
  <si>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</si>
  <si>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</si>
  <si>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</si>
  <si>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</si>
  <si>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</si>
  <si>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</si>
  <si>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</si>
  <si>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</si>
  <si>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</si>
  <si>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</si>
  <si>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</si>
  <si>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</si>
  <si>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</si>
  <si>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</si>
  <si>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</si>
  <si>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</si>
  <si>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</si>
  <si>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</si>
  <si>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</si>
  <si>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</si>
  <si>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</si>
  <si>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</si>
  <si>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</si>
  <si>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</si>
  <si>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</si>
  <si>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</si>
  <si>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</si>
  <si>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</si>
  <si>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</si>
  <si>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</si>
  <si>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</si>
  <si>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</si>
  <si>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</si>
  <si>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</si>
  <si>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</si>
  <si>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</si>
  <si>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</si>
  <si>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</si>
  <si>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</si>
  <si>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</si>
  <si>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</si>
  <si>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</si>
  <si>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</si>
  <si>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</si>
  <si>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</si>
  <si>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</si>
  <si>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</si>
  <si>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</si>
  <si>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</si>
  <si>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</si>
  <si>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</si>
  <si>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</si>
  <si>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</si>
  <si>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</si>
  <si>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</si>
  <si>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</si>
  <si>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</si>
  <si>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</si>
  <si>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</si>
  <si>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</si>
  <si>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</si>
  <si>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</si>
  <si>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</si>
  <si>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</si>
  <si>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</si>
  <si>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</si>
  <si>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</si>
  <si>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</si>
  <si>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</si>
  <si>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</si>
  <si>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</si>
  <si>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</si>
  <si>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</si>
  <si>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</si>
  <si>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</si>
  <si>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</si>
  <si>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</si>
  <si>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</si>
  <si>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</si>
  <si>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</si>
  <si>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</si>
  <si>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</si>
  <si>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</si>
  <si>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</si>
  <si>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</si>
  <si>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</si>
  <si>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</si>
  <si>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</si>
  <si>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</si>
  <si>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</si>
  <si>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</si>
  <si>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</si>
  <si>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</si>
  <si>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</si>
  <si>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</si>
  <si>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</si>
  <si>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</si>
  <si>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</si>
  <si>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</si>
  <si>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</si>
  <si>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</si>
  <si>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</si>
  <si>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</si>
  <si>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</si>
  <si>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</si>
  <si>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</si>
  <si>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</si>
  <si>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</si>
  <si>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</si>
  <si>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</si>
  <si>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</si>
  <si>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</si>
  <si>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</si>
  <si>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</si>
  <si>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</si>
  <si>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</si>
  <si>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</si>
  <si>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</si>
  <si>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</si>
  <si>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</si>
  <si>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</si>
  <si>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</si>
  <si>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</si>
  <si>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</si>
  <si>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</si>
  <si>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</si>
  <si>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</si>
  <si>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</si>
  <si>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</si>
  <si>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</si>
  <si>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</si>
  <si>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</si>
  <si>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</si>
  <si>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</si>
  <si>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</si>
  <si>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</si>
  <si>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</si>
  <si>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</si>
  <si>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</si>
  <si>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</si>
  <si>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</si>
  <si>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</si>
  <si>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</si>
  <si>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</si>
  <si>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</si>
  <si>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</si>
  <si>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</si>
  <si>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</si>
  <si>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</si>
  <si>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</si>
  <si>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</si>
  <si>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</si>
  <si>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</si>
  <si>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</si>
  <si>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</si>
  <si>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</si>
  <si>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</si>
  <si>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</si>
  <si>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</si>
  <si>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</si>
  <si>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</si>
  <si>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</si>
  <si>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</si>
  <si>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</si>
  <si>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</si>
  <si>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</si>
  <si>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</si>
  <si>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</si>
  <si>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</si>
  <si>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</si>
  <si>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</si>
  <si>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</si>
  <si>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</si>
  <si>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</si>
  <si>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</si>
  <si>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</si>
  <si>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</si>
  <si>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</si>
  <si>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</si>
  <si>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</si>
  <si>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</si>
  <si>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</si>
  <si>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</si>
  <si>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</si>
  <si>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</si>
  <si>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</si>
  <si>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</si>
  <si>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</si>
  <si>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</si>
  <si>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</si>
  <si>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</si>
  <si>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</si>
  <si>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</si>
  <si>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</si>
  <si>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</si>
  <si>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</si>
  <si>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</si>
  <si>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</si>
  <si>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</si>
  <si>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</si>
  <si>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</si>
  <si>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</si>
  <si>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</si>
  <si>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</si>
  <si>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</si>
  <si>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</si>
  <si>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</si>
  <si>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</si>
  <si>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</si>
  <si>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</si>
  <si>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</si>
  <si>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</si>
  <si>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</si>
  <si>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</si>
  <si>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</si>
  <si>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</si>
  <si>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</si>
  <si>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</si>
  <si>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</si>
  <si>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</si>
  <si>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</si>
  <si>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</si>
  <si>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</si>
  <si>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</si>
  <si>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</si>
  <si>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</si>
  <si>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</si>
  <si>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</si>
  <si>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</si>
  <si>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</si>
  <si>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</si>
  <si>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</si>
  <si>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</si>
  <si>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</si>
  <si>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</si>
  <si>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</si>
  <si>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</si>
  <si>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</si>
  <si>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</si>
  <si>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</si>
  <si>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</si>
  <si>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</si>
  <si>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</si>
  <si>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</si>
  <si>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</si>
  <si>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</si>
  <si>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</si>
  <si>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</si>
  <si>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</si>
  <si>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Dificuldade</t>
  </si>
  <si>
    <t>Ajustado no IXC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</si>
  <si>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</si>
  <si>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</si>
  <si>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</si>
  <si>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</si>
  <si>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</si>
  <si>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</si>
  <si>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</si>
  <si>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</si>
  <si>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</si>
  <si>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</si>
  <si>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</si>
  <si>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</si>
  <si>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</si>
  <si>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</si>
  <si>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</si>
  <si>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</si>
  <si>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</si>
  <si>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</si>
  <si>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</si>
  <si>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</si>
  <si>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</si>
  <si>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</si>
  <si>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</si>
  <si>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</si>
  <si>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</si>
  <si>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</si>
  <si>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</si>
  <si>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</si>
  <si>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</si>
  <si>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</si>
  <si>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</si>
  <si>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</si>
  <si>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</si>
  <si>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</si>
  <si>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</si>
  <si>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</si>
  <si>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</si>
  <si>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</si>
  <si>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</si>
  <si>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</si>
  <si>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</si>
  <si>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</si>
  <si>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</si>
  <si>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</si>
  <si>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</si>
  <si>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</si>
  <si>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</si>
  <si>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</si>
  <si>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</si>
  <si>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</si>
  <si>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</si>
  <si>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</si>
  <si>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</si>
  <si>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</si>
  <si>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</si>
  <si>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</si>
  <si>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</si>
  <si>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</si>
  <si>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</si>
  <si>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</si>
  <si>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</si>
  <si>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</si>
  <si>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</si>
  <si>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</si>
  <si>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</si>
  <si>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</si>
  <si>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</si>
  <si>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</si>
  <si>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</si>
  <si>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</si>
  <si>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</si>
  <si>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</si>
  <si>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</si>
  <si>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</si>
  <si>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</si>
  <si>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</si>
  <si>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</si>
  <si>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</si>
  <si>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</si>
  <si>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setor</t>
  </si>
  <si>
    <t>Registro?</t>
  </si>
  <si>
    <t>Revisado?</t>
  </si>
  <si>
    <t>Rosana Patricia Mariano Costa</t>
  </si>
  <si>
    <t>Retencao - Desconto por 1 ano</t>
  </si>
  <si>
    <t>Suporte</t>
  </si>
  <si>
    <t>Sim</t>
  </si>
  <si>
    <t>Isabel Santana</t>
  </si>
  <si>
    <t>Comercial</t>
  </si>
  <si>
    <t>Pricilla Irineu Polastrini</t>
  </si>
  <si>
    <t>Retencao - Desconto por 3 meses</t>
  </si>
  <si>
    <t>Financeiro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</si>
  <si>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</si>
  <si>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</si>
  <si>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</si>
  <si>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</si>
  <si>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</si>
  <si>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</si>
  <si>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</si>
  <si>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</si>
  <si>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</si>
  <si>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</si>
  <si>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</si>
  <si>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</si>
  <si>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</si>
  <si>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</si>
  <si>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</si>
  <si>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</si>
  <si>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</si>
  <si>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</si>
  <si>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</si>
  <si>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</si>
  <si>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</si>
  <si>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</si>
  <si>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</si>
  <si>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</si>
  <si>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</si>
  <si>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</si>
  <si>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</si>
  <si>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</si>
  <si>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</si>
  <si>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</si>
  <si>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</si>
  <si>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</si>
  <si>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</si>
  <si>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</si>
  <si>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</si>
  <si>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</si>
  <si>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</si>
  <si>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</si>
  <si>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</si>
  <si>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</si>
  <si>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</si>
  <si>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</si>
  <si>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</si>
  <si>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</si>
  <si>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</si>
  <si>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</si>
  <si>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</si>
  <si>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</si>
  <si>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</si>
  <si>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</si>
  <si>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</si>
  <si>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</si>
  <si>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</si>
  <si>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</si>
  <si>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</si>
  <si>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</si>
  <si>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</si>
  <si>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</si>
  <si>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</si>
  <si>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</si>
  <si>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</si>
  <si>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</si>
  <si>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</si>
  <si>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</si>
  <si>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</si>
  <si>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</si>
  <si>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</si>
  <si>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</si>
  <si>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</si>
  <si>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</si>
  <si>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</si>
  <si>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</si>
  <si>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</si>
  <si>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</si>
  <si>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</si>
  <si>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</si>
  <si>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</si>
  <si>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</si>
  <si>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</si>
  <si>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</si>
  <si>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</si>
  <si>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</si>
  <si>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</si>
  <si>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</si>
  <si>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</si>
  <si>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</si>
  <si>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</si>
  <si>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</si>
  <si>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</si>
  <si>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</si>
  <si>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</si>
  <si>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</si>
  <si>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</si>
  <si>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</si>
  <si>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</si>
  <si>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</si>
  <si>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</si>
  <si>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</si>
  <si>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</si>
  <si>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</si>
  <si>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</si>
  <si>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</si>
  <si>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</si>
  <si>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</si>
  <si>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</si>
  <si>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</si>
  <si>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</si>
  <si>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</si>
  <si>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</si>
  <si>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</si>
  <si>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</si>
  <si>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</si>
  <si>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</si>
  <si>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</si>
  <si>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</si>
  <si>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</si>
  <si>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</si>
  <si>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</si>
  <si>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</si>
  <si>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</si>
  <si>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</si>
  <si>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</si>
  <si>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</si>
  <si>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</si>
  <si>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</si>
  <si>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</si>
  <si>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Técnico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</si>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</sst>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#&quot;°&quot;"/>
    <numFmt numFmtId="183" formatCode="[$R$ -416]#,##0.00"/>
  </numFmts>
  <fonts count="50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0" borderId="3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38" applyNumberFormat="0" applyAlignment="0" applyProtection="0">
      <alignment vertical="center"/>
    </xf>
    <xf numFmtId="0" fontId="40" fillId="32" borderId="39" applyNumberFormat="0" applyAlignment="0" applyProtection="0">
      <alignment vertical="center"/>
    </xf>
    <xf numFmtId="0" fontId="41" fillId="32" borderId="38" applyNumberFormat="0" applyAlignment="0" applyProtection="0">
      <alignment vertical="center"/>
    </xf>
    <xf numFmtId="0" fontId="42" fillId="33" borderId="40" applyNumberFormat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4" fillId="0" borderId="42" applyNumberFormat="0" applyFill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8" fillId="60" borderId="0" applyNumberFormat="0" applyBorder="0" applyAlignment="0" applyProtection="0">
      <alignment vertical="center"/>
    </xf>
  </cellStyleXfs>
  <cellXfs count="2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21" fillId="3" borderId="1" xfId="0" applyFont="1" applyFill="1" applyBorder="1" applyAlignment="1"/>
    <xf numFmtId="0" fontId="21" fillId="3" borderId="1" xfId="0" applyFont="1" applyFill="1" applyBorder="1"/>
    <xf numFmtId="0" fontId="21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8" fillId="3" borderId="0" xfId="0" applyFont="1" applyFill="1"/>
    <xf numFmtId="182" fontId="5" fillId="20" borderId="1" xfId="0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3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3" fontId="8" fillId="9" borderId="9" xfId="0" applyNumberFormat="1" applyFont="1" applyFill="1" applyBorder="1" applyAlignment="1">
      <alignment horizontal="left"/>
    </xf>
    <xf numFmtId="183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3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2" fillId="19" borderId="0" xfId="0" applyFont="1" applyFill="1" applyAlignment="1">
      <alignment horizontal="center" vertical="center" wrapText="1"/>
    </xf>
    <xf numFmtId="0" fontId="23" fillId="19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24" fillId="17" borderId="0" xfId="0" applyFont="1" applyFill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22" fillId="13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 vertical="center"/>
    </xf>
    <xf numFmtId="0" fontId="22" fillId="13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/>
    </xf>
    <xf numFmtId="0" fontId="25" fillId="7" borderId="2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/>
    </xf>
    <xf numFmtId="0" fontId="25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7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28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29" fillId="27" borderId="1" xfId="0" applyFont="1" applyFill="1" applyBorder="1" applyAlignment="1">
      <alignment horizontal="center" vertical="center" wrapText="1"/>
    </xf>
    <xf numFmtId="0" fontId="29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0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28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5" fillId="7" borderId="5" xfId="0" applyNumberFormat="1" applyFont="1" applyFill="1" applyBorder="1" applyAlignment="1">
      <alignment horizontal="center" vertical="center" wrapText="1"/>
    </xf>
    <xf numFmtId="0" fontId="6" fillId="0" borderId="34" xfId="0" applyFont="1" applyBorder="1"/>
    <xf numFmtId="10" fontId="25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7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3.6033101852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3.6033101852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3.6033217593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3.6033217593" refreshedBy="joao.pedro" recordCount="352">
  <cacheSource type="worksheet">
    <worksheetSource ref="A1:T353" sheet="ClientesMaio2025"/>
  </cacheSource>
  <cacheFields count="20">
    <cacheField name="Data Ativaçã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ataCancelamento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çã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3.6033333333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setor" numFmtId="0">
      <sharedItems containsBlank="1" count="5">
        <s v="Outros Setores"/>
        <s v="Suporte"/>
        <s v="Comercial"/>
        <s v="Técnico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0"/>
    <x v="1"/>
    <x v="0"/>
  </r>
  <r>
    <x v="2"/>
    <x v="2"/>
    <x v="2"/>
    <x v="0"/>
    <x v="2"/>
    <x v="2"/>
    <x v="1"/>
    <x v="0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1"/>
    <x v="0"/>
    <x v="6"/>
    <x v="0"/>
    <x v="0"/>
    <x v="0"/>
  </r>
  <r>
    <x v="14"/>
    <x v="14"/>
    <x v="14"/>
    <x v="0"/>
    <x v="14"/>
    <x v="4"/>
    <x v="3"/>
    <x v="1"/>
    <x v="0"/>
    <x v="6"/>
    <x v="0"/>
    <x v="1"/>
    <x v="0"/>
  </r>
  <r>
    <x v="15"/>
    <x v="15"/>
    <x v="15"/>
    <x v="0"/>
    <x v="15"/>
    <x v="0"/>
    <x v="3"/>
    <x v="1"/>
    <x v="0"/>
    <x v="6"/>
    <x v="0"/>
    <x v="0"/>
    <x v="0"/>
  </r>
  <r>
    <x v="16"/>
    <x v="16"/>
    <x v="16"/>
    <x v="0"/>
    <x v="16"/>
    <x v="3"/>
    <x v="3"/>
    <x v="1"/>
    <x v="0"/>
    <x v="8"/>
    <x v="0"/>
    <x v="0"/>
    <x v="0"/>
  </r>
  <r>
    <x v="17"/>
    <x v="17"/>
    <x v="17"/>
    <x v="0"/>
    <x v="17"/>
    <x v="3"/>
    <x v="3"/>
    <x v="1"/>
    <x v="0"/>
    <x v="5"/>
    <x v="0"/>
    <x v="2"/>
    <x v="0"/>
  </r>
  <r>
    <x v="18"/>
    <x v="18"/>
    <x v="18"/>
    <x v="0"/>
    <x v="18"/>
    <x v="0"/>
    <x v="3"/>
    <x v="1"/>
    <x v="0"/>
    <x v="7"/>
    <x v="0"/>
    <x v="0"/>
    <x v="0"/>
  </r>
  <r>
    <x v="19"/>
    <x v="19"/>
    <x v="19"/>
    <x v="0"/>
    <x v="19"/>
    <x v="0"/>
    <x v="3"/>
    <x v="1"/>
    <x v="0"/>
    <x v="6"/>
    <x v="0"/>
    <x v="0"/>
    <x v="0"/>
  </r>
  <r>
    <x v="20"/>
    <x v="20"/>
    <x v="20"/>
    <x v="0"/>
    <x v="20"/>
    <x v="0"/>
    <x v="3"/>
    <x v="1"/>
    <x v="0"/>
    <x v="6"/>
    <x v="0"/>
    <x v="0"/>
    <x v="0"/>
  </r>
  <r>
    <x v="21"/>
    <x v="21"/>
    <x v="21"/>
    <x v="0"/>
    <x v="21"/>
    <x v="0"/>
    <x v="3"/>
    <x v="1"/>
    <x v="0"/>
    <x v="6"/>
    <x v="0"/>
    <x v="0"/>
    <x v="0"/>
  </r>
  <r>
    <x v="22"/>
    <x v="22"/>
    <x v="22"/>
    <x v="0"/>
    <x v="22"/>
    <x v="0"/>
    <x v="3"/>
    <x v="1"/>
    <x v="0"/>
    <x v="6"/>
    <x v="0"/>
    <x v="0"/>
    <x v="0"/>
  </r>
  <r>
    <x v="23"/>
    <x v="23"/>
    <x v="23"/>
    <x v="0"/>
    <x v="23"/>
    <x v="3"/>
    <x v="3"/>
    <x v="1"/>
    <x v="0"/>
    <x v="7"/>
    <x v="0"/>
    <x v="0"/>
    <x v="0"/>
  </r>
  <r>
    <x v="24"/>
    <x v="24"/>
    <x v="24"/>
    <x v="0"/>
    <x v="24"/>
    <x v="3"/>
    <x v="3"/>
    <x v="1"/>
    <x v="0"/>
    <x v="7"/>
    <x v="0"/>
    <x v="2"/>
    <x v="0"/>
  </r>
  <r>
    <x v="25"/>
    <x v="25"/>
    <x v="25"/>
    <x v="0"/>
    <x v="25"/>
    <x v="3"/>
    <x v="3"/>
    <x v="1"/>
    <x v="0"/>
    <x v="7"/>
    <x v="0"/>
    <x v="0"/>
    <x v="0"/>
  </r>
  <r>
    <x v="26"/>
    <x v="26"/>
    <x v="26"/>
    <x v="0"/>
    <x v="26"/>
    <x v="3"/>
    <x v="3"/>
    <x v="2"/>
    <x v="0"/>
    <x v="1"/>
    <x v="0"/>
    <x v="1"/>
    <x v="0"/>
  </r>
  <r>
    <x v="26"/>
    <x v="27"/>
    <x v="26"/>
    <x v="0"/>
    <x v="26"/>
    <x v="3"/>
    <x v="3"/>
    <x v="2"/>
    <x v="0"/>
    <x v="1"/>
    <x v="0"/>
    <x v="1"/>
    <x v="0"/>
  </r>
  <r>
    <x v="27"/>
    <x v="28"/>
    <x v="27"/>
    <x v="0"/>
    <x v="27"/>
    <x v="3"/>
    <x v="3"/>
    <x v="1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1"/>
    <x v="0"/>
    <x v="6"/>
    <x v="0"/>
    <x v="0"/>
    <x v="0"/>
  </r>
  <r>
    <x v="33"/>
    <x v="34"/>
    <x v="33"/>
    <x v="0"/>
    <x v="33"/>
    <x v="0"/>
    <x v="6"/>
    <x v="1"/>
    <x v="0"/>
    <x v="3"/>
    <x v="0"/>
    <x v="0"/>
    <x v="0"/>
  </r>
  <r>
    <x v="34"/>
    <x v="35"/>
    <x v="34"/>
    <x v="0"/>
    <x v="34"/>
    <x v="0"/>
    <x v="6"/>
    <x v="1"/>
    <x v="0"/>
    <x v="4"/>
    <x v="0"/>
    <x v="0"/>
    <x v="0"/>
  </r>
  <r>
    <x v="35"/>
    <x v="36"/>
    <x v="35"/>
    <x v="0"/>
    <x v="35"/>
    <x v="0"/>
    <x v="6"/>
    <x v="2"/>
    <x v="0"/>
    <x v="11"/>
    <x v="0"/>
    <x v="0"/>
    <x v="0"/>
  </r>
  <r>
    <x v="36"/>
    <x v="37"/>
    <x v="36"/>
    <x v="0"/>
    <x v="36"/>
    <x v="0"/>
    <x v="6"/>
    <x v="1"/>
    <x v="0"/>
    <x v="8"/>
    <x v="0"/>
    <x v="0"/>
    <x v="0"/>
  </r>
  <r>
    <x v="37"/>
    <x v="38"/>
    <x v="37"/>
    <x v="0"/>
    <x v="37"/>
    <x v="0"/>
    <x v="6"/>
    <x v="1"/>
    <x v="0"/>
    <x v="3"/>
    <x v="0"/>
    <x v="0"/>
    <x v="0"/>
  </r>
  <r>
    <x v="38"/>
    <x v="39"/>
    <x v="38"/>
    <x v="0"/>
    <x v="38"/>
    <x v="0"/>
    <x v="6"/>
    <x v="1"/>
    <x v="0"/>
    <x v="6"/>
    <x v="0"/>
    <x v="0"/>
    <x v="0"/>
  </r>
  <r>
    <x v="39"/>
    <x v="40"/>
    <x v="39"/>
    <x v="0"/>
    <x v="39"/>
    <x v="0"/>
    <x v="6"/>
    <x v="1"/>
    <x v="0"/>
    <x v="0"/>
    <x v="0"/>
    <x v="0"/>
    <x v="0"/>
  </r>
  <r>
    <x v="40"/>
    <x v="41"/>
    <x v="40"/>
    <x v="0"/>
    <x v="40"/>
    <x v="5"/>
    <x v="6"/>
    <x v="1"/>
    <x v="0"/>
    <x v="5"/>
    <x v="0"/>
    <x v="0"/>
    <x v="0"/>
  </r>
  <r>
    <x v="17"/>
    <x v="17"/>
    <x v="41"/>
    <x v="0"/>
    <x v="17"/>
    <x v="0"/>
    <x v="6"/>
    <x v="1"/>
    <x v="0"/>
    <x v="8"/>
    <x v="0"/>
    <x v="0"/>
    <x v="0"/>
  </r>
  <r>
    <x v="41"/>
    <x v="42"/>
    <x v="42"/>
    <x v="0"/>
    <x v="41"/>
    <x v="0"/>
    <x v="6"/>
    <x v="1"/>
    <x v="0"/>
    <x v="7"/>
    <x v="0"/>
    <x v="0"/>
    <x v="0"/>
  </r>
  <r>
    <x v="42"/>
    <x v="43"/>
    <x v="43"/>
    <x v="0"/>
    <x v="42"/>
    <x v="0"/>
    <x v="6"/>
    <x v="1"/>
    <x v="0"/>
    <x v="7"/>
    <x v="0"/>
    <x v="0"/>
    <x v="0"/>
  </r>
  <r>
    <x v="43"/>
    <x v="44"/>
    <x v="44"/>
    <x v="0"/>
    <x v="43"/>
    <x v="5"/>
    <x v="6"/>
    <x v="2"/>
    <x v="0"/>
    <x v="1"/>
    <x v="0"/>
    <x v="2"/>
    <x v="0"/>
  </r>
  <r>
    <x v="44"/>
    <x v="45"/>
    <x v="45"/>
    <x v="0"/>
    <x v="44"/>
    <x v="0"/>
    <x v="6"/>
    <x v="1"/>
    <x v="0"/>
    <x v="3"/>
    <x v="0"/>
    <x v="0"/>
    <x v="0"/>
  </r>
  <r>
    <x v="45"/>
    <x v="46"/>
    <x v="46"/>
    <x v="0"/>
    <x v="45"/>
    <x v="0"/>
    <x v="6"/>
    <x v="1"/>
    <x v="0"/>
    <x v="0"/>
    <x v="0"/>
    <x v="0"/>
    <x v="0"/>
  </r>
  <r>
    <x v="46"/>
    <x v="47"/>
    <x v="47"/>
    <x v="0"/>
    <x v="46"/>
    <x v="0"/>
    <x v="6"/>
    <x v="1"/>
    <x v="0"/>
    <x v="6"/>
    <x v="0"/>
    <x v="0"/>
    <x v="0"/>
  </r>
  <r>
    <x v="47"/>
    <x v="48"/>
    <x v="48"/>
    <x v="0"/>
    <x v="47"/>
    <x v="5"/>
    <x v="6"/>
    <x v="2"/>
    <x v="0"/>
    <x v="1"/>
    <x v="0"/>
    <x v="2"/>
    <x v="0"/>
  </r>
  <r>
    <x v="48"/>
    <x v="49"/>
    <x v="49"/>
    <x v="0"/>
    <x v="48"/>
    <x v="0"/>
    <x v="6"/>
    <x v="1"/>
    <x v="0"/>
    <x v="4"/>
    <x v="0"/>
    <x v="0"/>
    <x v="0"/>
  </r>
  <r>
    <x v="49"/>
    <x v="50"/>
    <x v="50"/>
    <x v="0"/>
    <x v="49"/>
    <x v="0"/>
    <x v="6"/>
    <x v="1"/>
    <x v="0"/>
    <x v="9"/>
    <x v="0"/>
    <x v="0"/>
    <x v="0"/>
  </r>
  <r>
    <x v="50"/>
    <x v="51"/>
    <x v="51"/>
    <x v="0"/>
    <x v="50"/>
    <x v="0"/>
    <x v="6"/>
    <x v="1"/>
    <x v="0"/>
    <x v="4"/>
    <x v="0"/>
    <x v="0"/>
    <x v="0"/>
  </r>
  <r>
    <x v="51"/>
    <x v="52"/>
    <x v="52"/>
    <x v="0"/>
    <x v="51"/>
    <x v="3"/>
    <x v="6"/>
    <x v="1"/>
    <x v="0"/>
    <x v="4"/>
    <x v="0"/>
    <x v="0"/>
    <x v="0"/>
  </r>
  <r>
    <x v="52"/>
    <x v="53"/>
    <x v="53"/>
    <x v="0"/>
    <x v="52"/>
    <x v="0"/>
    <x v="6"/>
    <x v="1"/>
    <x v="0"/>
    <x v="6"/>
    <x v="0"/>
    <x v="2"/>
    <x v="0"/>
  </r>
  <r>
    <x v="53"/>
    <x v="54"/>
    <x v="54"/>
    <x v="0"/>
    <x v="53"/>
    <x v="5"/>
    <x v="6"/>
    <x v="2"/>
    <x v="0"/>
    <x v="1"/>
    <x v="0"/>
    <x v="2"/>
    <x v="0"/>
  </r>
  <r>
    <x v="54"/>
    <x v="55"/>
    <x v="55"/>
    <x v="0"/>
    <x v="54"/>
    <x v="0"/>
    <x v="6"/>
    <x v="1"/>
    <x v="0"/>
    <x v="6"/>
    <x v="0"/>
    <x v="0"/>
    <x v="0"/>
  </r>
  <r>
    <x v="55"/>
    <x v="56"/>
    <x v="56"/>
    <x v="0"/>
    <x v="55"/>
    <x v="0"/>
    <x v="6"/>
    <x v="1"/>
    <x v="0"/>
    <x v="7"/>
    <x v="0"/>
    <x v="0"/>
    <x v="0"/>
  </r>
  <r>
    <x v="56"/>
    <x v="57"/>
    <x v="57"/>
    <x v="0"/>
    <x v="56"/>
    <x v="5"/>
    <x v="6"/>
    <x v="2"/>
    <x v="0"/>
    <x v="1"/>
    <x v="0"/>
    <x v="2"/>
    <x v="0"/>
  </r>
  <r>
    <x v="57"/>
    <x v="58"/>
    <x v="58"/>
    <x v="0"/>
    <x v="57"/>
    <x v="0"/>
    <x v="6"/>
    <x v="1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1"/>
    <x v="0"/>
    <x v="6"/>
    <x v="0"/>
    <x v="0"/>
    <x v="0"/>
  </r>
  <r>
    <x v="63"/>
    <x v="64"/>
    <x v="64"/>
    <x v="0"/>
    <x v="63"/>
    <x v="0"/>
    <x v="8"/>
    <x v="1"/>
    <x v="0"/>
    <x v="6"/>
    <x v="0"/>
    <x v="0"/>
    <x v="0"/>
  </r>
  <r>
    <x v="40"/>
    <x v="41"/>
    <x v="65"/>
    <x v="0"/>
    <x v="40"/>
    <x v="5"/>
    <x v="8"/>
    <x v="1"/>
    <x v="0"/>
    <x v="3"/>
    <x v="0"/>
    <x v="2"/>
    <x v="0"/>
  </r>
  <r>
    <x v="64"/>
    <x v="65"/>
    <x v="66"/>
    <x v="0"/>
    <x v="64"/>
    <x v="0"/>
    <x v="8"/>
    <x v="1"/>
    <x v="0"/>
    <x v="4"/>
    <x v="0"/>
    <x v="0"/>
    <x v="0"/>
  </r>
  <r>
    <x v="65"/>
    <x v="66"/>
    <x v="67"/>
    <x v="0"/>
    <x v="65"/>
    <x v="0"/>
    <x v="8"/>
    <x v="1"/>
    <x v="0"/>
    <x v="4"/>
    <x v="0"/>
    <x v="0"/>
    <x v="0"/>
  </r>
  <r>
    <x v="66"/>
    <x v="67"/>
    <x v="68"/>
    <x v="0"/>
    <x v="66"/>
    <x v="0"/>
    <x v="8"/>
    <x v="1"/>
    <x v="0"/>
    <x v="8"/>
    <x v="0"/>
    <x v="0"/>
    <x v="0"/>
  </r>
  <r>
    <x v="67"/>
    <x v="68"/>
    <x v="69"/>
    <x v="0"/>
    <x v="67"/>
    <x v="2"/>
    <x v="8"/>
    <x v="1"/>
    <x v="0"/>
    <x v="6"/>
    <x v="0"/>
    <x v="1"/>
    <x v="0"/>
  </r>
  <r>
    <x v="68"/>
    <x v="69"/>
    <x v="70"/>
    <x v="0"/>
    <x v="68"/>
    <x v="0"/>
    <x v="8"/>
    <x v="1"/>
    <x v="0"/>
    <x v="4"/>
    <x v="0"/>
    <x v="2"/>
    <x v="0"/>
  </r>
  <r>
    <x v="68"/>
    <x v="70"/>
    <x v="71"/>
    <x v="0"/>
    <x v="68"/>
    <x v="0"/>
    <x v="8"/>
    <x v="1"/>
    <x v="0"/>
    <x v="4"/>
    <x v="0"/>
    <x v="0"/>
    <x v="0"/>
  </r>
  <r>
    <x v="69"/>
    <x v="71"/>
    <x v="72"/>
    <x v="0"/>
    <x v="69"/>
    <x v="0"/>
    <x v="8"/>
    <x v="1"/>
    <x v="0"/>
    <x v="6"/>
    <x v="0"/>
    <x v="1"/>
    <x v="0"/>
  </r>
  <r>
    <x v="70"/>
    <x v="72"/>
    <x v="73"/>
    <x v="0"/>
    <x v="70"/>
    <x v="0"/>
    <x v="8"/>
    <x v="1"/>
    <x v="0"/>
    <x v="6"/>
    <x v="0"/>
    <x v="0"/>
    <x v="0"/>
  </r>
  <r>
    <x v="71"/>
    <x v="73"/>
    <x v="74"/>
    <x v="0"/>
    <x v="71"/>
    <x v="0"/>
    <x v="8"/>
    <x v="1"/>
    <x v="0"/>
    <x v="3"/>
    <x v="0"/>
    <x v="0"/>
    <x v="0"/>
  </r>
  <r>
    <x v="72"/>
    <x v="74"/>
    <x v="75"/>
    <x v="0"/>
    <x v="72"/>
    <x v="0"/>
    <x v="8"/>
    <x v="1"/>
    <x v="0"/>
    <x v="0"/>
    <x v="0"/>
    <x v="0"/>
    <x v="0"/>
  </r>
  <r>
    <x v="73"/>
    <x v="75"/>
    <x v="76"/>
    <x v="0"/>
    <x v="73"/>
    <x v="0"/>
    <x v="8"/>
    <x v="1"/>
    <x v="0"/>
    <x v="7"/>
    <x v="0"/>
    <x v="0"/>
    <x v="0"/>
  </r>
  <r>
    <x v="74"/>
    <x v="76"/>
    <x v="77"/>
    <x v="0"/>
    <x v="74"/>
    <x v="0"/>
    <x v="8"/>
    <x v="2"/>
    <x v="0"/>
    <x v="1"/>
    <x v="0"/>
    <x v="0"/>
    <x v="0"/>
  </r>
  <r>
    <x v="75"/>
    <x v="77"/>
    <x v="78"/>
    <x v="0"/>
    <x v="75"/>
    <x v="0"/>
    <x v="8"/>
    <x v="1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1"/>
    <x v="0"/>
    <x v="9"/>
    <x v="0"/>
    <x v="0"/>
    <x v="0"/>
  </r>
  <r>
    <x v="84"/>
    <x v="87"/>
    <x v="88"/>
    <x v="1"/>
    <x v="84"/>
    <x v="0"/>
    <x v="6"/>
    <x v="1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1"/>
    <x v="0"/>
    <x v="6"/>
    <x v="0"/>
    <x v="0"/>
    <x v="0"/>
  </r>
  <r>
    <x v="88"/>
    <x v="91"/>
    <x v="92"/>
    <x v="2"/>
    <x v="88"/>
    <x v="0"/>
    <x v="6"/>
    <x v="1"/>
    <x v="0"/>
    <x v="0"/>
    <x v="0"/>
    <x v="0"/>
    <x v="0"/>
  </r>
  <r>
    <x v="89"/>
    <x v="92"/>
    <x v="93"/>
    <x v="2"/>
    <x v="89"/>
    <x v="0"/>
    <x v="6"/>
    <x v="1"/>
    <x v="0"/>
    <x v="4"/>
    <x v="0"/>
    <x v="0"/>
    <x v="0"/>
  </r>
  <r>
    <x v="90"/>
    <x v="93"/>
    <x v="94"/>
    <x v="2"/>
    <x v="90"/>
    <x v="3"/>
    <x v="6"/>
    <x v="1"/>
    <x v="0"/>
    <x v="4"/>
    <x v="0"/>
    <x v="0"/>
    <x v="0"/>
  </r>
  <r>
    <x v="91"/>
    <x v="94"/>
    <x v="95"/>
    <x v="2"/>
    <x v="91"/>
    <x v="0"/>
    <x v="6"/>
    <x v="1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1"/>
    <x v="0"/>
    <x v="5"/>
    <x v="0"/>
    <x v="1"/>
    <x v="0"/>
  </r>
  <r>
    <x v="94"/>
    <x v="97"/>
    <x v="98"/>
    <x v="2"/>
    <x v="94"/>
    <x v="0"/>
    <x v="8"/>
    <x v="1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1"/>
    <x v="0"/>
    <x v="8"/>
    <x v="0"/>
    <x v="0"/>
    <x v="0"/>
  </r>
  <r>
    <x v="98"/>
    <x v="101"/>
    <x v="102"/>
    <x v="3"/>
    <x v="98"/>
    <x v="0"/>
    <x v="3"/>
    <x v="1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1"/>
    <x v="0"/>
    <x v="6"/>
    <x v="0"/>
    <x v="0"/>
    <x v="0"/>
  </r>
  <r>
    <x v="101"/>
    <x v="104"/>
    <x v="105"/>
    <x v="3"/>
    <x v="101"/>
    <x v="0"/>
    <x v="6"/>
    <x v="1"/>
    <x v="0"/>
    <x v="6"/>
    <x v="0"/>
    <x v="0"/>
    <x v="0"/>
  </r>
  <r>
    <x v="102"/>
    <x v="105"/>
    <x v="106"/>
    <x v="3"/>
    <x v="102"/>
    <x v="0"/>
    <x v="6"/>
    <x v="1"/>
    <x v="0"/>
    <x v="4"/>
    <x v="0"/>
    <x v="0"/>
    <x v="0"/>
  </r>
  <r>
    <x v="101"/>
    <x v="104"/>
    <x v="107"/>
    <x v="3"/>
    <x v="101"/>
    <x v="0"/>
    <x v="8"/>
    <x v="1"/>
    <x v="0"/>
    <x v="8"/>
    <x v="0"/>
    <x v="0"/>
    <x v="0"/>
  </r>
  <r>
    <x v="103"/>
    <x v="106"/>
    <x v="108"/>
    <x v="3"/>
    <x v="103"/>
    <x v="0"/>
    <x v="8"/>
    <x v="1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1"/>
    <x v="0"/>
    <x v="8"/>
    <x v="0"/>
    <x v="1"/>
    <x v="0"/>
  </r>
  <r>
    <x v="108"/>
    <x v="111"/>
    <x v="113"/>
    <x v="4"/>
    <x v="108"/>
    <x v="0"/>
    <x v="3"/>
    <x v="1"/>
    <x v="0"/>
    <x v="6"/>
    <x v="0"/>
    <x v="0"/>
    <x v="0"/>
  </r>
  <r>
    <x v="109"/>
    <x v="112"/>
    <x v="114"/>
    <x v="4"/>
    <x v="109"/>
    <x v="3"/>
    <x v="3"/>
    <x v="1"/>
    <x v="0"/>
    <x v="8"/>
    <x v="0"/>
    <x v="0"/>
    <x v="0"/>
  </r>
  <r>
    <x v="110"/>
    <x v="113"/>
    <x v="115"/>
    <x v="4"/>
    <x v="110"/>
    <x v="0"/>
    <x v="3"/>
    <x v="1"/>
    <x v="0"/>
    <x v="12"/>
    <x v="0"/>
    <x v="0"/>
    <x v="0"/>
  </r>
  <r>
    <x v="111"/>
    <x v="114"/>
    <x v="116"/>
    <x v="4"/>
    <x v="111"/>
    <x v="3"/>
    <x v="3"/>
    <x v="1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1"/>
    <x v="0"/>
    <x v="3"/>
    <x v="0"/>
    <x v="1"/>
    <x v="0"/>
  </r>
  <r>
    <x v="115"/>
    <x v="118"/>
    <x v="120"/>
    <x v="4"/>
    <x v="115"/>
    <x v="0"/>
    <x v="6"/>
    <x v="1"/>
    <x v="0"/>
    <x v="8"/>
    <x v="0"/>
    <x v="0"/>
    <x v="0"/>
  </r>
  <r>
    <x v="116"/>
    <x v="119"/>
    <x v="121"/>
    <x v="4"/>
    <x v="116"/>
    <x v="0"/>
    <x v="6"/>
    <x v="1"/>
    <x v="0"/>
    <x v="6"/>
    <x v="0"/>
    <x v="0"/>
    <x v="0"/>
  </r>
  <r>
    <x v="117"/>
    <x v="120"/>
    <x v="122"/>
    <x v="4"/>
    <x v="117"/>
    <x v="0"/>
    <x v="6"/>
    <x v="1"/>
    <x v="0"/>
    <x v="6"/>
    <x v="0"/>
    <x v="1"/>
    <x v="0"/>
  </r>
  <r>
    <x v="118"/>
    <x v="121"/>
    <x v="123"/>
    <x v="4"/>
    <x v="118"/>
    <x v="5"/>
    <x v="6"/>
    <x v="2"/>
    <x v="0"/>
    <x v="1"/>
    <x v="0"/>
    <x v="2"/>
    <x v="0"/>
  </r>
  <r>
    <x v="119"/>
    <x v="122"/>
    <x v="124"/>
    <x v="4"/>
    <x v="119"/>
    <x v="0"/>
    <x v="6"/>
    <x v="3"/>
    <x v="0"/>
    <x v="13"/>
    <x v="0"/>
    <x v="1"/>
    <x v="0"/>
  </r>
  <r>
    <x v="66"/>
    <x v="123"/>
    <x v="125"/>
    <x v="4"/>
    <x v="66"/>
    <x v="0"/>
    <x v="8"/>
    <x v="1"/>
    <x v="0"/>
    <x v="8"/>
    <x v="0"/>
    <x v="0"/>
    <x v="0"/>
  </r>
  <r>
    <x v="120"/>
    <x v="124"/>
    <x v="126"/>
    <x v="4"/>
    <x v="120"/>
    <x v="0"/>
    <x v="8"/>
    <x v="1"/>
    <x v="0"/>
    <x v="8"/>
    <x v="0"/>
    <x v="0"/>
    <x v="0"/>
  </r>
  <r>
    <x v="121"/>
    <x v="125"/>
    <x v="127"/>
    <x v="4"/>
    <x v="121"/>
    <x v="0"/>
    <x v="8"/>
    <x v="1"/>
    <x v="0"/>
    <x v="9"/>
    <x v="0"/>
    <x v="0"/>
    <x v="0"/>
  </r>
  <r>
    <x v="122"/>
    <x v="126"/>
    <x v="128"/>
    <x v="4"/>
    <x v="122"/>
    <x v="0"/>
    <x v="8"/>
    <x v="1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1"/>
    <x v="0"/>
    <x v="8"/>
    <x v="0"/>
    <x v="0"/>
    <x v="0"/>
  </r>
  <r>
    <x v="127"/>
    <x v="131"/>
    <x v="133"/>
    <x v="5"/>
    <x v="127"/>
    <x v="0"/>
    <x v="6"/>
    <x v="1"/>
    <x v="0"/>
    <x v="3"/>
    <x v="0"/>
    <x v="0"/>
    <x v="0"/>
  </r>
  <r>
    <x v="128"/>
    <x v="132"/>
    <x v="134"/>
    <x v="5"/>
    <x v="128"/>
    <x v="0"/>
    <x v="6"/>
    <x v="1"/>
    <x v="0"/>
    <x v="8"/>
    <x v="0"/>
    <x v="1"/>
    <x v="0"/>
  </r>
  <r>
    <x v="129"/>
    <x v="133"/>
    <x v="135"/>
    <x v="5"/>
    <x v="129"/>
    <x v="0"/>
    <x v="6"/>
    <x v="1"/>
    <x v="0"/>
    <x v="4"/>
    <x v="0"/>
    <x v="0"/>
    <x v="0"/>
  </r>
  <r>
    <x v="130"/>
    <x v="134"/>
    <x v="136"/>
    <x v="6"/>
    <x v="130"/>
    <x v="0"/>
    <x v="3"/>
    <x v="1"/>
    <x v="0"/>
    <x v="6"/>
    <x v="0"/>
    <x v="0"/>
    <x v="0"/>
  </r>
  <r>
    <x v="131"/>
    <x v="135"/>
    <x v="137"/>
    <x v="6"/>
    <x v="131"/>
    <x v="0"/>
    <x v="3"/>
    <x v="1"/>
    <x v="0"/>
    <x v="4"/>
    <x v="0"/>
    <x v="0"/>
    <x v="0"/>
  </r>
  <r>
    <x v="132"/>
    <x v="136"/>
    <x v="138"/>
    <x v="6"/>
    <x v="132"/>
    <x v="3"/>
    <x v="3"/>
    <x v="1"/>
    <x v="0"/>
    <x v="0"/>
    <x v="0"/>
    <x v="0"/>
    <x v="0"/>
  </r>
  <r>
    <x v="133"/>
    <x v="137"/>
    <x v="139"/>
    <x v="6"/>
    <x v="133"/>
    <x v="0"/>
    <x v="3"/>
    <x v="1"/>
    <x v="0"/>
    <x v="8"/>
    <x v="0"/>
    <x v="0"/>
    <x v="0"/>
  </r>
  <r>
    <x v="134"/>
    <x v="138"/>
    <x v="140"/>
    <x v="6"/>
    <x v="134"/>
    <x v="0"/>
    <x v="6"/>
    <x v="3"/>
    <x v="0"/>
    <x v="14"/>
    <x v="0"/>
    <x v="1"/>
    <x v="0"/>
  </r>
  <r>
    <x v="130"/>
    <x v="134"/>
    <x v="141"/>
    <x v="6"/>
    <x v="130"/>
    <x v="0"/>
    <x v="6"/>
    <x v="1"/>
    <x v="0"/>
    <x v="5"/>
    <x v="0"/>
    <x v="1"/>
    <x v="0"/>
  </r>
  <r>
    <x v="135"/>
    <x v="139"/>
    <x v="142"/>
    <x v="6"/>
    <x v="135"/>
    <x v="0"/>
    <x v="6"/>
    <x v="1"/>
    <x v="0"/>
    <x v="5"/>
    <x v="0"/>
    <x v="0"/>
    <x v="0"/>
  </r>
  <r>
    <x v="128"/>
    <x v="140"/>
    <x v="143"/>
    <x v="6"/>
    <x v="128"/>
    <x v="0"/>
    <x v="6"/>
    <x v="1"/>
    <x v="0"/>
    <x v="8"/>
    <x v="0"/>
    <x v="1"/>
    <x v="0"/>
  </r>
  <r>
    <x v="136"/>
    <x v="141"/>
    <x v="144"/>
    <x v="6"/>
    <x v="136"/>
    <x v="5"/>
    <x v="6"/>
    <x v="1"/>
    <x v="0"/>
    <x v="5"/>
    <x v="0"/>
    <x v="1"/>
    <x v="0"/>
  </r>
  <r>
    <x v="137"/>
    <x v="142"/>
    <x v="145"/>
    <x v="6"/>
    <x v="137"/>
    <x v="0"/>
    <x v="6"/>
    <x v="3"/>
    <x v="0"/>
    <x v="13"/>
    <x v="0"/>
    <x v="1"/>
    <x v="0"/>
  </r>
  <r>
    <x v="138"/>
    <x v="143"/>
    <x v="146"/>
    <x v="6"/>
    <x v="138"/>
    <x v="0"/>
    <x v="8"/>
    <x v="1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1"/>
    <x v="0"/>
    <x v="8"/>
    <x v="0"/>
    <x v="0"/>
    <x v="0"/>
  </r>
  <r>
    <x v="141"/>
    <x v="146"/>
    <x v="149"/>
    <x v="7"/>
    <x v="141"/>
    <x v="3"/>
    <x v="3"/>
    <x v="1"/>
    <x v="0"/>
    <x v="6"/>
    <x v="0"/>
    <x v="0"/>
    <x v="0"/>
  </r>
  <r>
    <x v="142"/>
    <x v="147"/>
    <x v="150"/>
    <x v="7"/>
    <x v="142"/>
    <x v="0"/>
    <x v="3"/>
    <x v="1"/>
    <x v="0"/>
    <x v="4"/>
    <x v="0"/>
    <x v="0"/>
    <x v="0"/>
  </r>
  <r>
    <x v="143"/>
    <x v="148"/>
    <x v="151"/>
    <x v="7"/>
    <x v="143"/>
    <x v="2"/>
    <x v="5"/>
    <x v="0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1"/>
    <x v="0"/>
    <x v="3"/>
    <x v="0"/>
    <x v="0"/>
    <x v="0"/>
  </r>
  <r>
    <x v="146"/>
    <x v="151"/>
    <x v="154"/>
    <x v="7"/>
    <x v="146"/>
    <x v="0"/>
    <x v="6"/>
    <x v="1"/>
    <x v="0"/>
    <x v="4"/>
    <x v="0"/>
    <x v="0"/>
    <x v="0"/>
  </r>
  <r>
    <x v="147"/>
    <x v="152"/>
    <x v="155"/>
    <x v="7"/>
    <x v="147"/>
    <x v="0"/>
    <x v="6"/>
    <x v="1"/>
    <x v="0"/>
    <x v="6"/>
    <x v="0"/>
    <x v="0"/>
    <x v="0"/>
  </r>
  <r>
    <x v="148"/>
    <x v="153"/>
    <x v="156"/>
    <x v="7"/>
    <x v="148"/>
    <x v="0"/>
    <x v="6"/>
    <x v="1"/>
    <x v="0"/>
    <x v="5"/>
    <x v="0"/>
    <x v="0"/>
    <x v="0"/>
  </r>
  <r>
    <x v="149"/>
    <x v="154"/>
    <x v="157"/>
    <x v="7"/>
    <x v="149"/>
    <x v="0"/>
    <x v="6"/>
    <x v="1"/>
    <x v="0"/>
    <x v="12"/>
    <x v="0"/>
    <x v="0"/>
    <x v="0"/>
  </r>
  <r>
    <x v="150"/>
    <x v="155"/>
    <x v="158"/>
    <x v="7"/>
    <x v="150"/>
    <x v="0"/>
    <x v="6"/>
    <x v="1"/>
    <x v="0"/>
    <x v="6"/>
    <x v="0"/>
    <x v="0"/>
    <x v="0"/>
  </r>
  <r>
    <x v="151"/>
    <x v="156"/>
    <x v="159"/>
    <x v="7"/>
    <x v="151"/>
    <x v="0"/>
    <x v="6"/>
    <x v="1"/>
    <x v="0"/>
    <x v="6"/>
    <x v="0"/>
    <x v="0"/>
    <x v="0"/>
  </r>
  <r>
    <x v="152"/>
    <x v="157"/>
    <x v="160"/>
    <x v="7"/>
    <x v="152"/>
    <x v="0"/>
    <x v="6"/>
    <x v="1"/>
    <x v="0"/>
    <x v="3"/>
    <x v="0"/>
    <x v="0"/>
    <x v="0"/>
  </r>
  <r>
    <x v="128"/>
    <x v="158"/>
    <x v="161"/>
    <x v="7"/>
    <x v="128"/>
    <x v="0"/>
    <x v="6"/>
    <x v="1"/>
    <x v="0"/>
    <x v="8"/>
    <x v="0"/>
    <x v="1"/>
    <x v="0"/>
  </r>
  <r>
    <x v="153"/>
    <x v="159"/>
    <x v="162"/>
    <x v="7"/>
    <x v="153"/>
    <x v="0"/>
    <x v="6"/>
    <x v="1"/>
    <x v="0"/>
    <x v="3"/>
    <x v="0"/>
    <x v="1"/>
    <x v="0"/>
  </r>
  <r>
    <x v="154"/>
    <x v="160"/>
    <x v="163"/>
    <x v="7"/>
    <x v="154"/>
    <x v="0"/>
    <x v="6"/>
    <x v="1"/>
    <x v="0"/>
    <x v="0"/>
    <x v="0"/>
    <x v="0"/>
    <x v="0"/>
  </r>
  <r>
    <x v="155"/>
    <x v="161"/>
    <x v="164"/>
    <x v="7"/>
    <x v="155"/>
    <x v="0"/>
    <x v="6"/>
    <x v="1"/>
    <x v="0"/>
    <x v="4"/>
    <x v="0"/>
    <x v="1"/>
    <x v="0"/>
  </r>
  <r>
    <x v="156"/>
    <x v="162"/>
    <x v="165"/>
    <x v="7"/>
    <x v="156"/>
    <x v="0"/>
    <x v="6"/>
    <x v="1"/>
    <x v="0"/>
    <x v="6"/>
    <x v="0"/>
    <x v="0"/>
    <x v="0"/>
  </r>
  <r>
    <x v="157"/>
    <x v="163"/>
    <x v="166"/>
    <x v="7"/>
    <x v="157"/>
    <x v="0"/>
    <x v="6"/>
    <x v="1"/>
    <x v="0"/>
    <x v="12"/>
    <x v="0"/>
    <x v="0"/>
    <x v="0"/>
  </r>
  <r>
    <x v="158"/>
    <x v="164"/>
    <x v="167"/>
    <x v="7"/>
    <x v="158"/>
    <x v="0"/>
    <x v="6"/>
    <x v="1"/>
    <x v="0"/>
    <x v="4"/>
    <x v="0"/>
    <x v="0"/>
    <x v="0"/>
  </r>
  <r>
    <x v="159"/>
    <x v="165"/>
    <x v="168"/>
    <x v="7"/>
    <x v="159"/>
    <x v="5"/>
    <x v="8"/>
    <x v="1"/>
    <x v="0"/>
    <x v="3"/>
    <x v="0"/>
    <x v="2"/>
    <x v="0"/>
  </r>
  <r>
    <x v="160"/>
    <x v="166"/>
    <x v="169"/>
    <x v="7"/>
    <x v="160"/>
    <x v="0"/>
    <x v="8"/>
    <x v="2"/>
    <x v="0"/>
    <x v="16"/>
    <x v="0"/>
    <x v="0"/>
    <x v="0"/>
  </r>
  <r>
    <x v="161"/>
    <x v="167"/>
    <x v="170"/>
    <x v="7"/>
    <x v="161"/>
    <x v="0"/>
    <x v="8"/>
    <x v="1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2"/>
    <x v="0"/>
    <x v="16"/>
    <x v="0"/>
    <x v="0"/>
    <x v="0"/>
  </r>
  <r>
    <x v="166"/>
    <x v="172"/>
    <x v="175"/>
    <x v="8"/>
    <x v="166"/>
    <x v="0"/>
    <x v="8"/>
    <x v="1"/>
    <x v="0"/>
    <x v="3"/>
    <x v="0"/>
    <x v="0"/>
    <x v="0"/>
  </r>
  <r>
    <x v="167"/>
    <x v="173"/>
    <x v="176"/>
    <x v="9"/>
    <x v="167"/>
    <x v="0"/>
    <x v="3"/>
    <x v="1"/>
    <x v="0"/>
    <x v="6"/>
    <x v="0"/>
    <x v="0"/>
    <x v="0"/>
  </r>
  <r>
    <x v="168"/>
    <x v="174"/>
    <x v="177"/>
    <x v="9"/>
    <x v="168"/>
    <x v="0"/>
    <x v="6"/>
    <x v="1"/>
    <x v="0"/>
    <x v="6"/>
    <x v="0"/>
    <x v="0"/>
    <x v="0"/>
  </r>
  <r>
    <x v="169"/>
    <x v="175"/>
    <x v="178"/>
    <x v="9"/>
    <x v="169"/>
    <x v="0"/>
    <x v="6"/>
    <x v="1"/>
    <x v="0"/>
    <x v="7"/>
    <x v="0"/>
    <x v="0"/>
    <x v="0"/>
  </r>
  <r>
    <x v="170"/>
    <x v="176"/>
    <x v="179"/>
    <x v="10"/>
    <x v="170"/>
    <x v="5"/>
    <x v="2"/>
    <x v="0"/>
    <x v="0"/>
    <x v="17"/>
    <x v="0"/>
    <x v="1"/>
    <x v="0"/>
  </r>
  <r>
    <x v="171"/>
    <x v="177"/>
    <x v="180"/>
    <x v="10"/>
    <x v="171"/>
    <x v="3"/>
    <x v="3"/>
    <x v="1"/>
    <x v="0"/>
    <x v="8"/>
    <x v="0"/>
    <x v="0"/>
    <x v="0"/>
  </r>
  <r>
    <x v="172"/>
    <x v="178"/>
    <x v="181"/>
    <x v="10"/>
    <x v="172"/>
    <x v="3"/>
    <x v="3"/>
    <x v="1"/>
    <x v="0"/>
    <x v="7"/>
    <x v="0"/>
    <x v="0"/>
    <x v="0"/>
  </r>
  <r>
    <x v="173"/>
    <x v="179"/>
    <x v="182"/>
    <x v="10"/>
    <x v="173"/>
    <x v="3"/>
    <x v="3"/>
    <x v="1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1"/>
    <x v="0"/>
    <x v="6"/>
    <x v="0"/>
    <x v="0"/>
    <x v="0"/>
  </r>
  <r>
    <x v="176"/>
    <x v="182"/>
    <x v="185"/>
    <x v="10"/>
    <x v="176"/>
    <x v="0"/>
    <x v="6"/>
    <x v="1"/>
    <x v="0"/>
    <x v="5"/>
    <x v="0"/>
    <x v="1"/>
    <x v="0"/>
  </r>
  <r>
    <x v="177"/>
    <x v="183"/>
    <x v="186"/>
    <x v="10"/>
    <x v="177"/>
    <x v="0"/>
    <x v="6"/>
    <x v="1"/>
    <x v="0"/>
    <x v="5"/>
    <x v="0"/>
    <x v="0"/>
    <x v="0"/>
  </r>
  <r>
    <x v="178"/>
    <x v="184"/>
    <x v="187"/>
    <x v="10"/>
    <x v="178"/>
    <x v="0"/>
    <x v="6"/>
    <x v="1"/>
    <x v="0"/>
    <x v="5"/>
    <x v="0"/>
    <x v="0"/>
    <x v="0"/>
  </r>
  <r>
    <x v="179"/>
    <x v="185"/>
    <x v="188"/>
    <x v="10"/>
    <x v="179"/>
    <x v="0"/>
    <x v="8"/>
    <x v="1"/>
    <x v="0"/>
    <x v="4"/>
    <x v="0"/>
    <x v="0"/>
    <x v="0"/>
  </r>
  <r>
    <x v="180"/>
    <x v="186"/>
    <x v="189"/>
    <x v="10"/>
    <x v="180"/>
    <x v="0"/>
    <x v="8"/>
    <x v="1"/>
    <x v="0"/>
    <x v="3"/>
    <x v="0"/>
    <x v="0"/>
    <x v="0"/>
  </r>
  <r>
    <x v="181"/>
    <x v="187"/>
    <x v="190"/>
    <x v="10"/>
    <x v="181"/>
    <x v="0"/>
    <x v="8"/>
    <x v="1"/>
    <x v="0"/>
    <x v="6"/>
    <x v="0"/>
    <x v="1"/>
    <x v="0"/>
  </r>
  <r>
    <x v="182"/>
    <x v="188"/>
    <x v="191"/>
    <x v="10"/>
    <x v="182"/>
    <x v="0"/>
    <x v="10"/>
    <x v="0"/>
    <x v="0"/>
    <x v="0"/>
    <x v="0"/>
    <x v="0"/>
    <x v="0"/>
  </r>
  <r>
    <x v="183"/>
    <x v="189"/>
    <x v="192"/>
    <x v="11"/>
    <x v="183"/>
    <x v="5"/>
    <x v="8"/>
    <x v="2"/>
    <x v="0"/>
    <x v="1"/>
    <x v="0"/>
    <x v="2"/>
    <x v="0"/>
  </r>
  <r>
    <x v="184"/>
    <x v="190"/>
    <x v="193"/>
    <x v="12"/>
    <x v="184"/>
    <x v="0"/>
    <x v="6"/>
    <x v="1"/>
    <x v="0"/>
    <x v="6"/>
    <x v="0"/>
    <x v="0"/>
    <x v="0"/>
  </r>
  <r>
    <x v="185"/>
    <x v="191"/>
    <x v="194"/>
    <x v="13"/>
    <x v="185"/>
    <x v="0"/>
    <x v="6"/>
    <x v="2"/>
    <x v="0"/>
    <x v="1"/>
    <x v="0"/>
    <x v="0"/>
    <x v="0"/>
  </r>
  <r>
    <x v="128"/>
    <x v="192"/>
    <x v="195"/>
    <x v="13"/>
    <x v="128"/>
    <x v="0"/>
    <x v="6"/>
    <x v="1"/>
    <x v="0"/>
    <x v="8"/>
    <x v="0"/>
    <x v="1"/>
    <x v="0"/>
  </r>
  <r>
    <x v="186"/>
    <x v="193"/>
    <x v="196"/>
    <x v="13"/>
    <x v="186"/>
    <x v="0"/>
    <x v="6"/>
    <x v="1"/>
    <x v="0"/>
    <x v="6"/>
    <x v="0"/>
    <x v="0"/>
    <x v="0"/>
  </r>
  <r>
    <x v="187"/>
    <x v="194"/>
    <x v="197"/>
    <x v="13"/>
    <x v="187"/>
    <x v="0"/>
    <x v="6"/>
    <x v="1"/>
    <x v="0"/>
    <x v="3"/>
    <x v="0"/>
    <x v="0"/>
    <x v="0"/>
  </r>
  <r>
    <x v="188"/>
    <x v="195"/>
    <x v="198"/>
    <x v="13"/>
    <x v="188"/>
    <x v="3"/>
    <x v="6"/>
    <x v="1"/>
    <x v="0"/>
    <x v="6"/>
    <x v="0"/>
    <x v="0"/>
    <x v="0"/>
  </r>
  <r>
    <x v="189"/>
    <x v="196"/>
    <x v="199"/>
    <x v="13"/>
    <x v="189"/>
    <x v="0"/>
    <x v="8"/>
    <x v="1"/>
    <x v="0"/>
    <x v="3"/>
    <x v="0"/>
    <x v="0"/>
    <x v="0"/>
  </r>
  <r>
    <x v="190"/>
    <x v="197"/>
    <x v="200"/>
    <x v="14"/>
    <x v="190"/>
    <x v="0"/>
    <x v="6"/>
    <x v="1"/>
    <x v="0"/>
    <x v="4"/>
    <x v="0"/>
    <x v="0"/>
    <x v="0"/>
  </r>
  <r>
    <x v="191"/>
    <x v="198"/>
    <x v="201"/>
    <x v="14"/>
    <x v="191"/>
    <x v="0"/>
    <x v="8"/>
    <x v="1"/>
    <x v="0"/>
    <x v="3"/>
    <x v="0"/>
    <x v="0"/>
    <x v="0"/>
  </r>
  <r>
    <x v="192"/>
    <x v="199"/>
    <x v="202"/>
    <x v="15"/>
    <x v="192"/>
    <x v="0"/>
    <x v="3"/>
    <x v="1"/>
    <x v="0"/>
    <x v="6"/>
    <x v="0"/>
    <x v="0"/>
    <x v="0"/>
  </r>
  <r>
    <x v="193"/>
    <x v="200"/>
    <x v="203"/>
    <x v="15"/>
    <x v="193"/>
    <x v="0"/>
    <x v="3"/>
    <x v="1"/>
    <x v="0"/>
    <x v="3"/>
    <x v="0"/>
    <x v="0"/>
    <x v="0"/>
  </r>
  <r>
    <x v="194"/>
    <x v="201"/>
    <x v="204"/>
    <x v="15"/>
    <x v="194"/>
    <x v="0"/>
    <x v="3"/>
    <x v="1"/>
    <x v="0"/>
    <x v="6"/>
    <x v="0"/>
    <x v="0"/>
    <x v="0"/>
  </r>
  <r>
    <x v="195"/>
    <x v="202"/>
    <x v="205"/>
    <x v="15"/>
    <x v="195"/>
    <x v="0"/>
    <x v="3"/>
    <x v="1"/>
    <x v="0"/>
    <x v="5"/>
    <x v="0"/>
    <x v="0"/>
    <x v="0"/>
  </r>
  <r>
    <x v="196"/>
    <x v="203"/>
    <x v="206"/>
    <x v="15"/>
    <x v="196"/>
    <x v="0"/>
    <x v="3"/>
    <x v="1"/>
    <x v="0"/>
    <x v="6"/>
    <x v="0"/>
    <x v="0"/>
    <x v="0"/>
  </r>
  <r>
    <x v="197"/>
    <x v="204"/>
    <x v="207"/>
    <x v="15"/>
    <x v="197"/>
    <x v="0"/>
    <x v="6"/>
    <x v="2"/>
    <x v="0"/>
    <x v="1"/>
    <x v="0"/>
    <x v="1"/>
    <x v="0"/>
  </r>
  <r>
    <x v="198"/>
    <x v="205"/>
    <x v="208"/>
    <x v="15"/>
    <x v="198"/>
    <x v="0"/>
    <x v="6"/>
    <x v="1"/>
    <x v="0"/>
    <x v="0"/>
    <x v="0"/>
    <x v="1"/>
    <x v="0"/>
  </r>
  <r>
    <x v="199"/>
    <x v="206"/>
    <x v="209"/>
    <x v="15"/>
    <x v="199"/>
    <x v="0"/>
    <x v="6"/>
    <x v="1"/>
    <x v="0"/>
    <x v="5"/>
    <x v="0"/>
    <x v="0"/>
    <x v="0"/>
  </r>
  <r>
    <x v="200"/>
    <x v="207"/>
    <x v="210"/>
    <x v="15"/>
    <x v="200"/>
    <x v="0"/>
    <x v="6"/>
    <x v="1"/>
    <x v="0"/>
    <x v="6"/>
    <x v="0"/>
    <x v="0"/>
    <x v="0"/>
  </r>
  <r>
    <x v="201"/>
    <x v="208"/>
    <x v="211"/>
    <x v="15"/>
    <x v="201"/>
    <x v="0"/>
    <x v="6"/>
    <x v="1"/>
    <x v="0"/>
    <x v="6"/>
    <x v="0"/>
    <x v="0"/>
    <x v="0"/>
  </r>
  <r>
    <x v="202"/>
    <x v="209"/>
    <x v="212"/>
    <x v="15"/>
    <x v="202"/>
    <x v="0"/>
    <x v="6"/>
    <x v="1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1"/>
    <x v="0"/>
    <x v="8"/>
    <x v="0"/>
    <x v="1"/>
    <x v="0"/>
  </r>
  <r>
    <x v="205"/>
    <x v="212"/>
    <x v="215"/>
    <x v="15"/>
    <x v="205"/>
    <x v="0"/>
    <x v="8"/>
    <x v="1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0"/>
    <x v="0"/>
    <x v="18"/>
    <x v="0"/>
    <x v="1"/>
    <x v="0"/>
  </r>
  <r>
    <x v="208"/>
    <x v="215"/>
    <x v="218"/>
    <x v="16"/>
    <x v="208"/>
    <x v="0"/>
    <x v="6"/>
    <x v="1"/>
    <x v="0"/>
    <x v="5"/>
    <x v="0"/>
    <x v="0"/>
    <x v="0"/>
  </r>
  <r>
    <x v="209"/>
    <x v="216"/>
    <x v="219"/>
    <x v="17"/>
    <x v="209"/>
    <x v="2"/>
    <x v="7"/>
    <x v="0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1"/>
    <x v="0"/>
    <x v="6"/>
    <x v="0"/>
    <x v="0"/>
    <x v="0"/>
  </r>
  <r>
    <x v="212"/>
    <x v="219"/>
    <x v="222"/>
    <x v="19"/>
    <x v="212"/>
    <x v="0"/>
    <x v="6"/>
    <x v="1"/>
    <x v="0"/>
    <x v="5"/>
    <x v="0"/>
    <x v="2"/>
    <x v="0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multipleItemSelectionAllowed="1" numFmtId="58" showAll="0">
      <items count="304">
        <item x="284"/>
        <item x="1"/>
        <item x="236"/>
        <item x="282"/>
        <item x="283"/>
        <item x="112"/>
        <item x="113"/>
        <item x="130"/>
        <item x="234"/>
        <item x="120"/>
        <item x="119"/>
        <item x="111"/>
        <item x="281"/>
        <item x="128"/>
        <item x="235"/>
        <item x="280"/>
        <item x="129"/>
        <item x="110"/>
        <item x="127"/>
        <item x="278"/>
        <item x="125"/>
        <item x="243"/>
        <item x="279"/>
        <item x="277"/>
        <item x="300"/>
        <item x="126"/>
        <item x="123"/>
        <item x="244"/>
        <item x="124"/>
        <item x="109"/>
        <item x="242"/>
        <item x="249"/>
        <item x="108"/>
        <item x="275"/>
        <item x="276"/>
        <item x="122"/>
        <item x="121"/>
        <item x="274"/>
        <item x="106"/>
        <item x="272"/>
        <item x="273"/>
        <item x="165"/>
        <item x="107"/>
        <item x="265"/>
        <item x="248"/>
        <item x="116"/>
        <item x="264"/>
        <item x="263"/>
        <item x="103"/>
        <item x="285"/>
        <item x="0"/>
        <item x="115"/>
        <item x="270"/>
        <item x="271"/>
        <item x="269"/>
        <item x="286"/>
        <item x="150"/>
        <item x="241"/>
        <item x="118"/>
        <item x="117"/>
        <item x="216"/>
        <item x="267"/>
        <item x="268"/>
        <item x="105"/>
        <item x="266"/>
        <item x="168"/>
        <item x="104"/>
        <item x="149"/>
        <item x="102"/>
        <item x="262"/>
        <item x="261"/>
        <item x="260"/>
        <item x="100"/>
        <item x="101"/>
        <item x="253"/>
        <item x="96"/>
        <item x="246"/>
        <item x="97"/>
        <item x="252"/>
        <item x="259"/>
        <item x="240"/>
        <item x="99"/>
        <item x="239"/>
        <item x="257"/>
        <item x="258"/>
        <item x="98"/>
        <item x="256"/>
        <item x="247"/>
        <item x="255"/>
        <item x="299"/>
        <item x="205"/>
        <item x="206"/>
        <item x="254"/>
        <item x="233"/>
        <item x="245"/>
        <item x="251"/>
        <item x="95"/>
        <item x="204"/>
        <item x="94"/>
        <item x="147"/>
        <item x="209"/>
        <item x="250"/>
        <item x="148"/>
        <item x="191"/>
        <item x="218"/>
        <item x="192"/>
        <item x="302"/>
        <item x="231"/>
        <item x="215"/>
        <item x="203"/>
        <item x="232"/>
        <item x="214"/>
        <item x="202"/>
        <item x="230"/>
        <item x="200"/>
        <item x="201"/>
        <item x="229"/>
        <item x="228"/>
        <item x="226"/>
        <item x="213"/>
        <item x="227"/>
        <item x="198"/>
        <item x="199"/>
        <item x="197"/>
        <item x="225"/>
        <item x="196"/>
        <item x="195"/>
        <item x="224"/>
        <item x="223"/>
        <item x="93"/>
        <item x="222"/>
        <item x="221"/>
        <item x="211"/>
        <item x="220"/>
        <item x="212"/>
        <item x="194"/>
        <item x="193"/>
        <item x="210"/>
        <item x="219"/>
        <item x="298"/>
        <item x="190"/>
        <item x="187"/>
        <item x="186"/>
        <item x="217"/>
        <item x="92"/>
        <item x="189"/>
        <item x="188"/>
        <item x="146"/>
        <item x="90"/>
        <item x="164"/>
        <item x="91"/>
        <item x="297"/>
        <item x="66"/>
        <item x="65"/>
        <item x="67"/>
        <item x="153"/>
        <item x="137"/>
        <item x="152"/>
        <item x="145"/>
        <item x="162"/>
        <item x="238"/>
        <item x="64"/>
        <item x="151"/>
        <item x="136"/>
        <item x="88"/>
        <item x="301"/>
        <item x="89"/>
        <item x="87"/>
        <item x="163"/>
        <item x="159"/>
        <item x="86"/>
        <item x="144"/>
        <item x="85"/>
        <item x="157"/>
        <item x="84"/>
        <item x="160"/>
        <item x="161"/>
        <item x="156"/>
        <item x="158"/>
        <item x="83"/>
        <item x="143"/>
        <item x="81"/>
        <item x="82"/>
        <item x="80"/>
        <item x="155"/>
        <item x="172"/>
        <item x="79"/>
        <item x="293"/>
        <item x="77"/>
        <item x="76"/>
        <item x="288"/>
        <item x="78"/>
        <item x="74"/>
        <item x="142"/>
        <item x="141"/>
        <item x="75"/>
        <item x="72"/>
        <item x="292"/>
        <item x="296"/>
        <item x="73"/>
        <item x="154"/>
        <item x="70"/>
        <item x="295"/>
        <item x="139"/>
        <item x="71"/>
        <item x="138"/>
        <item x="68"/>
        <item x="69"/>
        <item x="140"/>
        <item x="57"/>
        <item x="62"/>
        <item x="59"/>
        <item x="61"/>
        <item x="58"/>
        <item x="56"/>
        <item x="63"/>
        <item x="60"/>
        <item x="291"/>
        <item x="51"/>
        <item x="54"/>
        <item x="52"/>
        <item x="169"/>
        <item x="20"/>
        <item x="55"/>
        <item x="17"/>
        <item x="53"/>
        <item x="134"/>
        <item x="19"/>
        <item x="15"/>
        <item x="18"/>
        <item x="16"/>
        <item x="12"/>
        <item x="289"/>
        <item x="14"/>
        <item x="11"/>
        <item x="10"/>
        <item x="9"/>
        <item x="132"/>
        <item x="13"/>
        <item x="6"/>
        <item x="8"/>
        <item x="131"/>
        <item x="207"/>
        <item x="7"/>
        <item x="47"/>
        <item x="50"/>
        <item x="133"/>
        <item x="46"/>
        <item x="135"/>
        <item x="48"/>
        <item x="49"/>
        <item x="45"/>
        <item x="44"/>
        <item x="39"/>
        <item x="43"/>
        <item x="40"/>
        <item x="294"/>
        <item x="42"/>
        <item x="38"/>
        <item x="114"/>
        <item x="41"/>
        <item x="35"/>
        <item x="34"/>
        <item x="36"/>
        <item x="37"/>
        <item x="170"/>
        <item x="171"/>
        <item x="33"/>
        <item x="32"/>
        <item x="287"/>
        <item x="31"/>
        <item x="29"/>
        <item x="185"/>
        <item x="28"/>
        <item x="27"/>
        <item x="30"/>
        <item x="26"/>
        <item x="25"/>
        <item x="167"/>
        <item x="24"/>
        <item x="290"/>
        <item x="23"/>
        <item x="184"/>
        <item x="22"/>
        <item x="183"/>
        <item x="166"/>
        <item x="182"/>
        <item x="237"/>
        <item x="21"/>
        <item x="177"/>
        <item x="178"/>
        <item x="180"/>
        <item x="181"/>
        <item x="208"/>
        <item x="179"/>
        <item x="2"/>
        <item x="4"/>
        <item x="5"/>
        <item x="3"/>
        <item x="175"/>
        <item x="176"/>
        <item x="174"/>
        <item x="173"/>
        <item t="default"/>
      </items>
    </pivotField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workbookViewId="0">
      <selection activeCell="C17" sqref="C17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6"/>
      <c r="B1" s="156"/>
      <c r="C1" s="156"/>
      <c r="D1" s="156"/>
      <c r="E1" s="63"/>
      <c r="F1" s="63"/>
      <c r="G1" s="63"/>
      <c r="H1" s="63"/>
      <c r="I1" s="63"/>
      <c r="J1" s="63"/>
      <c r="K1" s="156"/>
      <c r="L1" s="156"/>
    </row>
    <row r="2" customHeight="1" spans="1:12">
      <c r="A2" s="157"/>
      <c r="B2" s="157"/>
      <c r="C2" s="158" t="s">
        <v>0</v>
      </c>
      <c r="D2" s="159"/>
      <c r="E2" s="160"/>
      <c r="F2" s="63"/>
      <c r="G2" s="161" t="s">
        <v>1</v>
      </c>
      <c r="K2" s="157"/>
      <c r="L2" s="157"/>
    </row>
    <row r="3" customHeight="1" spans="1:12">
      <c r="A3" s="63"/>
      <c r="B3" s="63"/>
      <c r="C3" s="162"/>
      <c r="E3" s="163"/>
      <c r="F3" s="63"/>
      <c r="G3" s="164" t="s">
        <v>2</v>
      </c>
      <c r="H3" s="165">
        <f>(H4+H5)+H9</f>
        <v>627</v>
      </c>
      <c r="I3" s="12"/>
      <c r="J3" s="13"/>
      <c r="K3" s="63"/>
      <c r="L3" s="63"/>
    </row>
    <row r="4" customHeight="1" spans="1:12">
      <c r="A4" s="166"/>
      <c r="B4" s="166"/>
      <c r="C4" s="162"/>
      <c r="E4" s="163"/>
      <c r="F4" s="63"/>
      <c r="G4" s="167" t="s">
        <v>3</v>
      </c>
      <c r="H4" s="168">
        <f>COUNTA(ClientesMaio2025!I2:I353)</f>
        <v>352</v>
      </c>
      <c r="I4" s="247">
        <f>H4/H3</f>
        <v>0.56140350877193</v>
      </c>
      <c r="J4" s="52"/>
      <c r="K4" s="166"/>
      <c r="L4" s="166"/>
    </row>
    <row r="5" customHeight="1" spans="1:12">
      <c r="A5" s="166"/>
      <c r="B5" s="166"/>
      <c r="C5" s="162"/>
      <c r="E5" s="163"/>
      <c r="F5" s="63"/>
      <c r="G5" s="167" t="s">
        <v>4</v>
      </c>
      <c r="H5" s="169">
        <f>COUNTA('Retenções Maio2025'!E2:E934)</f>
        <v>51</v>
      </c>
      <c r="I5" s="247">
        <f>H5/H3</f>
        <v>0.0813397129186603</v>
      </c>
      <c r="J5" s="52"/>
      <c r="K5" s="166"/>
      <c r="L5" s="166"/>
    </row>
    <row r="6" customHeight="1" spans="1:12">
      <c r="A6" s="166"/>
      <c r="B6" s="166"/>
      <c r="C6" s="162"/>
      <c r="E6" s="163"/>
      <c r="F6" s="63"/>
      <c r="G6" s="170" t="s">
        <v>5</v>
      </c>
      <c r="H6" s="171">
        <f>H9</f>
        <v>224</v>
      </c>
      <c r="I6" s="247">
        <f>H6/H3</f>
        <v>0.35725677830941</v>
      </c>
      <c r="J6" s="248"/>
      <c r="K6" s="166"/>
      <c r="L6" s="166"/>
    </row>
    <row r="7" customHeight="1" spans="1:12">
      <c r="A7" s="166"/>
      <c r="B7" s="166"/>
      <c r="C7" s="162"/>
      <c r="E7" s="163"/>
      <c r="F7" s="63"/>
      <c r="G7" s="172" t="s">
        <v>6</v>
      </c>
      <c r="H7" s="173">
        <f>H5+H9</f>
        <v>275</v>
      </c>
      <c r="I7" s="249">
        <f>H7/H3</f>
        <v>0.43859649122807</v>
      </c>
      <c r="J7" s="248"/>
      <c r="K7" s="63"/>
      <c r="L7" s="63"/>
    </row>
    <row r="8" customHeight="1" spans="1:12">
      <c r="A8" s="166"/>
      <c r="B8" s="166"/>
      <c r="C8" s="162"/>
      <c r="E8" s="163"/>
      <c r="F8" s="63"/>
      <c r="G8" s="63"/>
      <c r="H8" s="63"/>
      <c r="I8" s="63"/>
      <c r="J8" s="63"/>
      <c r="K8" s="166"/>
      <c r="L8" s="166"/>
    </row>
    <row r="9" customHeight="1" spans="1:12">
      <c r="A9" s="166"/>
      <c r="B9" s="166"/>
      <c r="C9" s="162"/>
      <c r="E9" s="163"/>
      <c r="F9" s="63"/>
      <c r="G9" s="174" t="s">
        <v>7</v>
      </c>
      <c r="H9" s="175">
        <f>COUNTIF('Retenções Outros Setores'!$I$2:$I$447,"Sim")</f>
        <v>224</v>
      </c>
      <c r="I9" s="12"/>
      <c r="J9" s="12"/>
      <c r="K9" s="166"/>
      <c r="L9" s="166"/>
    </row>
    <row r="10" customHeight="1" spans="1:12">
      <c r="A10" s="63"/>
      <c r="B10" s="63"/>
      <c r="C10" s="176"/>
      <c r="D10" s="177"/>
      <c r="E10" s="178"/>
      <c r="F10" s="63"/>
      <c r="G10" s="179" t="s">
        <v>8</v>
      </c>
      <c r="H10" s="180">
        <f>COUNTIF('Retenções Outros Setores'!$I$2:$I$447,"Não")</f>
        <v>0</v>
      </c>
      <c r="I10" s="12"/>
      <c r="J10" s="12"/>
      <c r="K10" s="63"/>
      <c r="L10" s="63"/>
    </row>
    <row r="11" customHeight="1" spans="1:12">
      <c r="A11" s="166"/>
      <c r="B11" s="166"/>
      <c r="C11" s="166"/>
      <c r="D11" s="166"/>
      <c r="E11" s="63"/>
      <c r="F11" s="63"/>
      <c r="G11" s="181" t="s">
        <v>9</v>
      </c>
      <c r="H11" s="182">
        <f>COUNTA('Pausas Maio2025'!B2:B894)</f>
        <v>8</v>
      </c>
      <c r="I11" s="12"/>
      <c r="J11" s="13"/>
      <c r="K11" s="166"/>
      <c r="L11" s="166"/>
    </row>
    <row r="12" customHeight="1" spans="1:12">
      <c r="A12" s="166"/>
      <c r="B12" s="166"/>
      <c r="C12" s="183" t="s">
        <v>10</v>
      </c>
      <c r="D12" s="184"/>
      <c r="E12" s="63"/>
      <c r="F12" s="63"/>
      <c r="G12" s="185" t="s">
        <v>11</v>
      </c>
      <c r="H12" s="186">
        <f>COUNTIF('Retenções Maio2025'!$G$2:$G$914,"Cancelou e reativou no mesmo mes")</f>
        <v>9</v>
      </c>
      <c r="I12" s="12"/>
      <c r="J12" s="13"/>
      <c r="K12" s="166"/>
      <c r="L12" s="166"/>
    </row>
    <row r="13" customHeight="1" spans="1:12">
      <c r="A13" s="166"/>
      <c r="B13" s="166"/>
      <c r="C13" s="187" t="s">
        <v>12</v>
      </c>
      <c r="D13" s="188">
        <f>COUNTIF('Retenções Maio2025'!$H$2:$H$998,"Luis Chicuta")</f>
        <v>16</v>
      </c>
      <c r="E13" s="189">
        <f>D13/H7</f>
        <v>0.0581818181818182</v>
      </c>
      <c r="F13" s="63"/>
      <c r="G13" s="190" t="s">
        <v>13</v>
      </c>
      <c r="H13" s="191">
        <f>COUNTIF(ClientesMaio2025!$J$1:$J$353,"F")</f>
        <v>168</v>
      </c>
      <c r="I13" s="12"/>
      <c r="J13" s="13"/>
      <c r="K13" s="166"/>
      <c r="L13" s="166"/>
    </row>
    <row r="14" customHeight="1" spans="1:12">
      <c r="A14" s="63"/>
      <c r="B14" s="63"/>
      <c r="C14" s="187" t="s">
        <v>14</v>
      </c>
      <c r="D14" s="188">
        <f>COUNTIF('Retenções Maio2025'!$H$2:$H$998,"Giovanna Aguiar")</f>
        <v>35</v>
      </c>
      <c r="E14" s="189">
        <f>D14/H7</f>
        <v>0.127272727272727</v>
      </c>
      <c r="F14" s="63"/>
      <c r="G14" s="192" t="s">
        <v>15</v>
      </c>
      <c r="H14" s="193">
        <f>COUNTIF(ClientesMaio2025!$J$1:$J$353,"M")</f>
        <v>167</v>
      </c>
      <c r="I14" s="12"/>
      <c r="J14" s="13"/>
      <c r="K14" s="63"/>
      <c r="L14" s="63"/>
    </row>
    <row r="15" customHeight="1" spans="1:12">
      <c r="A15" s="194"/>
      <c r="B15" s="194"/>
      <c r="C15" s="187" t="s">
        <v>16</v>
      </c>
      <c r="D15" s="195">
        <f>COUNTIF('Retenções Outros Setores'!$H$2:$H$475,"Outros Setores")</f>
        <v>0</v>
      </c>
      <c r="E15" s="196">
        <f>D15/H7</f>
        <v>0</v>
      </c>
      <c r="F15" s="63"/>
      <c r="G15" s="181" t="s">
        <v>17</v>
      </c>
      <c r="H15" s="197">
        <f>'Média Cancelados'!F4</f>
        <v>320.2</v>
      </c>
      <c r="I15" s="12"/>
      <c r="J15" s="13"/>
      <c r="K15" s="194"/>
      <c r="L15" s="194"/>
    </row>
    <row r="16" customHeight="1" spans="1:12">
      <c r="A16" s="194"/>
      <c r="B16" s="194"/>
      <c r="C16" s="198" t="s">
        <v>18</v>
      </c>
      <c r="D16" s="199">
        <f>COUNTA('Retenções Desconsideradas'!C2:C1568)</f>
        <v>31</v>
      </c>
      <c r="E16" s="54"/>
      <c r="F16" s="63"/>
      <c r="G16" s="181" t="s">
        <v>19</v>
      </c>
      <c r="H16" s="182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4"/>
      <c r="L16" s="194"/>
    </row>
    <row r="17" customHeight="1" spans="1:12">
      <c r="A17" s="63"/>
      <c r="B17" s="63"/>
      <c r="C17" s="200" t="s">
        <v>20</v>
      </c>
      <c r="D17" s="201">
        <f>D13+D15+D14</f>
        <v>51</v>
      </c>
      <c r="E17" s="202">
        <f>E13+E14+E15</f>
        <v>0.185454545454545</v>
      </c>
      <c r="F17" s="203"/>
      <c r="G17" s="63"/>
      <c r="H17" s="63"/>
      <c r="I17" s="63"/>
      <c r="J17" s="63"/>
      <c r="K17" s="63"/>
      <c r="L17" s="63"/>
    </row>
    <row r="18" customHeight="1" spans="1:12">
      <c r="A18" s="194"/>
      <c r="B18" s="63"/>
      <c r="C18" s="63"/>
      <c r="D18" s="63"/>
      <c r="E18" s="63"/>
      <c r="F18" s="204"/>
      <c r="G18" s="205" t="s">
        <v>21</v>
      </c>
      <c r="H18" s="12"/>
      <c r="I18" s="12"/>
      <c r="J18" s="13"/>
      <c r="K18" s="194"/>
      <c r="L18" s="194"/>
    </row>
    <row r="19" customHeight="1" spans="1:12">
      <c r="A19" s="194"/>
      <c r="B19" s="63"/>
      <c r="C19" s="183" t="s">
        <v>22</v>
      </c>
      <c r="D19" s="184"/>
      <c r="E19" s="63"/>
      <c r="F19" s="206"/>
      <c r="G19" s="207" t="s">
        <v>23</v>
      </c>
      <c r="H19" s="208">
        <f>H5+H4</f>
        <v>403</v>
      </c>
      <c r="I19" s="12"/>
      <c r="J19" s="13"/>
      <c r="K19" s="194"/>
      <c r="L19" s="194"/>
    </row>
    <row r="20" customHeight="1" spans="1:12">
      <c r="A20" s="63"/>
      <c r="B20" s="63"/>
      <c r="C20" s="187" t="s">
        <v>12</v>
      </c>
      <c r="D20" s="188">
        <f>COUNTIF(ClientesMaio2025!$T$2:$T$353,"Luis Chicuta")</f>
        <v>124</v>
      </c>
      <c r="E20" s="209">
        <f>D20/D22</f>
        <v>0.352272727272727</v>
      </c>
      <c r="F20" s="210"/>
      <c r="G20" s="207" t="s">
        <v>24</v>
      </c>
      <c r="H20" s="208">
        <f>H6+H4</f>
        <v>576</v>
      </c>
      <c r="I20" s="12"/>
      <c r="J20" s="13"/>
      <c r="K20" s="63"/>
      <c r="L20" s="63"/>
    </row>
    <row r="21" customHeight="1" spans="1:12">
      <c r="A21" s="211"/>
      <c r="B21" s="63"/>
      <c r="C21" s="187" t="s">
        <v>14</v>
      </c>
      <c r="D21" s="188">
        <f>COUNTIF(ClientesMaio2025!$T$2:$T$353,"Giovanna Aguiar")</f>
        <v>228</v>
      </c>
      <c r="E21" s="209">
        <f>D21/D22</f>
        <v>0.647727272727273</v>
      </c>
      <c r="F21" s="210"/>
      <c r="G21" s="207" t="s">
        <v>4</v>
      </c>
      <c r="H21" s="212">
        <f t="shared" ref="H21:H22" si="0">H5/H19</f>
        <v>0.126550868486352</v>
      </c>
      <c r="I21" s="12"/>
      <c r="J21" s="13"/>
      <c r="K21" s="211"/>
      <c r="L21" s="211"/>
    </row>
    <row r="22" customHeight="1" spans="1:12">
      <c r="A22" s="63"/>
      <c r="B22" s="63"/>
      <c r="C22" s="213" t="s">
        <v>25</v>
      </c>
      <c r="D22" s="214">
        <f t="shared" ref="D22:E22" si="1">SUM(D20:D21)</f>
        <v>352</v>
      </c>
      <c r="E22" s="215">
        <f t="shared" si="1"/>
        <v>1</v>
      </c>
      <c r="F22" s="216"/>
      <c r="G22" s="207" t="s">
        <v>5</v>
      </c>
      <c r="H22" s="212">
        <f t="shared" si="0"/>
        <v>0.388888888888889</v>
      </c>
      <c r="I22" s="12"/>
      <c r="J22" s="13"/>
      <c r="K22" s="63"/>
      <c r="L22" s="63"/>
    </row>
    <row r="23" customHeight="1" spans="1:12">
      <c r="A23" s="217"/>
      <c r="B23" s="63"/>
      <c r="C23" s="63"/>
      <c r="D23" s="63"/>
      <c r="E23" s="63"/>
      <c r="F23" s="63"/>
      <c r="G23" s="207" t="s">
        <v>26</v>
      </c>
      <c r="H23" s="212">
        <f>(H6/H20)/2</f>
        <v>0.194444444444444</v>
      </c>
      <c r="I23" s="12"/>
      <c r="J23" s="13"/>
      <c r="K23" s="217"/>
      <c r="L23" s="217"/>
    </row>
    <row r="24" customHeight="1" spans="1:12">
      <c r="A24" s="218"/>
      <c r="B24" s="63"/>
      <c r="C24" s="183" t="s">
        <v>27</v>
      </c>
      <c r="D24" s="184"/>
      <c r="E24" s="63"/>
      <c r="F24" s="63"/>
      <c r="G24" s="207" t="s">
        <v>28</v>
      </c>
      <c r="H24" s="212">
        <f>H21+H23</f>
        <v>0.320995312930796</v>
      </c>
      <c r="I24" s="12"/>
      <c r="J24" s="13"/>
      <c r="K24" s="218"/>
      <c r="L24" s="218"/>
    </row>
    <row r="25" customHeight="1" spans="1:12">
      <c r="A25" s="218"/>
      <c r="B25" s="63"/>
      <c r="C25" s="187" t="s">
        <v>12</v>
      </c>
      <c r="D25" s="188">
        <f>COUNTIF('Pausas Maio2025'!$E$2:$E$1000,"Luis Chicuta")</f>
        <v>5</v>
      </c>
      <c r="E25" s="209">
        <f>D25/D27</f>
        <v>0.625</v>
      </c>
      <c r="F25" s="219"/>
      <c r="G25" s="207" t="s">
        <v>29</v>
      </c>
      <c r="H25" s="220" t="str">
        <f>IF(H24&gt;=0.4,"R$ 2000",IF(H24&gt;=0.3,"R$ 1200",IF(H24&gt;=0.25,"R$ 800",IF(H24&gt;=0.21,"R$ 500",IF(H24&gt;=0.18,"R$ 300","R$ 00,00")))))</f>
        <v>R$ 1200</v>
      </c>
      <c r="I25" s="12"/>
      <c r="J25" s="13"/>
      <c r="K25" s="218"/>
      <c r="L25" s="218"/>
    </row>
    <row r="26" customHeight="1" spans="1:12">
      <c r="A26" s="218"/>
      <c r="B26" s="63"/>
      <c r="C26" s="187" t="s">
        <v>14</v>
      </c>
      <c r="D26" s="188">
        <f>COUNTIF('Pausas Maio2025'!$E$2:$E$1000,"Giovanna Aguiar")</f>
        <v>3</v>
      </c>
      <c r="E26" s="209">
        <f>D26/D27</f>
        <v>0.375</v>
      </c>
      <c r="F26" s="219"/>
      <c r="G26" s="63"/>
      <c r="H26" s="63"/>
      <c r="I26" s="63"/>
      <c r="J26" s="63"/>
      <c r="K26" s="218"/>
      <c r="L26" s="218"/>
    </row>
    <row r="27" customHeight="1" spans="1:12">
      <c r="A27" s="221"/>
      <c r="B27" s="63"/>
      <c r="C27" s="213" t="s">
        <v>30</v>
      </c>
      <c r="D27" s="214">
        <f t="shared" ref="D27:E27" si="2">SUM(D25:D26)</f>
        <v>8</v>
      </c>
      <c r="E27" s="215">
        <f t="shared" si="2"/>
        <v>1</v>
      </c>
      <c r="F27" s="63"/>
      <c r="G27" s="11" t="s">
        <v>31</v>
      </c>
      <c r="H27" s="222"/>
      <c r="I27" s="222"/>
      <c r="J27" s="222"/>
      <c r="K27" s="221"/>
      <c r="L27" s="221"/>
    </row>
    <row r="28" customHeight="1" spans="1:12">
      <c r="A28" s="218"/>
      <c r="B28" s="63"/>
      <c r="C28" s="63"/>
      <c r="D28" s="63"/>
      <c r="E28" s="63"/>
      <c r="F28" s="63"/>
      <c r="G28" s="223" t="s">
        <v>32</v>
      </c>
      <c r="H28" s="224" t="s">
        <v>33</v>
      </c>
      <c r="I28" s="250" t="s">
        <v>34</v>
      </c>
      <c r="J28" s="251" t="s">
        <v>35</v>
      </c>
      <c r="K28" s="252"/>
      <c r="L28" s="218"/>
    </row>
    <row r="29" customHeight="1" spans="1:12">
      <c r="A29" s="218"/>
      <c r="B29" s="63"/>
      <c r="C29" s="183" t="s">
        <v>36</v>
      </c>
      <c r="D29" s="12"/>
      <c r="E29" s="63"/>
      <c r="F29" s="63"/>
      <c r="G29" s="225"/>
      <c r="H29" s="226">
        <f>COUNTIF(ClientesMaio2025!$R$2:$R$353,"Baixa")+COUNTIF('Retenções Maio2025'!$I$2:$I$395,"Baixa")</f>
        <v>2</v>
      </c>
      <c r="I29" s="253">
        <f>COUNTIF(ClientesMaio2025!$R$2:$R$353,"Alta")+COUNTIF('Retenções Maio2025'!$I$2:$I$395,"Alta")</f>
        <v>15</v>
      </c>
      <c r="J29" s="254">
        <f>COUNTIF(ClientesMaio2025!$R$2:$R$353,"Crítica")+COUNTIF('Retenções Maio2025'!$I$2:$I$395,"Crítica")</f>
        <v>386</v>
      </c>
      <c r="K29" s="255"/>
      <c r="L29" s="218"/>
    </row>
    <row r="30" customHeight="1" spans="1:12">
      <c r="A30" s="184"/>
      <c r="B30" s="63"/>
      <c r="C30" s="187" t="s">
        <v>12</v>
      </c>
      <c r="D30" s="188">
        <v>332</v>
      </c>
      <c r="E30" s="209">
        <f>D30/D32</f>
        <v>0.586572438162544</v>
      </c>
      <c r="F30" s="63"/>
      <c r="G30" s="227" t="s">
        <v>37</v>
      </c>
      <c r="H30" s="224" t="s">
        <v>33</v>
      </c>
      <c r="I30" s="250" t="s">
        <v>34</v>
      </c>
      <c r="J30" s="251" t="s">
        <v>35</v>
      </c>
      <c r="K30" s="256"/>
      <c r="L30" s="184"/>
    </row>
    <row r="31" customHeight="1" spans="1:12">
      <c r="A31" s="218"/>
      <c r="B31" s="63"/>
      <c r="C31" s="187" t="s">
        <v>14</v>
      </c>
      <c r="D31" s="188">
        <v>234</v>
      </c>
      <c r="E31" s="209">
        <f>D31/D32</f>
        <v>0.413427561837456</v>
      </c>
      <c r="F31" s="63"/>
      <c r="G31" s="225"/>
      <c r="H31" s="226">
        <f>COUNTIF('Retenções Outros Setores'!$L$2:$L$870,"Baixa")</f>
        <v>148</v>
      </c>
      <c r="I31" s="253">
        <f>COUNTIF('Retenções Outros Setores'!$L$2:$L$870,"Alta")</f>
        <v>29</v>
      </c>
      <c r="J31" s="254">
        <f>COUNTIF('Retenções Outros Setores'!$L$2:$L$870,"Crítica")</f>
        <v>47</v>
      </c>
      <c r="K31" s="255"/>
      <c r="L31" s="218"/>
    </row>
    <row r="32" customHeight="1" spans="1:12">
      <c r="A32" s="218"/>
      <c r="B32" s="63"/>
      <c r="C32" s="213" t="s">
        <v>38</v>
      </c>
      <c r="D32" s="214">
        <f t="shared" ref="D32:E32" si="3">SUM(D30:D31)</f>
        <v>566</v>
      </c>
      <c r="E32" s="215">
        <f t="shared" si="3"/>
        <v>1</v>
      </c>
      <c r="F32" s="228"/>
      <c r="G32" s="229" t="s">
        <v>39</v>
      </c>
      <c r="H32" s="230">
        <f>H29+I29+J29+H31+I31+J31</f>
        <v>627</v>
      </c>
      <c r="I32" s="12"/>
      <c r="J32" s="13"/>
      <c r="K32" s="256"/>
      <c r="L32" s="218"/>
    </row>
    <row r="33" customHeight="1" spans="1:12">
      <c r="A33" s="63"/>
      <c r="B33" s="63"/>
      <c r="C33" s="231" t="s">
        <v>40</v>
      </c>
      <c r="D33" s="232">
        <v>45807</v>
      </c>
      <c r="E33" s="12"/>
      <c r="F33" s="63"/>
      <c r="G33" s="63"/>
      <c r="H33" s="63"/>
      <c r="I33" s="63"/>
      <c r="J33" s="63"/>
      <c r="K33" s="257"/>
      <c r="L33" s="63"/>
    </row>
    <row r="34" customHeight="1" spans="1:12">
      <c r="A34" s="63"/>
      <c r="B34" s="63"/>
      <c r="C34" s="63"/>
      <c r="D34" s="63"/>
      <c r="E34" s="63"/>
      <c r="F34" s="233"/>
      <c r="G34" s="234" t="s">
        <v>41</v>
      </c>
      <c r="H34" s="235" t="str">
        <f>IF((0.18-H24)/(1/(H5+((H5+H4)-H6)))&lt;=0,"Meta já atingida",ROUNDUP((0.18-H24)/(1/(H5+((H5+H4)-H6))),0))</f>
        <v>Meta já atingida</v>
      </c>
      <c r="I34" s="12"/>
      <c r="J34" s="12"/>
      <c r="K34" s="252"/>
      <c r="L34" s="63"/>
    </row>
    <row r="35" customHeight="1" spans="1:12">
      <c r="A35" s="63"/>
      <c r="B35" s="63"/>
      <c r="C35" s="236" t="s">
        <v>42</v>
      </c>
      <c r="D35" s="237">
        <f>COUNTIF(ClientesMaio2025!$P$2:$P$353,"Vivo")</f>
        <v>71</v>
      </c>
      <c r="E35" s="12"/>
      <c r="F35" s="63"/>
      <c r="G35" s="234" t="s">
        <v>43</v>
      </c>
      <c r="H35" s="238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7"/>
      <c r="L35" s="63"/>
    </row>
    <row r="36" customHeight="1" spans="1:12">
      <c r="A36" s="63"/>
      <c r="B36" s="63"/>
      <c r="C36" s="63"/>
      <c r="D36" s="63"/>
      <c r="E36" s="63"/>
      <c r="F36" s="63"/>
      <c r="G36" s="234" t="s">
        <v>44</v>
      </c>
      <c r="H36" s="238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6"/>
      <c r="L36" s="63"/>
    </row>
    <row r="37" customHeight="1" spans="1:12">
      <c r="A37" s="239"/>
      <c r="B37" s="63"/>
      <c r="C37" s="63"/>
      <c r="D37" s="63"/>
      <c r="E37" s="63"/>
      <c r="F37" s="63"/>
      <c r="G37" s="234" t="s">
        <v>45</v>
      </c>
      <c r="H37" s="235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7"/>
      <c r="L37" s="63"/>
    </row>
    <row r="38" customHeight="1" spans="1:12">
      <c r="A38" s="63"/>
      <c r="B38" s="63"/>
      <c r="C38" s="63"/>
      <c r="D38" s="63"/>
      <c r="E38" s="63"/>
      <c r="F38" s="63"/>
      <c r="G38" s="234" t="s">
        <v>46</v>
      </c>
      <c r="H38" s="235">
        <f>IF(H37&lt;&gt;"Meta já atingida","Aguardando Meta anterior",IF((0.4-H24)/(1/(H5+((H5+H4)-H6)))&lt;=0,"Meta já atingida",ROUNDUP((0.4-H24)/(1/(H5+((H5+H4)-H6))),0)))</f>
        <v>19</v>
      </c>
      <c r="I38" s="12"/>
      <c r="J38" s="13"/>
      <c r="K38" s="206"/>
      <c r="L38" s="63"/>
    </row>
    <row r="39" customHeight="1" spans="1:12">
      <c r="A39" s="63"/>
      <c r="B39" s="63"/>
      <c r="C39" s="63"/>
      <c r="D39" s="63"/>
      <c r="E39" s="63"/>
      <c r="F39" s="240"/>
      <c r="G39" s="231" t="s">
        <v>47</v>
      </c>
      <c r="H39" s="241">
        <f ca="1">NOW()</f>
        <v>45853.609525463</v>
      </c>
      <c r="I39" s="12"/>
      <c r="J39" s="13"/>
      <c r="K39" s="228"/>
      <c r="L39" s="63"/>
    </row>
    <row r="40" customHeight="1" spans="1:12">
      <c r="A40" s="24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2"/>
      <c r="B41" s="63"/>
      <c r="C41" s="63"/>
      <c r="D41" s="63"/>
      <c r="E41" s="63"/>
      <c r="F41" s="63"/>
      <c r="G41" s="243" t="s">
        <v>48</v>
      </c>
      <c r="H41" s="244">
        <f t="shared" ref="H41:H42" si="4">SUM(D20+D13+D25+D30)</f>
        <v>477</v>
      </c>
      <c r="I41" s="258" t="s">
        <v>49</v>
      </c>
      <c r="J41" s="259">
        <f>H42-H41</f>
        <v>23</v>
      </c>
      <c r="K41" s="63"/>
      <c r="L41" s="242"/>
    </row>
    <row r="42" customHeight="1" spans="1:12">
      <c r="A42" s="242"/>
      <c r="B42" s="63"/>
      <c r="C42" s="63"/>
      <c r="D42" s="63"/>
      <c r="E42" s="63"/>
      <c r="F42" s="63"/>
      <c r="G42" s="245" t="s">
        <v>50</v>
      </c>
      <c r="H42" s="246">
        <f t="shared" si="4"/>
        <v>500</v>
      </c>
      <c r="I42" s="258" t="s">
        <v>49</v>
      </c>
      <c r="J42" s="260">
        <f>H41-H42</f>
        <v>-23</v>
      </c>
      <c r="K42" s="63"/>
      <c r="L42" s="242"/>
    </row>
    <row r="43" customHeight="1" spans="1:12">
      <c r="A43" s="242"/>
      <c r="B43" s="63"/>
      <c r="C43" s="63"/>
      <c r="D43" s="63"/>
      <c r="E43" s="63"/>
      <c r="F43" s="233"/>
      <c r="G43" s="63"/>
      <c r="H43" s="63"/>
      <c r="I43" s="63"/>
      <c r="J43" s="63"/>
      <c r="K43" s="63"/>
      <c r="L43" s="242"/>
    </row>
    <row r="44" customHeight="1" spans="1:12">
      <c r="A44" s="242"/>
      <c r="B44" s="63"/>
      <c r="C44" s="63"/>
      <c r="D44" s="63"/>
      <c r="E44" s="63"/>
      <c r="F44" s="240"/>
      <c r="G44" s="63"/>
      <c r="H44" s="63"/>
      <c r="I44" s="63"/>
      <c r="J44" s="63"/>
      <c r="K44" s="242"/>
      <c r="L44" s="242"/>
    </row>
    <row r="45" customHeight="1" spans="1:12">
      <c r="A45" s="242"/>
      <c r="B45" s="63"/>
      <c r="C45" s="63"/>
      <c r="D45" s="63"/>
      <c r="E45" s="63"/>
      <c r="F45" s="242"/>
      <c r="G45" s="63"/>
      <c r="H45" s="63"/>
      <c r="I45" s="63"/>
      <c r="J45" s="63"/>
      <c r="K45" s="242"/>
      <c r="L45" s="242"/>
    </row>
    <row r="46" customHeight="1" spans="1:12">
      <c r="A46" s="242"/>
      <c r="B46" s="63"/>
      <c r="C46" s="63"/>
      <c r="D46" s="63"/>
      <c r="E46" s="63"/>
      <c r="F46" s="242"/>
      <c r="G46" s="63"/>
      <c r="H46" s="63"/>
      <c r="I46" s="63"/>
      <c r="J46" s="63"/>
      <c r="K46" s="242"/>
      <c r="L46" s="242"/>
    </row>
    <row r="47" customHeight="1" spans="1:12">
      <c r="A47" s="242"/>
      <c r="B47" s="63"/>
      <c r="C47" s="63"/>
      <c r="D47" s="63"/>
      <c r="E47" s="63"/>
      <c r="F47" s="242"/>
      <c r="G47" s="63"/>
      <c r="H47" s="63"/>
      <c r="I47" s="63"/>
      <c r="J47" s="63"/>
      <c r="K47" s="242"/>
      <c r="L47" s="242"/>
    </row>
    <row r="48" customHeight="1" spans="1:12">
      <c r="A48" s="242"/>
      <c r="B48" s="63"/>
      <c r="C48" s="63"/>
      <c r="D48" s="63"/>
      <c r="E48" s="63"/>
      <c r="F48" s="63"/>
      <c r="G48" s="63"/>
      <c r="H48" s="63"/>
      <c r="I48" s="63"/>
      <c r="J48" s="63"/>
      <c r="K48" s="242"/>
      <c r="L48" s="242"/>
    </row>
    <row r="49" customHeight="1" spans="1:12">
      <c r="A49" s="242"/>
      <c r="B49" s="63"/>
      <c r="C49" s="63"/>
      <c r="D49" s="63"/>
      <c r="E49" s="63"/>
      <c r="F49" s="63"/>
      <c r="G49" s="63"/>
      <c r="H49" s="63"/>
      <c r="I49" s="63"/>
      <c r="J49" s="63"/>
      <c r="K49" s="242"/>
      <c r="L49" s="242"/>
    </row>
    <row r="50" customHeight="1" spans="1:12">
      <c r="A50" s="242"/>
      <c r="B50" s="63"/>
      <c r="C50" s="63"/>
      <c r="D50" s="63"/>
      <c r="E50" s="63"/>
      <c r="F50" s="242"/>
      <c r="G50" s="63"/>
      <c r="H50" s="63"/>
      <c r="I50" s="63"/>
      <c r="J50" s="63"/>
      <c r="K50" s="242"/>
      <c r="L50" s="242"/>
    </row>
    <row r="51" customHeight="1" spans="1:12">
      <c r="A51" s="242"/>
      <c r="B51" s="63"/>
      <c r="C51" s="63"/>
      <c r="D51" s="63"/>
      <c r="E51" s="63"/>
      <c r="F51" s="242"/>
      <c r="G51" s="63"/>
      <c r="H51" s="63"/>
      <c r="I51" s="63"/>
      <c r="J51" s="63"/>
      <c r="K51" s="242"/>
      <c r="L51" s="242"/>
    </row>
    <row r="52" customHeight="1" spans="1:12">
      <c r="A52" s="242"/>
      <c r="B52" s="63"/>
      <c r="C52" s="63"/>
      <c r="D52" s="63"/>
      <c r="E52" s="63"/>
      <c r="F52" s="242"/>
      <c r="G52" s="63"/>
      <c r="H52" s="63"/>
      <c r="I52" s="63"/>
      <c r="J52" s="63"/>
      <c r="K52" s="242"/>
      <c r="L52" s="242"/>
    </row>
    <row r="53" customHeight="1" spans="1:12">
      <c r="A53" s="242"/>
      <c r="B53" s="63"/>
      <c r="C53" s="63"/>
      <c r="D53" s="63"/>
      <c r="E53" s="63"/>
      <c r="F53" s="242"/>
      <c r="G53" s="63"/>
      <c r="H53" s="63"/>
      <c r="I53" s="63"/>
      <c r="J53" s="63"/>
      <c r="K53" s="242"/>
      <c r="L53" s="242"/>
    </row>
    <row r="54" customHeight="1" spans="1:12">
      <c r="A54" s="242"/>
      <c r="B54" s="242"/>
      <c r="C54" s="242"/>
      <c r="D54" s="242"/>
      <c r="E54" s="242"/>
      <c r="F54" s="242"/>
      <c r="G54" s="63"/>
      <c r="H54" s="63"/>
      <c r="I54" s="63"/>
      <c r="J54" s="63"/>
      <c r="K54" s="242"/>
      <c r="L54" s="242"/>
    </row>
    <row r="55" customHeight="1" spans="1:12">
      <c r="A55" s="242"/>
      <c r="B55" s="242"/>
      <c r="C55" s="242"/>
      <c r="D55" s="242"/>
      <c r="E55" s="242"/>
      <c r="F55" s="242"/>
      <c r="G55" s="63"/>
      <c r="H55" s="63"/>
      <c r="I55" s="63"/>
      <c r="J55" s="63"/>
      <c r="K55" s="242"/>
      <c r="L55" s="242"/>
    </row>
    <row r="56" customHeight="1" spans="1:12">
      <c r="A56" s="242"/>
      <c r="B56" s="242"/>
      <c r="C56" s="242"/>
      <c r="D56" s="242"/>
      <c r="E56" s="242"/>
      <c r="F56" s="242"/>
      <c r="G56" s="63"/>
      <c r="H56" s="63"/>
      <c r="I56" s="63"/>
      <c r="J56" s="63"/>
      <c r="K56" s="242"/>
      <c r="L56" s="242"/>
    </row>
    <row r="57" customHeight="1" spans="1:12">
      <c r="A57" s="242"/>
      <c r="B57" s="242"/>
      <c r="C57" s="242"/>
      <c r="D57" s="242"/>
      <c r="E57" s="242"/>
      <c r="F57" s="242"/>
      <c r="G57" s="63"/>
      <c r="H57" s="63"/>
      <c r="I57" s="63"/>
      <c r="J57" s="63"/>
      <c r="K57" s="242"/>
      <c r="L57" s="242"/>
    </row>
    <row r="58" customHeight="1" spans="1:12">
      <c r="A58" s="242"/>
      <c r="B58" s="242"/>
      <c r="C58" s="242"/>
      <c r="D58" s="242"/>
      <c r="E58" s="242"/>
      <c r="F58" s="242"/>
      <c r="G58" s="63"/>
      <c r="H58" s="63"/>
      <c r="I58" s="63"/>
      <c r="J58" s="63"/>
      <c r="K58" s="242"/>
      <c r="L58" s="242"/>
    </row>
    <row r="59" customHeight="1" spans="1:12">
      <c r="A59" s="242"/>
      <c r="B59" s="242"/>
      <c r="C59" s="242"/>
      <c r="D59" s="242"/>
      <c r="E59" s="242"/>
      <c r="F59" s="242"/>
      <c r="G59" s="63"/>
      <c r="H59" s="63"/>
      <c r="I59" s="63"/>
      <c r="J59" s="63"/>
      <c r="K59" s="242"/>
      <c r="L59" s="242"/>
    </row>
    <row r="60" customHeight="1" spans="1:12">
      <c r="A60" s="242"/>
      <c r="B60" s="242"/>
      <c r="C60" s="242"/>
      <c r="D60" s="242"/>
      <c r="E60" s="242"/>
      <c r="F60" s="242"/>
      <c r="G60" s="63"/>
      <c r="H60" s="63"/>
      <c r="I60" s="63"/>
      <c r="J60" s="63"/>
      <c r="K60" s="242"/>
      <c r="L60" s="242"/>
    </row>
    <row r="61" customHeight="1" spans="1:12">
      <c r="A61" s="242"/>
      <c r="B61" s="242"/>
      <c r="C61" s="242"/>
      <c r="D61" s="242"/>
      <c r="E61" s="242"/>
      <c r="F61" s="242"/>
      <c r="G61" s="63"/>
      <c r="H61" s="63"/>
      <c r="I61" s="63"/>
      <c r="J61" s="63"/>
      <c r="K61" s="242"/>
      <c r="L61" s="242"/>
    </row>
    <row r="62" customHeight="1" spans="1:12">
      <c r="A62" s="242"/>
      <c r="B62" s="242"/>
      <c r="C62" s="242"/>
      <c r="D62" s="242"/>
      <c r="E62" s="242"/>
      <c r="F62" s="242"/>
      <c r="G62" s="63"/>
      <c r="H62" s="63"/>
      <c r="I62" s="63"/>
      <c r="J62" s="63"/>
      <c r="K62" s="242"/>
      <c r="L62" s="242"/>
    </row>
    <row r="63" customHeight="1" spans="1:12">
      <c r="A63" s="242"/>
      <c r="B63" s="242"/>
      <c r="C63" s="242"/>
      <c r="D63" s="242"/>
      <c r="E63" s="242"/>
      <c r="F63" s="242"/>
      <c r="G63" s="63"/>
      <c r="H63" s="63"/>
      <c r="I63" s="63"/>
      <c r="J63" s="63"/>
      <c r="K63" s="242"/>
      <c r="L63" s="242"/>
    </row>
    <row r="64" customHeight="1" spans="1:12">
      <c r="A64" s="242"/>
      <c r="B64" s="242"/>
      <c r="C64" s="242"/>
      <c r="D64" s="242"/>
      <c r="E64" s="63"/>
      <c r="F64" s="242"/>
      <c r="G64" s="63"/>
      <c r="H64" s="63"/>
      <c r="I64" s="63"/>
      <c r="J64" s="63"/>
      <c r="K64" s="242"/>
      <c r="L64" s="242"/>
    </row>
    <row r="65" customHeight="1" spans="1:12">
      <c r="A65" s="242"/>
      <c r="B65" s="242"/>
      <c r="C65" s="63"/>
      <c r="D65" s="63"/>
      <c r="E65" s="63"/>
      <c r="F65" s="242"/>
      <c r="G65" s="63"/>
      <c r="H65" s="63"/>
      <c r="I65" s="63"/>
      <c r="J65" s="63"/>
      <c r="K65" s="242"/>
      <c r="L65" s="242"/>
    </row>
    <row r="66" customHeight="1" spans="1:12">
      <c r="A66" s="242"/>
      <c r="B66" s="242"/>
      <c r="C66" s="63"/>
      <c r="D66" s="63"/>
      <c r="E66" s="63"/>
      <c r="F66" s="242"/>
      <c r="G66" s="63"/>
      <c r="H66" s="63"/>
      <c r="I66" s="63"/>
      <c r="J66" s="63"/>
      <c r="K66" s="242"/>
      <c r="L66" s="242"/>
    </row>
    <row r="67" customHeight="1" spans="1:12">
      <c r="A67" s="242"/>
      <c r="B67" s="242"/>
      <c r="C67" s="63"/>
      <c r="D67" s="63"/>
      <c r="E67" s="63"/>
      <c r="F67" s="242"/>
      <c r="G67" s="63"/>
      <c r="H67" s="63"/>
      <c r="I67" s="63"/>
      <c r="J67" s="63"/>
      <c r="K67" s="242"/>
      <c r="L67" s="242"/>
    </row>
    <row r="68" customHeight="1" spans="1:12">
      <c r="A68" s="242"/>
      <c r="B68" s="63"/>
      <c r="C68" s="63"/>
      <c r="D68" s="63"/>
      <c r="E68" s="63"/>
      <c r="F68" s="242"/>
      <c r="G68" s="63"/>
      <c r="H68" s="63"/>
      <c r="I68" s="63"/>
      <c r="J68" s="63"/>
      <c r="K68" s="63"/>
      <c r="L68" s="242"/>
    </row>
    <row r="69" customHeight="1" spans="1:12">
      <c r="A69" s="63"/>
      <c r="B69" s="63"/>
      <c r="C69" s="63"/>
      <c r="D69" s="63"/>
      <c r="E69" s="63"/>
      <c r="F69" s="242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2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1553</v>
      </c>
      <c r="C3" s="12"/>
      <c r="D3" s="12"/>
      <c r="E3" s="13"/>
      <c r="F3" s="58" t="s">
        <v>1554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1555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1556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1557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1558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1559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1560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1561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1562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1563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1564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1565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1566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workbookViewId="0">
      <selection activeCell="A1" sqref="A1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1567</v>
      </c>
      <c r="C1" s="10" t="s">
        <v>1568</v>
      </c>
      <c r="D1" s="10" t="s">
        <v>1569</v>
      </c>
      <c r="E1" s="11" t="s">
        <v>1570</v>
      </c>
      <c r="F1" s="12"/>
      <c r="G1" s="12"/>
      <c r="H1" s="13"/>
      <c r="J1" s="45" t="s">
        <v>1571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1572</v>
      </c>
      <c r="K2" s="47" t="s">
        <v>1573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1574</v>
      </c>
      <c r="K3" s="47" t="s">
        <v>1575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1576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1577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1578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1579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1580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1581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1582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1583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1584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1585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1586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1587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224</v>
      </c>
      <c r="F18" s="12"/>
      <c r="G18" s="12"/>
      <c r="H18" s="13"/>
      <c r="J18" s="50"/>
      <c r="K18" s="50"/>
    </row>
    <row r="19" customHeight="1" spans="10:11">
      <c r="J19" s="48" t="s">
        <v>1588</v>
      </c>
      <c r="K19" s="50"/>
    </row>
    <row r="20" customHeight="1" spans="2:11">
      <c r="B20" s="10" t="s">
        <v>1567</v>
      </c>
      <c r="C20" s="19" t="s">
        <v>1589</v>
      </c>
      <c r="D20" s="19" t="s">
        <v>1590</v>
      </c>
      <c r="E20" s="10" t="s">
        <v>1591</v>
      </c>
      <c r="F20" s="10" t="s">
        <v>1592</v>
      </c>
      <c r="G20" s="10" t="s">
        <v>1593</v>
      </c>
      <c r="H20" s="10" t="s">
        <v>1594</v>
      </c>
      <c r="J20" s="49" t="s">
        <v>1584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1595</v>
      </c>
      <c r="H21" s="23" t="s">
        <v>1596</v>
      </c>
      <c r="J21" s="49" t="s">
        <v>1585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1595</v>
      </c>
      <c r="H22" s="23" t="s">
        <v>1596</v>
      </c>
      <c r="J22" s="49" t="s">
        <v>1586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1595</v>
      </c>
      <c r="H23" s="23" t="s">
        <v>1596</v>
      </c>
      <c r="J23" s="49" t="s">
        <v>1597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1595</v>
      </c>
      <c r="H24" s="23" t="s">
        <v>1596</v>
      </c>
      <c r="J24" s="49" t="s">
        <v>1598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1595</v>
      </c>
      <c r="H25" s="23" t="s">
        <v>1596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1595</v>
      </c>
      <c r="H26" s="23" t="s">
        <v>1596</v>
      </c>
      <c r="J26" s="48" t="s">
        <v>1599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1595</v>
      </c>
      <c r="H27" s="23" t="s">
        <v>1596</v>
      </c>
      <c r="J27" s="49" t="s">
        <v>1583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1595</v>
      </c>
      <c r="H28" s="28" t="s">
        <v>331</v>
      </c>
      <c r="J28" s="49" t="s">
        <v>1584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1595</v>
      </c>
      <c r="H29" s="28" t="s">
        <v>331</v>
      </c>
      <c r="J29" s="49" t="s">
        <v>1585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1600</v>
      </c>
      <c r="H30" s="33" t="s">
        <v>1601</v>
      </c>
      <c r="J30" s="49" t="s">
        <v>1586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1602</v>
      </c>
      <c r="H31" s="28" t="s">
        <v>331</v>
      </c>
      <c r="J31" s="49" t="s">
        <v>1597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1603</v>
      </c>
      <c r="H32" s="33" t="s">
        <v>1601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1603</v>
      </c>
      <c r="H33" s="33" t="s">
        <v>1601</v>
      </c>
      <c r="I33" s="50"/>
      <c r="J33" s="48" t="s">
        <v>1604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1603</v>
      </c>
      <c r="H34" s="28" t="s">
        <v>331</v>
      </c>
      <c r="I34" s="50"/>
      <c r="J34" s="51" t="s">
        <v>1605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1600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1606</v>
      </c>
      <c r="H36" s="33" t="s">
        <v>1601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0.194444444444444</v>
      </c>
      <c r="E37" s="35">
        <f t="shared" si="2"/>
        <v>0.320995312930796</v>
      </c>
      <c r="F37" s="36" t="str">
        <f t="shared" si="3"/>
        <v>R$ 1200</v>
      </c>
      <c r="G37" s="36" t="s">
        <v>1607</v>
      </c>
      <c r="H37" s="38" t="s">
        <v>1608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1609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1610</v>
      </c>
      <c r="C40" s="41" t="s">
        <v>1611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1612</v>
      </c>
      <c r="C41" s="41" t="s">
        <v>1613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1614</v>
      </c>
      <c r="C42" s="41" t="s">
        <v>1615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1616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1617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1618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1619</v>
      </c>
      <c r="C1" s="2" t="s">
        <v>1620</v>
      </c>
      <c r="D1" s="2" t="s">
        <v>1621</v>
      </c>
      <c r="E1" s="2" t="s">
        <v>1421</v>
      </c>
      <c r="F1" s="2" t="s">
        <v>1622</v>
      </c>
      <c r="G1" s="2" t="s">
        <v>1623</v>
      </c>
      <c r="H1" s="2" t="s">
        <v>1624</v>
      </c>
      <c r="I1" s="2" t="s">
        <v>1625</v>
      </c>
      <c r="J1" s="6" t="s">
        <v>1016</v>
      </c>
      <c r="K1" s="2" t="s">
        <v>1626</v>
      </c>
      <c r="L1" s="2" t="s">
        <v>1627</v>
      </c>
    </row>
    <row r="2" customHeight="1" spans="1:12">
      <c r="A2" s="1"/>
      <c r="B2" s="3" t="s">
        <v>1628</v>
      </c>
      <c r="C2" s="4" t="s">
        <v>1629</v>
      </c>
      <c r="D2" s="4">
        <v>2016</v>
      </c>
      <c r="E2" s="4">
        <v>37173</v>
      </c>
      <c r="F2" s="4" t="s">
        <v>1630</v>
      </c>
      <c r="G2" s="4" t="s">
        <v>1104</v>
      </c>
      <c r="H2" s="4" t="s">
        <v>1631</v>
      </c>
      <c r="I2" s="4" t="s">
        <v>1608</v>
      </c>
      <c r="J2" s="7" t="s">
        <v>260</v>
      </c>
      <c r="K2" s="8" t="s">
        <v>1632</v>
      </c>
      <c r="L2" s="4" t="s">
        <v>1633</v>
      </c>
    </row>
    <row r="3" customHeight="1" spans="1:12">
      <c r="A3" s="1"/>
      <c r="B3" s="3" t="s">
        <v>1634</v>
      </c>
      <c r="C3" s="4" t="s">
        <v>1629</v>
      </c>
      <c r="D3" s="4">
        <v>2016</v>
      </c>
      <c r="E3" s="4" t="s">
        <v>1635</v>
      </c>
      <c r="F3" s="4" t="s">
        <v>1095</v>
      </c>
      <c r="G3" s="4" t="s">
        <v>1095</v>
      </c>
      <c r="H3" s="4" t="s">
        <v>1608</v>
      </c>
      <c r="I3" s="4" t="s">
        <v>1608</v>
      </c>
      <c r="J3" s="4"/>
      <c r="K3" s="4"/>
      <c r="L3" s="4"/>
    </row>
    <row r="4" customHeight="1" spans="1:12">
      <c r="A4" s="1"/>
      <c r="B4" s="3" t="s">
        <v>1636</v>
      </c>
      <c r="C4" s="4" t="s">
        <v>1629</v>
      </c>
      <c r="D4" s="4">
        <v>2016</v>
      </c>
      <c r="E4" s="4">
        <v>49052</v>
      </c>
      <c r="F4" s="4" t="s">
        <v>1630</v>
      </c>
      <c r="G4" s="4" t="s">
        <v>1630</v>
      </c>
      <c r="H4" s="4" t="s">
        <v>1637</v>
      </c>
      <c r="I4" s="4" t="s">
        <v>1638</v>
      </c>
      <c r="J4" s="9" t="s">
        <v>1639</v>
      </c>
      <c r="K4" s="8" t="s">
        <v>1640</v>
      </c>
      <c r="L4" s="4" t="s">
        <v>1641</v>
      </c>
    </row>
    <row r="5" customHeight="1" spans="1:12">
      <c r="A5" s="1"/>
      <c r="B5" s="3" t="s">
        <v>1642</v>
      </c>
      <c r="C5" s="4" t="s">
        <v>1629</v>
      </c>
      <c r="D5" s="4">
        <v>2016</v>
      </c>
      <c r="E5" s="4">
        <v>77928</v>
      </c>
      <c r="F5" s="4" t="s">
        <v>1104</v>
      </c>
      <c r="G5" s="4" t="s">
        <v>1104</v>
      </c>
      <c r="H5" s="4" t="s">
        <v>1631</v>
      </c>
      <c r="I5" s="4" t="s">
        <v>1608</v>
      </c>
      <c r="J5" s="7" t="s">
        <v>260</v>
      </c>
      <c r="K5" s="8" t="s">
        <v>1643</v>
      </c>
      <c r="L5" s="4" t="s">
        <v>1633</v>
      </c>
    </row>
    <row r="6" customHeight="1" spans="1:12">
      <c r="A6" s="1"/>
      <c r="B6" s="3" t="s">
        <v>1644</v>
      </c>
      <c r="C6" s="4" t="s">
        <v>1629</v>
      </c>
      <c r="D6" s="4">
        <v>2016</v>
      </c>
      <c r="E6" s="4" t="s">
        <v>1635</v>
      </c>
      <c r="F6" s="4" t="s">
        <v>1095</v>
      </c>
      <c r="G6" s="4" t="s">
        <v>1095</v>
      </c>
      <c r="H6" s="4" t="s">
        <v>1608</v>
      </c>
      <c r="I6" s="4" t="s">
        <v>1608</v>
      </c>
      <c r="J6" s="4"/>
      <c r="K6" s="4"/>
      <c r="L6" s="4"/>
    </row>
    <row r="7" customHeight="1" spans="1:12">
      <c r="A7" s="5"/>
      <c r="B7" s="3" t="s">
        <v>1645</v>
      </c>
      <c r="C7" s="4" t="s">
        <v>1629</v>
      </c>
      <c r="D7" s="4">
        <v>2016</v>
      </c>
      <c r="E7" s="4">
        <v>56143</v>
      </c>
      <c r="F7" s="4" t="s">
        <v>1104</v>
      </c>
      <c r="G7" s="4" t="s">
        <v>1630</v>
      </c>
      <c r="H7" s="4" t="s">
        <v>1637</v>
      </c>
      <c r="I7" s="4" t="s">
        <v>1638</v>
      </c>
      <c r="J7" s="7" t="s">
        <v>260</v>
      </c>
      <c r="K7" s="8" t="s">
        <v>1646</v>
      </c>
      <c r="L7" s="4" t="s">
        <v>1641</v>
      </c>
    </row>
    <row r="8" customHeight="1" spans="1:12">
      <c r="A8" s="1"/>
      <c r="B8" s="3" t="s">
        <v>1647</v>
      </c>
      <c r="C8" s="4" t="s">
        <v>1629</v>
      </c>
      <c r="D8" s="4">
        <v>2016</v>
      </c>
      <c r="E8" s="4" t="s">
        <v>1635</v>
      </c>
      <c r="F8" s="4" t="s">
        <v>1095</v>
      </c>
      <c r="G8" s="4" t="s">
        <v>1095</v>
      </c>
      <c r="H8" s="4" t="s">
        <v>1608</v>
      </c>
      <c r="I8" s="4" t="s">
        <v>1608</v>
      </c>
      <c r="J8" s="4"/>
      <c r="K8" s="4"/>
      <c r="L8" s="4"/>
    </row>
    <row r="9" customHeight="1" spans="1:12">
      <c r="A9" s="1"/>
      <c r="B9" s="3" t="s">
        <v>1648</v>
      </c>
      <c r="C9" s="4" t="s">
        <v>1629</v>
      </c>
      <c r="D9" s="4">
        <v>2016</v>
      </c>
      <c r="E9" s="4">
        <v>72498</v>
      </c>
      <c r="F9" s="4" t="s">
        <v>1104</v>
      </c>
      <c r="G9" s="4" t="s">
        <v>1630</v>
      </c>
      <c r="H9" s="4" t="s">
        <v>1637</v>
      </c>
      <c r="I9" s="4" t="s">
        <v>1638</v>
      </c>
      <c r="J9" s="7" t="s">
        <v>260</v>
      </c>
      <c r="K9" s="8" t="s">
        <v>1646</v>
      </c>
      <c r="L9" s="4" t="s">
        <v>1641</v>
      </c>
    </row>
    <row r="10" customHeight="1" spans="1:12">
      <c r="A10" s="1"/>
      <c r="B10" s="3" t="s">
        <v>1649</v>
      </c>
      <c r="C10" s="4" t="s">
        <v>1629</v>
      </c>
      <c r="D10" s="4">
        <v>2017</v>
      </c>
      <c r="E10" s="4" t="s">
        <v>1635</v>
      </c>
      <c r="F10" s="4" t="s">
        <v>1095</v>
      </c>
      <c r="G10" s="4" t="s">
        <v>1095</v>
      </c>
      <c r="H10" s="4" t="s">
        <v>1608</v>
      </c>
      <c r="I10" s="4" t="s">
        <v>1608</v>
      </c>
      <c r="J10" s="4"/>
      <c r="K10" s="4"/>
      <c r="L10" s="4"/>
    </row>
    <row r="11" customHeight="1" spans="1:12">
      <c r="A11" s="1"/>
      <c r="B11" s="3" t="s">
        <v>1650</v>
      </c>
      <c r="C11" s="4" t="s">
        <v>1629</v>
      </c>
      <c r="D11" s="4">
        <v>2017</v>
      </c>
      <c r="E11" s="4">
        <v>21266</v>
      </c>
      <c r="F11" s="4" t="s">
        <v>1104</v>
      </c>
      <c r="G11" s="4" t="s">
        <v>1104</v>
      </c>
      <c r="H11" s="4" t="s">
        <v>1651</v>
      </c>
      <c r="I11" s="4" t="s">
        <v>1608</v>
      </c>
      <c r="J11" s="7" t="s">
        <v>260</v>
      </c>
      <c r="K11" s="8" t="s">
        <v>1652</v>
      </c>
      <c r="L11" s="4" t="s">
        <v>1653</v>
      </c>
    </row>
    <row r="12" customHeight="1" spans="1:12">
      <c r="A12" s="1"/>
      <c r="B12" s="3" t="s">
        <v>1654</v>
      </c>
      <c r="C12" s="4" t="s">
        <v>1629</v>
      </c>
      <c r="D12" s="4">
        <v>2017</v>
      </c>
      <c r="E12" s="4">
        <v>26174</v>
      </c>
      <c r="F12" s="4" t="s">
        <v>1104</v>
      </c>
      <c r="G12" s="4" t="s">
        <v>1104</v>
      </c>
      <c r="H12" s="4" t="s">
        <v>1651</v>
      </c>
      <c r="I12" s="4" t="s">
        <v>1608</v>
      </c>
      <c r="J12" s="7" t="s">
        <v>260</v>
      </c>
      <c r="K12" s="8" t="s">
        <v>1655</v>
      </c>
      <c r="L12" s="4" t="s">
        <v>1653</v>
      </c>
    </row>
    <row r="13" customHeight="1" spans="1:12">
      <c r="A13" s="1"/>
      <c r="B13" s="3" t="s">
        <v>1656</v>
      </c>
      <c r="C13" s="4" t="s">
        <v>1629</v>
      </c>
      <c r="D13" s="4">
        <v>2017</v>
      </c>
      <c r="E13" s="4" t="s">
        <v>1635</v>
      </c>
      <c r="F13" s="4" t="s">
        <v>1095</v>
      </c>
      <c r="G13" s="4" t="s">
        <v>1095</v>
      </c>
      <c r="H13" s="4" t="s">
        <v>1608</v>
      </c>
      <c r="I13" s="4" t="s">
        <v>1608</v>
      </c>
      <c r="J13" s="4"/>
      <c r="K13" s="4"/>
      <c r="L13" s="4"/>
    </row>
    <row r="14" customHeight="1" spans="1:12">
      <c r="A14" s="1"/>
      <c r="B14" s="3" t="s">
        <v>1657</v>
      </c>
      <c r="C14" s="4" t="s">
        <v>1629</v>
      </c>
      <c r="D14" s="4">
        <v>2017</v>
      </c>
      <c r="E14" s="4" t="s">
        <v>1635</v>
      </c>
      <c r="F14" s="4" t="s">
        <v>1095</v>
      </c>
      <c r="G14" s="4" t="s">
        <v>1095</v>
      </c>
      <c r="H14" s="4" t="s">
        <v>1608</v>
      </c>
      <c r="I14" s="4" t="s">
        <v>1608</v>
      </c>
      <c r="J14" s="4"/>
      <c r="K14" s="4"/>
      <c r="L14" s="4"/>
    </row>
    <row r="15" customHeight="1" spans="1:12">
      <c r="A15" s="1"/>
      <c r="B15" s="3" t="s">
        <v>1658</v>
      </c>
      <c r="C15" s="4" t="s">
        <v>1629</v>
      </c>
      <c r="D15" s="4">
        <v>2017</v>
      </c>
      <c r="E15" s="4">
        <v>12257</v>
      </c>
      <c r="F15" s="4" t="s">
        <v>1104</v>
      </c>
      <c r="G15" s="4" t="s">
        <v>1104</v>
      </c>
      <c r="H15" s="4" t="s">
        <v>1631</v>
      </c>
      <c r="I15" s="4" t="s">
        <v>1608</v>
      </c>
      <c r="J15" s="7" t="s">
        <v>260</v>
      </c>
      <c r="K15" s="8" t="s">
        <v>1659</v>
      </c>
      <c r="L15" s="4" t="s">
        <v>1633</v>
      </c>
    </row>
    <row r="16" customHeight="1" spans="1:12">
      <c r="A16" s="1"/>
      <c r="B16" s="3" t="s">
        <v>1660</v>
      </c>
      <c r="C16" s="4" t="s">
        <v>1629</v>
      </c>
      <c r="D16" s="4">
        <v>2017</v>
      </c>
      <c r="E16" s="4" t="s">
        <v>1635</v>
      </c>
      <c r="F16" s="4" t="s">
        <v>1095</v>
      </c>
      <c r="G16" s="4" t="s">
        <v>1095</v>
      </c>
      <c r="H16" s="4" t="s">
        <v>1608</v>
      </c>
      <c r="I16" s="4" t="s">
        <v>1608</v>
      </c>
      <c r="J16" s="4"/>
      <c r="K16" s="4"/>
      <c r="L16" s="4"/>
    </row>
    <row r="17" customHeight="1" spans="1:12">
      <c r="A17" s="1"/>
      <c r="B17" s="3" t="s">
        <v>1661</v>
      </c>
      <c r="C17" s="4" t="s">
        <v>1629</v>
      </c>
      <c r="D17" s="4">
        <v>2017</v>
      </c>
      <c r="E17" s="4" t="s">
        <v>1635</v>
      </c>
      <c r="F17" s="4" t="s">
        <v>1095</v>
      </c>
      <c r="G17" s="4" t="s">
        <v>1095</v>
      </c>
      <c r="H17" s="4" t="s">
        <v>1608</v>
      </c>
      <c r="I17" s="4" t="s">
        <v>1608</v>
      </c>
      <c r="J17" s="4"/>
      <c r="K17" s="4"/>
      <c r="L17" s="4"/>
    </row>
    <row r="18" customHeight="1" spans="1:12">
      <c r="A18" s="1"/>
      <c r="B18" s="3" t="s">
        <v>1662</v>
      </c>
      <c r="C18" s="4" t="s">
        <v>1629</v>
      </c>
      <c r="D18" s="4">
        <v>2017</v>
      </c>
      <c r="E18" s="4" t="s">
        <v>1635</v>
      </c>
      <c r="F18" s="4" t="s">
        <v>1095</v>
      </c>
      <c r="G18" s="4" t="s">
        <v>1095</v>
      </c>
      <c r="H18" s="4" t="s">
        <v>1608</v>
      </c>
      <c r="I18" s="4" t="s">
        <v>1608</v>
      </c>
      <c r="J18" s="4"/>
      <c r="K18" s="4"/>
      <c r="L18" s="4"/>
    </row>
    <row r="19" customHeight="1" spans="1:12">
      <c r="A19" s="1"/>
      <c r="B19" s="3" t="s">
        <v>1663</v>
      </c>
      <c r="C19" s="4" t="s">
        <v>1629</v>
      </c>
      <c r="D19" s="4">
        <v>2017</v>
      </c>
      <c r="E19" s="4" t="s">
        <v>1635</v>
      </c>
      <c r="F19" s="4" t="s">
        <v>1095</v>
      </c>
      <c r="G19" s="4" t="s">
        <v>1095</v>
      </c>
      <c r="H19" s="4" t="s">
        <v>1608</v>
      </c>
      <c r="I19" s="4" t="s">
        <v>1608</v>
      </c>
      <c r="J19" s="4"/>
      <c r="K19" s="4"/>
      <c r="L19" s="4"/>
    </row>
    <row r="20" customHeight="1" spans="1:12">
      <c r="A20" s="1"/>
      <c r="B20" s="3" t="s">
        <v>1664</v>
      </c>
      <c r="C20" s="4" t="s">
        <v>1629</v>
      </c>
      <c r="D20" s="4">
        <v>2018</v>
      </c>
      <c r="E20" s="4" t="s">
        <v>1635</v>
      </c>
      <c r="F20" s="4" t="s">
        <v>1095</v>
      </c>
      <c r="G20" s="4" t="s">
        <v>1095</v>
      </c>
      <c r="H20" s="4" t="s">
        <v>1608</v>
      </c>
      <c r="I20" s="4" t="s">
        <v>1608</v>
      </c>
      <c r="J20" s="4"/>
      <c r="K20" s="4"/>
      <c r="L20" s="4"/>
    </row>
    <row r="21" customHeight="1" spans="1:12">
      <c r="A21" s="1"/>
      <c r="B21" s="3" t="s">
        <v>1665</v>
      </c>
      <c r="C21" s="4" t="s">
        <v>1629</v>
      </c>
      <c r="D21" s="4">
        <v>2018</v>
      </c>
      <c r="E21" s="4" t="s">
        <v>1635</v>
      </c>
      <c r="F21" s="4" t="s">
        <v>1095</v>
      </c>
      <c r="G21" s="4" t="s">
        <v>1095</v>
      </c>
      <c r="H21" s="4" t="s">
        <v>1608</v>
      </c>
      <c r="I21" s="4" t="s">
        <v>1608</v>
      </c>
      <c r="J21" s="4"/>
      <c r="K21" s="4"/>
      <c r="L21" s="4"/>
    </row>
    <row r="22" customHeight="1" spans="1:12">
      <c r="A22" s="1"/>
      <c r="B22" s="3" t="s">
        <v>1666</v>
      </c>
      <c r="C22" s="4" t="s">
        <v>1629</v>
      </c>
      <c r="D22" s="4">
        <v>2018</v>
      </c>
      <c r="E22" s="4" t="s">
        <v>1635</v>
      </c>
      <c r="F22" s="4" t="s">
        <v>1095</v>
      </c>
      <c r="G22" s="4" t="s">
        <v>1095</v>
      </c>
      <c r="H22" s="4" t="s">
        <v>1608</v>
      </c>
      <c r="I22" s="4" t="s">
        <v>1608</v>
      </c>
      <c r="J22" s="4"/>
      <c r="K22" s="4"/>
      <c r="L22" s="4"/>
    </row>
    <row r="23" customHeight="1" spans="1:12">
      <c r="A23" s="1"/>
      <c r="B23" s="3" t="s">
        <v>1667</v>
      </c>
      <c r="C23" s="4" t="s">
        <v>1629</v>
      </c>
      <c r="D23" s="4">
        <v>2018</v>
      </c>
      <c r="E23" s="4">
        <v>37202</v>
      </c>
      <c r="F23" s="4" t="s">
        <v>1104</v>
      </c>
      <c r="G23" s="4" t="s">
        <v>1104</v>
      </c>
      <c r="H23" s="4" t="s">
        <v>1631</v>
      </c>
      <c r="I23" s="4" t="s">
        <v>1608</v>
      </c>
      <c r="J23" s="7" t="s">
        <v>260</v>
      </c>
      <c r="K23" s="8" t="s">
        <v>1668</v>
      </c>
      <c r="L23" s="4" t="s">
        <v>1633</v>
      </c>
    </row>
    <row r="24" customHeight="1" spans="1:12">
      <c r="A24" s="1"/>
      <c r="B24" s="3" t="s">
        <v>1669</v>
      </c>
      <c r="C24" s="4" t="s">
        <v>1629</v>
      </c>
      <c r="D24" s="4">
        <v>2018</v>
      </c>
      <c r="E24" s="4" t="s">
        <v>1635</v>
      </c>
      <c r="F24" s="4" t="s">
        <v>1095</v>
      </c>
      <c r="G24" s="4" t="s">
        <v>1095</v>
      </c>
      <c r="H24" s="4" t="s">
        <v>1608</v>
      </c>
      <c r="I24" s="4" t="s">
        <v>1608</v>
      </c>
      <c r="J24" s="4"/>
      <c r="K24" s="4"/>
      <c r="L24" s="4"/>
    </row>
    <row r="25" customHeight="1" spans="1:12">
      <c r="A25" s="1"/>
      <c r="B25" s="3" t="s">
        <v>1670</v>
      </c>
      <c r="C25" s="4" t="s">
        <v>1629</v>
      </c>
      <c r="D25" s="4">
        <v>2018</v>
      </c>
      <c r="E25" s="4">
        <v>44095</v>
      </c>
      <c r="F25" s="4" t="s">
        <v>1104</v>
      </c>
      <c r="G25" s="4" t="s">
        <v>1104</v>
      </c>
      <c r="H25" s="4" t="s">
        <v>1631</v>
      </c>
      <c r="I25" s="4" t="s">
        <v>1608</v>
      </c>
      <c r="J25" s="7" t="s">
        <v>260</v>
      </c>
      <c r="K25" s="8" t="s">
        <v>1671</v>
      </c>
      <c r="L25" s="4" t="s">
        <v>1633</v>
      </c>
    </row>
    <row r="26" customHeight="1" spans="1:12">
      <c r="A26" s="1"/>
      <c r="B26" s="3" t="s">
        <v>1672</v>
      </c>
      <c r="C26" s="4" t="s">
        <v>1629</v>
      </c>
      <c r="D26" s="4">
        <v>2018</v>
      </c>
      <c r="E26" s="4">
        <v>9262</v>
      </c>
      <c r="F26" s="4" t="s">
        <v>1104</v>
      </c>
      <c r="G26" s="4" t="s">
        <v>1104</v>
      </c>
      <c r="H26" s="4" t="s">
        <v>1651</v>
      </c>
      <c r="I26" s="4" t="s">
        <v>1608</v>
      </c>
      <c r="J26" s="7" t="s">
        <v>260</v>
      </c>
      <c r="K26" s="8" t="s">
        <v>1673</v>
      </c>
      <c r="L26" s="4" t="s">
        <v>1653</v>
      </c>
    </row>
    <row r="27" customHeight="1" spans="1:12">
      <c r="A27" s="1"/>
      <c r="B27" s="3" t="s">
        <v>1674</v>
      </c>
      <c r="C27" s="4" t="s">
        <v>1629</v>
      </c>
      <c r="D27" s="4">
        <v>2018</v>
      </c>
      <c r="E27" s="4" t="s">
        <v>1635</v>
      </c>
      <c r="F27" s="4" t="s">
        <v>1095</v>
      </c>
      <c r="G27" s="4" t="s">
        <v>1095</v>
      </c>
      <c r="H27" s="4" t="s">
        <v>1608</v>
      </c>
      <c r="I27" s="4" t="s">
        <v>1608</v>
      </c>
      <c r="J27" s="4"/>
      <c r="K27" s="4"/>
      <c r="L27" s="4"/>
    </row>
    <row r="28" customHeight="1" spans="1:12">
      <c r="A28" s="1"/>
      <c r="B28" s="3" t="s">
        <v>1675</v>
      </c>
      <c r="C28" s="4" t="s">
        <v>1629</v>
      </c>
      <c r="D28" s="4">
        <v>2018</v>
      </c>
      <c r="E28" s="4">
        <v>40832</v>
      </c>
      <c r="F28" s="4" t="s">
        <v>1104</v>
      </c>
      <c r="G28" s="4" t="s">
        <v>1104</v>
      </c>
      <c r="H28" s="4" t="s">
        <v>1631</v>
      </c>
      <c r="I28" s="4" t="s">
        <v>1608</v>
      </c>
      <c r="J28" s="7" t="s">
        <v>260</v>
      </c>
      <c r="K28" s="8" t="s">
        <v>1676</v>
      </c>
      <c r="L28" s="4" t="s">
        <v>1633</v>
      </c>
    </row>
    <row r="29" customHeight="1" spans="1:12">
      <c r="A29" s="1"/>
      <c r="B29" s="3" t="s">
        <v>1677</v>
      </c>
      <c r="C29" s="4" t="s">
        <v>1629</v>
      </c>
      <c r="D29" s="4">
        <v>2018</v>
      </c>
      <c r="E29" s="4" t="s">
        <v>1635</v>
      </c>
      <c r="F29" s="4" t="s">
        <v>1095</v>
      </c>
      <c r="G29" s="4" t="s">
        <v>1095</v>
      </c>
      <c r="H29" s="4" t="s">
        <v>1608</v>
      </c>
      <c r="I29" s="4" t="s">
        <v>1608</v>
      </c>
      <c r="J29" s="4"/>
      <c r="K29" s="4"/>
      <c r="L29" s="4"/>
    </row>
    <row r="30" customHeight="1" spans="1:12">
      <c r="A30" s="1"/>
      <c r="B30" s="3" t="s">
        <v>1678</v>
      </c>
      <c r="C30" s="4" t="s">
        <v>1629</v>
      </c>
      <c r="D30" s="4">
        <v>2018</v>
      </c>
      <c r="E30" s="4" t="s">
        <v>1635</v>
      </c>
      <c r="F30" s="4" t="s">
        <v>1095</v>
      </c>
      <c r="G30" s="4" t="s">
        <v>1095</v>
      </c>
      <c r="H30" s="4" t="s">
        <v>1608</v>
      </c>
      <c r="I30" s="4" t="s">
        <v>1608</v>
      </c>
      <c r="J30" s="4"/>
      <c r="K30" s="4"/>
      <c r="L30" s="4"/>
    </row>
    <row r="31" customHeight="1" spans="1:12">
      <c r="A31" s="1"/>
      <c r="B31" s="3" t="s">
        <v>1679</v>
      </c>
      <c r="C31" s="4" t="s">
        <v>1629</v>
      </c>
      <c r="D31" s="4">
        <v>2018</v>
      </c>
      <c r="E31" s="4" t="s">
        <v>1635</v>
      </c>
      <c r="F31" s="4" t="s">
        <v>1095</v>
      </c>
      <c r="G31" s="4" t="s">
        <v>1095</v>
      </c>
      <c r="H31" s="4" t="s">
        <v>1608</v>
      </c>
      <c r="I31" s="4" t="s">
        <v>1608</v>
      </c>
      <c r="J31" s="4"/>
      <c r="K31" s="4"/>
      <c r="L31" s="4"/>
    </row>
    <row r="32" customHeight="1" spans="1:12">
      <c r="A32" s="1"/>
      <c r="B32" s="3" t="s">
        <v>1680</v>
      </c>
      <c r="C32" s="4" t="s">
        <v>1629</v>
      </c>
      <c r="D32" s="4">
        <v>2018</v>
      </c>
      <c r="E32" s="4" t="s">
        <v>1635</v>
      </c>
      <c r="F32" s="4" t="s">
        <v>1095</v>
      </c>
      <c r="G32" s="4" t="s">
        <v>1095</v>
      </c>
      <c r="H32" s="4" t="s">
        <v>1608</v>
      </c>
      <c r="I32" s="4" t="s">
        <v>1608</v>
      </c>
      <c r="J32" s="4"/>
      <c r="K32" s="4"/>
      <c r="L32" s="4"/>
    </row>
    <row r="33" customHeight="1" spans="1:12">
      <c r="A33" s="1"/>
      <c r="B33" s="3" t="s">
        <v>1681</v>
      </c>
      <c r="C33" s="4" t="s">
        <v>1629</v>
      </c>
      <c r="D33" s="4">
        <v>2018</v>
      </c>
      <c r="E33" s="4" t="s">
        <v>1635</v>
      </c>
      <c r="F33" s="4" t="s">
        <v>1095</v>
      </c>
      <c r="G33" s="4" t="s">
        <v>1095</v>
      </c>
      <c r="H33" s="4" t="s">
        <v>1608</v>
      </c>
      <c r="I33" s="4" t="s">
        <v>1608</v>
      </c>
      <c r="J33" s="4"/>
      <c r="K33" s="4"/>
      <c r="L33" s="4"/>
    </row>
    <row r="34" customHeight="1" spans="1:12">
      <c r="A34" s="1"/>
      <c r="B34" s="3" t="s">
        <v>1682</v>
      </c>
      <c r="C34" s="4" t="s">
        <v>1629</v>
      </c>
      <c r="D34" s="4">
        <v>2018</v>
      </c>
      <c r="E34" s="4" t="s">
        <v>1635</v>
      </c>
      <c r="F34" s="4" t="s">
        <v>1095</v>
      </c>
      <c r="G34" s="4" t="s">
        <v>1095</v>
      </c>
      <c r="H34" s="4" t="s">
        <v>1608</v>
      </c>
      <c r="I34" s="4" t="s">
        <v>1608</v>
      </c>
      <c r="J34" s="4"/>
      <c r="K34" s="4"/>
      <c r="L34" s="4"/>
    </row>
    <row r="35" customHeight="1" spans="1:12">
      <c r="A35" s="1"/>
      <c r="B35" s="3" t="s">
        <v>1683</v>
      </c>
      <c r="C35" s="4" t="s">
        <v>1629</v>
      </c>
      <c r="D35" s="4">
        <v>2018</v>
      </c>
      <c r="E35" s="4" t="s">
        <v>1635</v>
      </c>
      <c r="F35" s="4" t="s">
        <v>1095</v>
      </c>
      <c r="G35" s="4" t="s">
        <v>1095</v>
      </c>
      <c r="H35" s="4" t="s">
        <v>1608</v>
      </c>
      <c r="I35" s="4" t="s">
        <v>1608</v>
      </c>
      <c r="J35" s="4"/>
      <c r="K35" s="4"/>
      <c r="L35" s="4"/>
    </row>
    <row r="36" customHeight="1" spans="1:12">
      <c r="A36" s="1"/>
      <c r="B36" s="3" t="s">
        <v>1684</v>
      </c>
      <c r="C36" s="4" t="s">
        <v>1629</v>
      </c>
      <c r="D36" s="4">
        <v>2018</v>
      </c>
      <c r="E36" s="4">
        <v>55280</v>
      </c>
      <c r="F36" s="4" t="s">
        <v>1630</v>
      </c>
      <c r="G36" s="4" t="s">
        <v>1630</v>
      </c>
      <c r="H36" s="4" t="s">
        <v>1651</v>
      </c>
      <c r="I36" s="4" t="s">
        <v>1638</v>
      </c>
      <c r="J36" s="7" t="s">
        <v>260</v>
      </c>
      <c r="K36" s="8" t="s">
        <v>1685</v>
      </c>
      <c r="L36" s="4" t="s">
        <v>1633</v>
      </c>
    </row>
    <row r="37" customHeight="1" spans="1:12">
      <c r="A37" s="1"/>
      <c r="B37" s="3" t="s">
        <v>1686</v>
      </c>
      <c r="C37" s="4" t="s">
        <v>1629</v>
      </c>
      <c r="D37" s="4">
        <v>2018</v>
      </c>
      <c r="E37" s="4">
        <v>72365</v>
      </c>
      <c r="F37" s="4" t="s">
        <v>1630</v>
      </c>
      <c r="G37" s="4" t="s">
        <v>1104</v>
      </c>
      <c r="H37" s="4" t="s">
        <v>1608</v>
      </c>
      <c r="I37" s="4" t="s">
        <v>1608</v>
      </c>
      <c r="J37" s="7" t="s">
        <v>260</v>
      </c>
      <c r="K37" s="8" t="s">
        <v>1687</v>
      </c>
      <c r="L37" s="4" t="s">
        <v>1641</v>
      </c>
    </row>
    <row r="38" customHeight="1" spans="1:12">
      <c r="A38" s="1"/>
      <c r="B38" s="3" t="s">
        <v>1688</v>
      </c>
      <c r="C38" s="4" t="s">
        <v>1629</v>
      </c>
      <c r="D38" s="4">
        <v>2018</v>
      </c>
      <c r="E38" s="4" t="s">
        <v>1635</v>
      </c>
      <c r="F38" s="4" t="s">
        <v>1095</v>
      </c>
      <c r="G38" s="4" t="s">
        <v>1095</v>
      </c>
      <c r="H38" s="4" t="s">
        <v>1608</v>
      </c>
      <c r="I38" s="4" t="s">
        <v>1608</v>
      </c>
      <c r="J38" s="4"/>
      <c r="K38" s="4"/>
      <c r="L38" s="4"/>
    </row>
    <row r="39" customHeight="1" spans="1:12">
      <c r="A39" s="1"/>
      <c r="B39" s="3" t="s">
        <v>1689</v>
      </c>
      <c r="C39" s="4" t="s">
        <v>1629</v>
      </c>
      <c r="D39" s="4">
        <v>2018</v>
      </c>
      <c r="E39" s="4" t="s">
        <v>1635</v>
      </c>
      <c r="F39" s="4" t="s">
        <v>1095</v>
      </c>
      <c r="G39" s="4" t="s">
        <v>1095</v>
      </c>
      <c r="H39" s="4" t="s">
        <v>1608</v>
      </c>
      <c r="I39" s="4" t="s">
        <v>1608</v>
      </c>
      <c r="J39" s="4"/>
      <c r="K39" s="4"/>
      <c r="L39" s="4"/>
    </row>
    <row r="40" customHeight="1" spans="1:12">
      <c r="A40" s="1"/>
      <c r="B40" s="3" t="s">
        <v>1690</v>
      </c>
      <c r="C40" s="4" t="s">
        <v>1629</v>
      </c>
      <c r="D40" s="4">
        <v>2018</v>
      </c>
      <c r="E40" s="4">
        <v>19435</v>
      </c>
      <c r="F40" s="4" t="s">
        <v>1630</v>
      </c>
      <c r="G40" s="4" t="s">
        <v>1104</v>
      </c>
      <c r="H40" s="4" t="s">
        <v>1608</v>
      </c>
      <c r="I40" s="4" t="s">
        <v>1608</v>
      </c>
      <c r="J40" s="7" t="s">
        <v>260</v>
      </c>
      <c r="K40" s="8" t="s">
        <v>1691</v>
      </c>
      <c r="L40" s="4"/>
    </row>
    <row r="41" customHeight="1" spans="1:12">
      <c r="A41" s="1"/>
      <c r="B41" s="3" t="s">
        <v>1692</v>
      </c>
      <c r="C41" s="4" t="s">
        <v>1629</v>
      </c>
      <c r="D41" s="4">
        <v>2018</v>
      </c>
      <c r="E41" s="4" t="s">
        <v>1635</v>
      </c>
      <c r="F41" s="4" t="s">
        <v>1095</v>
      </c>
      <c r="G41" s="4" t="s">
        <v>1095</v>
      </c>
      <c r="H41" s="4" t="s">
        <v>1608</v>
      </c>
      <c r="I41" s="4" t="s">
        <v>1608</v>
      </c>
      <c r="J41" s="4"/>
      <c r="K41" s="4"/>
      <c r="L41" s="4"/>
    </row>
    <row r="42" customHeight="1" spans="1:12">
      <c r="A42" s="1"/>
      <c r="B42" s="3" t="s">
        <v>1693</v>
      </c>
      <c r="C42" s="4" t="s">
        <v>1629</v>
      </c>
      <c r="D42" s="4">
        <v>2018</v>
      </c>
      <c r="E42" s="4">
        <v>29198</v>
      </c>
      <c r="F42" s="4" t="s">
        <v>1630</v>
      </c>
      <c r="G42" s="4" t="s">
        <v>1104</v>
      </c>
      <c r="H42" s="4" t="s">
        <v>1608</v>
      </c>
      <c r="I42" s="4" t="s">
        <v>1608</v>
      </c>
      <c r="J42" s="7" t="s">
        <v>260</v>
      </c>
      <c r="K42" s="8" t="s">
        <v>1694</v>
      </c>
      <c r="L42" s="4"/>
    </row>
    <row r="43" customHeight="1" spans="1:12">
      <c r="A43" s="1"/>
      <c r="B43" s="3" t="s">
        <v>1695</v>
      </c>
      <c r="C43" s="4" t="s">
        <v>1629</v>
      </c>
      <c r="D43" s="4">
        <v>2019</v>
      </c>
      <c r="E43" s="4" t="s">
        <v>1635</v>
      </c>
      <c r="F43" s="4" t="s">
        <v>1095</v>
      </c>
      <c r="G43" s="4" t="s">
        <v>1095</v>
      </c>
      <c r="H43" s="4" t="s">
        <v>1608</v>
      </c>
      <c r="I43" s="4" t="s">
        <v>1608</v>
      </c>
      <c r="J43" s="4"/>
      <c r="K43" s="4"/>
      <c r="L43" s="4"/>
    </row>
    <row r="44" customHeight="1" spans="1:12">
      <c r="A44" s="1"/>
      <c r="B44" s="3" t="s">
        <v>1696</v>
      </c>
      <c r="C44" s="4" t="s">
        <v>1629</v>
      </c>
      <c r="D44" s="4">
        <v>2019</v>
      </c>
      <c r="E44" s="4" t="s">
        <v>1635</v>
      </c>
      <c r="F44" s="4" t="s">
        <v>1095</v>
      </c>
      <c r="G44" s="4" t="s">
        <v>1095</v>
      </c>
      <c r="H44" s="4" t="s">
        <v>1608</v>
      </c>
      <c r="I44" s="4" t="s">
        <v>1608</v>
      </c>
      <c r="J44" s="4"/>
      <c r="K44" s="4"/>
      <c r="L44" s="4"/>
    </row>
    <row r="45" customHeight="1" spans="1:12">
      <c r="A45" s="1"/>
      <c r="B45" s="3" t="s">
        <v>1697</v>
      </c>
      <c r="C45" s="4" t="s">
        <v>1629</v>
      </c>
      <c r="D45" s="4">
        <v>2019</v>
      </c>
      <c r="E45" s="4" t="s">
        <v>1635</v>
      </c>
      <c r="F45" s="4" t="s">
        <v>1095</v>
      </c>
      <c r="G45" s="4" t="s">
        <v>1095</v>
      </c>
      <c r="H45" s="4" t="s">
        <v>1608</v>
      </c>
      <c r="I45" s="4" t="s">
        <v>1608</v>
      </c>
      <c r="J45" s="4"/>
      <c r="K45" s="4"/>
      <c r="L45" s="4"/>
    </row>
    <row r="46" customHeight="1" spans="1:12">
      <c r="A46" s="1"/>
      <c r="B46" s="3" t="s">
        <v>1698</v>
      </c>
      <c r="C46" s="4" t="s">
        <v>1629</v>
      </c>
      <c r="D46" s="4">
        <v>2020</v>
      </c>
      <c r="E46" s="4" t="s">
        <v>1635</v>
      </c>
      <c r="F46" s="4" t="s">
        <v>1095</v>
      </c>
      <c r="G46" s="4" t="s">
        <v>1095</v>
      </c>
      <c r="H46" s="4" t="s">
        <v>1608</v>
      </c>
      <c r="I46" s="4" t="s">
        <v>1608</v>
      </c>
      <c r="J46" s="4"/>
      <c r="K46" s="4"/>
      <c r="L46" s="4"/>
    </row>
    <row r="47" customHeight="1" spans="1:12">
      <c r="A47" s="1"/>
      <c r="B47" s="3" t="s">
        <v>1699</v>
      </c>
      <c r="C47" s="4" t="s">
        <v>1629</v>
      </c>
      <c r="D47" s="4">
        <v>2020</v>
      </c>
      <c r="E47" s="4">
        <v>28723</v>
      </c>
      <c r="F47" s="4" t="s">
        <v>1630</v>
      </c>
      <c r="G47" s="4" t="s">
        <v>1104</v>
      </c>
      <c r="H47" s="4" t="s">
        <v>1608</v>
      </c>
      <c r="I47" s="4" t="s">
        <v>1608</v>
      </c>
      <c r="J47" s="7" t="s">
        <v>260</v>
      </c>
      <c r="K47" s="8" t="s">
        <v>1700</v>
      </c>
      <c r="L47" s="4"/>
    </row>
    <row r="48" customHeight="1" spans="1:12">
      <c r="A48" s="1"/>
      <c r="B48" s="3" t="s">
        <v>1701</v>
      </c>
      <c r="C48" s="4" t="s">
        <v>1629</v>
      </c>
      <c r="D48" s="4">
        <v>2020</v>
      </c>
      <c r="E48" s="4">
        <v>33709</v>
      </c>
      <c r="F48" s="4" t="s">
        <v>1630</v>
      </c>
      <c r="G48" s="4" t="s">
        <v>1104</v>
      </c>
      <c r="H48" s="4" t="s">
        <v>1608</v>
      </c>
      <c r="I48" s="4" t="s">
        <v>1608</v>
      </c>
      <c r="J48" s="7" t="s">
        <v>260</v>
      </c>
      <c r="K48" s="8" t="s">
        <v>1702</v>
      </c>
      <c r="L48" s="4"/>
    </row>
    <row r="49" customHeight="1" spans="1:12">
      <c r="A49" s="1"/>
      <c r="B49" s="3" t="s">
        <v>1703</v>
      </c>
      <c r="C49" s="4" t="s">
        <v>1629</v>
      </c>
      <c r="D49" s="4">
        <v>2020</v>
      </c>
      <c r="E49" s="4" t="s">
        <v>1635</v>
      </c>
      <c r="F49" s="4" t="s">
        <v>1095</v>
      </c>
      <c r="G49" s="4" t="s">
        <v>1095</v>
      </c>
      <c r="H49" s="4" t="s">
        <v>1608</v>
      </c>
      <c r="I49" s="4" t="s">
        <v>1608</v>
      </c>
      <c r="J49" s="4"/>
      <c r="K49" s="4"/>
      <c r="L49" s="4"/>
    </row>
    <row r="50" customHeight="1" spans="1:12">
      <c r="A50" s="1"/>
      <c r="B50" s="3" t="s">
        <v>1704</v>
      </c>
      <c r="C50" s="4" t="s">
        <v>1629</v>
      </c>
      <c r="D50" s="4">
        <v>2020</v>
      </c>
      <c r="E50" s="4">
        <v>36158</v>
      </c>
      <c r="F50" s="4" t="s">
        <v>1630</v>
      </c>
      <c r="G50" s="4" t="s">
        <v>1104</v>
      </c>
      <c r="H50" s="4" t="s">
        <v>1608</v>
      </c>
      <c r="I50" s="4" t="s">
        <v>1608</v>
      </c>
      <c r="J50" s="7" t="s">
        <v>260</v>
      </c>
      <c r="K50" s="8" t="s">
        <v>1705</v>
      </c>
      <c r="L50" s="4"/>
    </row>
    <row r="51" customHeight="1" spans="1:12">
      <c r="A51" s="1"/>
      <c r="B51" s="3" t="s">
        <v>1706</v>
      </c>
      <c r="C51" s="4" t="s">
        <v>1629</v>
      </c>
      <c r="D51" s="4">
        <v>2020</v>
      </c>
      <c r="E51" s="4">
        <v>3325</v>
      </c>
      <c r="F51" s="4" t="s">
        <v>1104</v>
      </c>
      <c r="G51" s="4" t="s">
        <v>1104</v>
      </c>
      <c r="H51" s="4" t="s">
        <v>1631</v>
      </c>
      <c r="I51" s="4" t="s">
        <v>1608</v>
      </c>
      <c r="J51" s="7" t="s">
        <v>260</v>
      </c>
      <c r="K51" s="8" t="s">
        <v>1707</v>
      </c>
      <c r="L51" s="4" t="s">
        <v>1633</v>
      </c>
    </row>
    <row r="52" customHeight="1" spans="1:12">
      <c r="A52" s="1"/>
      <c r="B52" s="3" t="s">
        <v>1708</v>
      </c>
      <c r="C52" s="4" t="s">
        <v>1629</v>
      </c>
      <c r="D52" s="4">
        <v>2020</v>
      </c>
      <c r="E52" s="4">
        <v>8555</v>
      </c>
      <c r="F52" s="4" t="s">
        <v>1630</v>
      </c>
      <c r="G52" s="4" t="s">
        <v>1104</v>
      </c>
      <c r="H52" s="4" t="s">
        <v>1608</v>
      </c>
      <c r="I52" s="4" t="s">
        <v>1608</v>
      </c>
      <c r="J52" s="7" t="s">
        <v>260</v>
      </c>
      <c r="K52" s="8" t="s">
        <v>1709</v>
      </c>
      <c r="L52" s="4"/>
    </row>
    <row r="53" customHeight="1" spans="1:12">
      <c r="A53" s="1"/>
      <c r="B53" s="3" t="s">
        <v>1710</v>
      </c>
      <c r="C53" s="4" t="s">
        <v>1629</v>
      </c>
      <c r="D53" s="4">
        <v>2020</v>
      </c>
      <c r="E53" s="4" t="s">
        <v>1635</v>
      </c>
      <c r="F53" s="4" t="s">
        <v>1095</v>
      </c>
      <c r="G53" s="4" t="s">
        <v>1095</v>
      </c>
      <c r="H53" s="4" t="s">
        <v>1608</v>
      </c>
      <c r="I53" s="4" t="s">
        <v>1608</v>
      </c>
      <c r="J53" s="4"/>
      <c r="K53" s="4"/>
      <c r="L53" s="4"/>
    </row>
    <row r="54" customHeight="1" spans="1:12">
      <c r="A54" s="1"/>
      <c r="B54" s="3" t="s">
        <v>1711</v>
      </c>
      <c r="C54" s="4" t="s">
        <v>1629</v>
      </c>
      <c r="D54" s="4">
        <v>2020</v>
      </c>
      <c r="E54" s="4">
        <v>9763</v>
      </c>
      <c r="F54" s="4" t="s">
        <v>1104</v>
      </c>
      <c r="G54" s="4" t="s">
        <v>1104</v>
      </c>
      <c r="H54" s="4" t="s">
        <v>1631</v>
      </c>
      <c r="I54" s="4" t="s">
        <v>1608</v>
      </c>
      <c r="J54" s="7" t="s">
        <v>260</v>
      </c>
      <c r="K54" s="8" t="s">
        <v>1712</v>
      </c>
      <c r="L54" s="4" t="s">
        <v>1633</v>
      </c>
    </row>
    <row r="55" customHeight="1" spans="1:12">
      <c r="A55" s="1"/>
      <c r="B55" s="4" t="s">
        <v>1713</v>
      </c>
      <c r="C55" s="4" t="s">
        <v>1629</v>
      </c>
      <c r="D55" s="4">
        <v>2020</v>
      </c>
      <c r="E55" s="4" t="s">
        <v>1635</v>
      </c>
      <c r="F55" s="4" t="s">
        <v>1095</v>
      </c>
      <c r="G55" s="4" t="s">
        <v>1095</v>
      </c>
      <c r="H55" s="4" t="s">
        <v>1608</v>
      </c>
      <c r="I55" s="4" t="s">
        <v>1608</v>
      </c>
      <c r="J55" s="4"/>
      <c r="K55" s="4"/>
      <c r="L55" s="4"/>
    </row>
    <row r="56" customHeight="1" spans="1:12">
      <c r="A56" s="1"/>
      <c r="B56" s="3" t="s">
        <v>1714</v>
      </c>
      <c r="C56" s="4" t="s">
        <v>1629</v>
      </c>
      <c r="D56" s="4">
        <v>2020</v>
      </c>
      <c r="E56" s="4" t="s">
        <v>1635</v>
      </c>
      <c r="F56" s="4" t="s">
        <v>1095</v>
      </c>
      <c r="G56" s="4" t="s">
        <v>1095</v>
      </c>
      <c r="H56" s="4" t="s">
        <v>1608</v>
      </c>
      <c r="I56" s="4" t="s">
        <v>1608</v>
      </c>
      <c r="J56" s="4"/>
      <c r="K56" s="4"/>
      <c r="L56" s="4"/>
    </row>
    <row r="57" customHeight="1" spans="1:12">
      <c r="A57" s="1"/>
      <c r="B57" s="3" t="s">
        <v>1715</v>
      </c>
      <c r="C57" s="4" t="s">
        <v>1629</v>
      </c>
      <c r="D57" s="4">
        <v>2020</v>
      </c>
      <c r="E57" s="4" t="s">
        <v>1635</v>
      </c>
      <c r="F57" s="4" t="s">
        <v>1095</v>
      </c>
      <c r="G57" s="4" t="s">
        <v>1095</v>
      </c>
      <c r="H57" s="4" t="s">
        <v>1608</v>
      </c>
      <c r="I57" s="4" t="s">
        <v>1608</v>
      </c>
      <c r="J57" s="4"/>
      <c r="K57" s="4"/>
      <c r="L57" s="4"/>
    </row>
    <row r="58" customHeight="1" spans="1:12">
      <c r="A58" s="1"/>
      <c r="B58" s="3" t="s">
        <v>1716</v>
      </c>
      <c r="C58" s="4" t="s">
        <v>1629</v>
      </c>
      <c r="D58" s="4">
        <v>2020</v>
      </c>
      <c r="E58" s="4" t="s">
        <v>1635</v>
      </c>
      <c r="F58" s="4" t="s">
        <v>1095</v>
      </c>
      <c r="G58" s="4" t="s">
        <v>1095</v>
      </c>
      <c r="H58" s="4" t="s">
        <v>1608</v>
      </c>
      <c r="I58" s="4" t="s">
        <v>1608</v>
      </c>
      <c r="J58" s="4"/>
      <c r="K58" s="4"/>
      <c r="L58" s="4"/>
    </row>
    <row r="59" customHeight="1" spans="1:12">
      <c r="A59" s="1"/>
      <c r="B59" s="3" t="s">
        <v>1717</v>
      </c>
      <c r="C59" s="4" t="s">
        <v>1629</v>
      </c>
      <c r="D59" s="4">
        <v>2020</v>
      </c>
      <c r="E59" s="4">
        <v>74203</v>
      </c>
      <c r="F59" s="4" t="s">
        <v>1104</v>
      </c>
      <c r="G59" s="4" t="s">
        <v>1104</v>
      </c>
      <c r="H59" s="4" t="s">
        <v>1631</v>
      </c>
      <c r="I59" s="4" t="s">
        <v>1608</v>
      </c>
      <c r="J59" s="7" t="s">
        <v>260</v>
      </c>
      <c r="K59" s="8" t="s">
        <v>1718</v>
      </c>
      <c r="L59" s="4" t="s">
        <v>1633</v>
      </c>
    </row>
    <row r="60" customHeight="1" spans="1:12">
      <c r="A60" s="1"/>
      <c r="B60" s="3" t="s">
        <v>1719</v>
      </c>
      <c r="C60" s="4" t="s">
        <v>1629</v>
      </c>
      <c r="D60" s="4">
        <v>2020</v>
      </c>
      <c r="E60" s="4" t="s">
        <v>1635</v>
      </c>
      <c r="F60" s="4" t="s">
        <v>1095</v>
      </c>
      <c r="G60" s="4" t="s">
        <v>1095</v>
      </c>
      <c r="H60" s="4" t="s">
        <v>1608</v>
      </c>
      <c r="I60" s="4" t="s">
        <v>1608</v>
      </c>
      <c r="J60" s="4"/>
      <c r="K60" s="4"/>
      <c r="L60" s="4"/>
    </row>
    <row r="61" customHeight="1" spans="1:12">
      <c r="A61" s="1"/>
      <c r="B61" s="3" t="s">
        <v>1720</v>
      </c>
      <c r="C61" s="4" t="s">
        <v>1629</v>
      </c>
      <c r="D61" s="4">
        <v>2020</v>
      </c>
      <c r="E61" s="4">
        <v>45224</v>
      </c>
      <c r="F61" s="4" t="s">
        <v>1104</v>
      </c>
      <c r="G61" s="4" t="s">
        <v>1630</v>
      </c>
      <c r="H61" s="4" t="s">
        <v>1637</v>
      </c>
      <c r="I61" s="4" t="s">
        <v>1638</v>
      </c>
      <c r="J61" s="9" t="s">
        <v>1639</v>
      </c>
      <c r="K61" s="8" t="s">
        <v>1721</v>
      </c>
      <c r="L61" s="4" t="s">
        <v>1641</v>
      </c>
    </row>
    <row r="62" customHeight="1" spans="1:12">
      <c r="A62" s="1"/>
      <c r="B62" s="3" t="s">
        <v>1722</v>
      </c>
      <c r="C62" s="4" t="s">
        <v>1629</v>
      </c>
      <c r="D62" s="4">
        <v>2020</v>
      </c>
      <c r="E62" s="4">
        <v>25687</v>
      </c>
      <c r="F62" s="4" t="s">
        <v>1104</v>
      </c>
      <c r="G62" s="4" t="s">
        <v>1104</v>
      </c>
      <c r="H62" s="4" t="s">
        <v>1637</v>
      </c>
      <c r="I62" s="4" t="s">
        <v>1723</v>
      </c>
      <c r="J62" s="9" t="s">
        <v>1639</v>
      </c>
      <c r="K62" s="8" t="s">
        <v>1724</v>
      </c>
      <c r="L62" s="8" t="s">
        <v>1725</v>
      </c>
    </row>
    <row r="63" customHeight="1" spans="1:12">
      <c r="A63" s="1"/>
      <c r="B63" s="3" t="s">
        <v>1726</v>
      </c>
      <c r="C63" s="4" t="s">
        <v>1629</v>
      </c>
      <c r="D63" s="4">
        <v>2021</v>
      </c>
      <c r="E63" s="4" t="s">
        <v>1635</v>
      </c>
      <c r="F63" s="4" t="s">
        <v>1095</v>
      </c>
      <c r="G63" s="4" t="s">
        <v>1095</v>
      </c>
      <c r="H63" s="4" t="s">
        <v>1608</v>
      </c>
      <c r="I63" s="4" t="s">
        <v>1608</v>
      </c>
      <c r="J63" s="4"/>
      <c r="K63" s="4"/>
      <c r="L63" s="4"/>
    </row>
    <row r="64" customHeight="1" spans="1:12">
      <c r="A64" s="1"/>
      <c r="B64" s="3" t="s">
        <v>1727</v>
      </c>
      <c r="C64" s="4" t="s">
        <v>1629</v>
      </c>
      <c r="D64" s="4">
        <v>2021</v>
      </c>
      <c r="E64" s="4">
        <v>31711</v>
      </c>
      <c r="F64" s="4" t="s">
        <v>1630</v>
      </c>
      <c r="G64" s="4" t="s">
        <v>1104</v>
      </c>
      <c r="H64" s="4" t="s">
        <v>1631</v>
      </c>
      <c r="I64" s="4" t="s">
        <v>1608</v>
      </c>
      <c r="J64" s="9" t="s">
        <v>1639</v>
      </c>
      <c r="K64" s="8" t="s">
        <v>1728</v>
      </c>
      <c r="L64" s="4" t="s">
        <v>1633</v>
      </c>
    </row>
    <row r="65" customHeight="1" spans="1:12">
      <c r="A65" s="1"/>
      <c r="B65" s="3" t="s">
        <v>1729</v>
      </c>
      <c r="C65" s="4" t="s">
        <v>1629</v>
      </c>
      <c r="D65" s="4">
        <v>2021</v>
      </c>
      <c r="E65" s="4" t="s">
        <v>1635</v>
      </c>
      <c r="F65" s="4" t="s">
        <v>1095</v>
      </c>
      <c r="G65" s="4" t="s">
        <v>1095</v>
      </c>
      <c r="H65" s="4" t="s">
        <v>1608</v>
      </c>
      <c r="I65" s="4" t="s">
        <v>1608</v>
      </c>
      <c r="J65" s="4"/>
      <c r="K65" s="4"/>
      <c r="L65" s="4"/>
    </row>
    <row r="66" customHeight="1" spans="1:12">
      <c r="A66" s="1"/>
      <c r="B66" s="3" t="s">
        <v>1730</v>
      </c>
      <c r="C66" s="4" t="s">
        <v>1629</v>
      </c>
      <c r="D66" s="4">
        <v>2021</v>
      </c>
      <c r="E66" s="4">
        <v>25811</v>
      </c>
      <c r="F66" s="4" t="s">
        <v>1104</v>
      </c>
      <c r="G66" s="4" t="s">
        <v>1104</v>
      </c>
      <c r="H66" s="4" t="s">
        <v>1631</v>
      </c>
      <c r="I66" s="4" t="s">
        <v>1608</v>
      </c>
      <c r="J66" s="9" t="s">
        <v>1639</v>
      </c>
      <c r="K66" s="8" t="s">
        <v>1731</v>
      </c>
      <c r="L66" s="4" t="s">
        <v>1732</v>
      </c>
    </row>
    <row r="67" customHeight="1" spans="1:12">
      <c r="A67" s="1"/>
      <c r="B67" s="3" t="s">
        <v>1733</v>
      </c>
      <c r="C67" s="4" t="s">
        <v>1629</v>
      </c>
      <c r="D67" s="4">
        <v>2021</v>
      </c>
      <c r="E67" s="4" t="s">
        <v>1635</v>
      </c>
      <c r="F67" s="4" t="s">
        <v>1095</v>
      </c>
      <c r="G67" s="4" t="s">
        <v>1095</v>
      </c>
      <c r="H67" s="4" t="s">
        <v>1608</v>
      </c>
      <c r="I67" s="4" t="s">
        <v>1608</v>
      </c>
      <c r="J67" s="4"/>
      <c r="K67" s="4"/>
      <c r="L67" s="4"/>
    </row>
    <row r="68" customHeight="1" spans="1:12">
      <c r="A68" s="1"/>
      <c r="B68" s="3" t="s">
        <v>1734</v>
      </c>
      <c r="C68" s="4" t="s">
        <v>1629</v>
      </c>
      <c r="D68" s="4">
        <v>2021</v>
      </c>
      <c r="E68" s="4" t="s">
        <v>1635</v>
      </c>
      <c r="F68" s="4" t="s">
        <v>1095</v>
      </c>
      <c r="G68" s="4" t="s">
        <v>1095</v>
      </c>
      <c r="H68" s="4" t="s">
        <v>1608</v>
      </c>
      <c r="I68" s="4" t="s">
        <v>1608</v>
      </c>
      <c r="J68" s="4"/>
      <c r="K68" s="4"/>
      <c r="L68" s="4"/>
    </row>
    <row r="69" customHeight="1" spans="1:12">
      <c r="A69" s="1"/>
      <c r="B69" s="3" t="s">
        <v>1735</v>
      </c>
      <c r="C69" s="4" t="s">
        <v>1629</v>
      </c>
      <c r="D69" s="4">
        <v>2021</v>
      </c>
      <c r="E69" s="4" t="s">
        <v>1635</v>
      </c>
      <c r="F69" s="4" t="s">
        <v>1095</v>
      </c>
      <c r="G69" s="4" t="s">
        <v>1095</v>
      </c>
      <c r="H69" s="4" t="s">
        <v>1608</v>
      </c>
      <c r="I69" s="4" t="s">
        <v>1608</v>
      </c>
      <c r="J69" s="4"/>
      <c r="K69" s="4"/>
      <c r="L69" s="4"/>
    </row>
    <row r="70" customHeight="1" spans="1:12">
      <c r="A70" s="1"/>
      <c r="B70" s="3" t="s">
        <v>1736</v>
      </c>
      <c r="C70" s="4" t="s">
        <v>1629</v>
      </c>
      <c r="D70" s="4">
        <v>2021</v>
      </c>
      <c r="E70" s="4">
        <v>39175</v>
      </c>
      <c r="F70" s="4" t="s">
        <v>1630</v>
      </c>
      <c r="G70" s="4" t="s">
        <v>1630</v>
      </c>
      <c r="H70" s="4" t="s">
        <v>1637</v>
      </c>
      <c r="I70" s="4" t="s">
        <v>1638</v>
      </c>
      <c r="J70" s="9" t="s">
        <v>1639</v>
      </c>
      <c r="K70" s="8" t="s">
        <v>1737</v>
      </c>
      <c r="L70" s="4" t="s">
        <v>1641</v>
      </c>
    </row>
    <row r="71" customHeight="1" spans="1:12">
      <c r="A71" s="1"/>
      <c r="B71" s="3" t="s">
        <v>1738</v>
      </c>
      <c r="C71" s="4" t="s">
        <v>1629</v>
      </c>
      <c r="D71" s="4">
        <v>2021</v>
      </c>
      <c r="E71" s="4" t="s">
        <v>1635</v>
      </c>
      <c r="F71" s="4" t="s">
        <v>1095</v>
      </c>
      <c r="G71" s="4" t="s">
        <v>1095</v>
      </c>
      <c r="H71" s="4" t="s">
        <v>1608</v>
      </c>
      <c r="I71" s="4" t="s">
        <v>1608</v>
      </c>
      <c r="J71" s="4"/>
      <c r="K71" s="4"/>
      <c r="L71" s="4"/>
    </row>
    <row r="72" customHeight="1" spans="1:12">
      <c r="A72" s="1"/>
      <c r="B72" s="3" t="s">
        <v>1739</v>
      </c>
      <c r="C72" s="4" t="s">
        <v>1629</v>
      </c>
      <c r="D72" s="4">
        <v>2021</v>
      </c>
      <c r="E72" s="4">
        <v>47158</v>
      </c>
      <c r="F72" s="4" t="s">
        <v>1630</v>
      </c>
      <c r="G72" s="4" t="s">
        <v>1104</v>
      </c>
      <c r="H72" s="4" t="s">
        <v>1631</v>
      </c>
      <c r="I72" s="4" t="s">
        <v>1608</v>
      </c>
      <c r="J72" s="9" t="s">
        <v>1639</v>
      </c>
      <c r="K72" s="8" t="s">
        <v>1740</v>
      </c>
      <c r="L72" s="4" t="s">
        <v>1633</v>
      </c>
    </row>
    <row r="73" customHeight="1" spans="1:12">
      <c r="A73" s="1"/>
      <c r="B73" s="3" t="s">
        <v>1741</v>
      </c>
      <c r="C73" s="4" t="s">
        <v>1629</v>
      </c>
      <c r="D73" s="4">
        <v>2021</v>
      </c>
      <c r="E73" s="4" t="s">
        <v>1635</v>
      </c>
      <c r="F73" s="4" t="s">
        <v>1095</v>
      </c>
      <c r="G73" s="4" t="s">
        <v>1095</v>
      </c>
      <c r="H73" s="4" t="s">
        <v>1608</v>
      </c>
      <c r="I73" s="4" t="s">
        <v>1608</v>
      </c>
      <c r="J73" s="4"/>
      <c r="K73" s="4"/>
      <c r="L73" s="4"/>
    </row>
    <row r="74" customHeight="1" spans="1:12">
      <c r="A74" s="1"/>
      <c r="B74" s="3" t="s">
        <v>1742</v>
      </c>
      <c r="C74" s="4" t="s">
        <v>1629</v>
      </c>
      <c r="D74" s="4">
        <v>2021</v>
      </c>
      <c r="E74" s="4" t="s">
        <v>1635</v>
      </c>
      <c r="F74" s="4" t="s">
        <v>1095</v>
      </c>
      <c r="G74" s="4" t="s">
        <v>1095</v>
      </c>
      <c r="H74" s="4" t="s">
        <v>1608</v>
      </c>
      <c r="I74" s="4" t="s">
        <v>1608</v>
      </c>
      <c r="J74" s="4"/>
      <c r="K74" s="4"/>
      <c r="L74" s="4"/>
    </row>
    <row r="75" customHeight="1" spans="1:12">
      <c r="A75" s="1"/>
      <c r="B75" s="3" t="s">
        <v>1743</v>
      </c>
      <c r="C75" s="4" t="s">
        <v>1629</v>
      </c>
      <c r="D75" s="4">
        <v>2021</v>
      </c>
      <c r="E75" s="4" t="s">
        <v>1635</v>
      </c>
      <c r="F75" s="4" t="s">
        <v>1095</v>
      </c>
      <c r="G75" s="4" t="s">
        <v>1095</v>
      </c>
      <c r="H75" s="4" t="s">
        <v>1608</v>
      </c>
      <c r="I75" s="4" t="s">
        <v>1608</v>
      </c>
      <c r="J75" s="4"/>
      <c r="K75" s="4"/>
      <c r="L75" s="4"/>
    </row>
    <row r="76" customHeight="1" spans="1:12">
      <c r="A76" s="1"/>
      <c r="B76" s="3" t="s">
        <v>1744</v>
      </c>
      <c r="C76" s="4" t="s">
        <v>1629</v>
      </c>
      <c r="D76" s="4">
        <v>2021</v>
      </c>
      <c r="E76" s="4" t="s">
        <v>1635</v>
      </c>
      <c r="F76" s="4" t="s">
        <v>1095</v>
      </c>
      <c r="G76" s="4" t="s">
        <v>1095</v>
      </c>
      <c r="H76" s="4" t="s">
        <v>1608</v>
      </c>
      <c r="I76" s="4" t="s">
        <v>1608</v>
      </c>
      <c r="J76" s="4"/>
      <c r="K76" s="4"/>
      <c r="L76" s="4"/>
    </row>
    <row r="77" customHeight="1" spans="1:12">
      <c r="A77" s="1"/>
      <c r="B77" s="3" t="s">
        <v>1745</v>
      </c>
      <c r="C77" s="4" t="s">
        <v>1629</v>
      </c>
      <c r="D77" s="4">
        <v>2021</v>
      </c>
      <c r="E77" s="4" t="s">
        <v>1635</v>
      </c>
      <c r="F77" s="4" t="s">
        <v>1095</v>
      </c>
      <c r="G77" s="4" t="s">
        <v>1095</v>
      </c>
      <c r="H77" s="4" t="s">
        <v>1608</v>
      </c>
      <c r="I77" s="4" t="s">
        <v>1608</v>
      </c>
      <c r="J77" s="4"/>
      <c r="K77" s="4"/>
      <c r="L77" s="4"/>
    </row>
    <row r="78" customHeight="1" spans="1:12">
      <c r="A78" s="1"/>
      <c r="B78" s="3" t="s">
        <v>1746</v>
      </c>
      <c r="C78" s="4" t="s">
        <v>1629</v>
      </c>
      <c r="D78" s="4">
        <v>2021</v>
      </c>
      <c r="E78" s="4" t="s">
        <v>1635</v>
      </c>
      <c r="F78" s="4" t="s">
        <v>1095</v>
      </c>
      <c r="G78" s="4" t="s">
        <v>1095</v>
      </c>
      <c r="H78" s="4" t="s">
        <v>1608</v>
      </c>
      <c r="I78" s="4" t="s">
        <v>1608</v>
      </c>
      <c r="J78" s="4"/>
      <c r="K78" s="4"/>
      <c r="L78" s="4"/>
    </row>
    <row r="79" customHeight="1" spans="1:12">
      <c r="A79" s="1"/>
      <c r="B79" s="3" t="s">
        <v>1747</v>
      </c>
      <c r="C79" s="4" t="s">
        <v>1629</v>
      </c>
      <c r="D79" s="4">
        <v>2021</v>
      </c>
      <c r="E79" s="4" t="s">
        <v>1635</v>
      </c>
      <c r="F79" s="4" t="s">
        <v>1095</v>
      </c>
      <c r="G79" s="4" t="s">
        <v>1095</v>
      </c>
      <c r="H79" s="4" t="s">
        <v>1608</v>
      </c>
      <c r="I79" s="4" t="s">
        <v>1608</v>
      </c>
      <c r="J79" s="4"/>
      <c r="K79" s="4"/>
      <c r="L79" s="4"/>
    </row>
    <row r="80" customHeight="1" spans="1:12">
      <c r="A80" s="1"/>
      <c r="B80" s="3" t="s">
        <v>1748</v>
      </c>
      <c r="C80" s="4" t="s">
        <v>1629</v>
      </c>
      <c r="D80" s="4">
        <v>2021</v>
      </c>
      <c r="E80" s="4" t="s">
        <v>1635</v>
      </c>
      <c r="F80" s="4" t="s">
        <v>1095</v>
      </c>
      <c r="G80" s="4" t="s">
        <v>1095</v>
      </c>
      <c r="H80" s="4" t="s">
        <v>1608</v>
      </c>
      <c r="I80" s="4" t="s">
        <v>1608</v>
      </c>
      <c r="J80" s="4"/>
      <c r="K80" s="4"/>
      <c r="L80" s="4"/>
    </row>
    <row r="81" customHeight="1" spans="1:12">
      <c r="A81" s="1"/>
      <c r="B81" s="3" t="s">
        <v>1749</v>
      </c>
      <c r="C81" s="4" t="s">
        <v>1629</v>
      </c>
      <c r="D81" s="4">
        <v>2021</v>
      </c>
      <c r="E81" s="4">
        <v>8695</v>
      </c>
      <c r="F81" s="4" t="s">
        <v>1630</v>
      </c>
      <c r="G81" s="4" t="s">
        <v>1104</v>
      </c>
      <c r="H81" s="4" t="s">
        <v>1631</v>
      </c>
      <c r="I81" s="4" t="s">
        <v>1608</v>
      </c>
      <c r="J81" s="9" t="s">
        <v>1639</v>
      </c>
      <c r="K81" s="8" t="s">
        <v>1750</v>
      </c>
      <c r="L81" s="4" t="s">
        <v>1633</v>
      </c>
    </row>
    <row r="82" customHeight="1" spans="1:12">
      <c r="A82" s="1"/>
      <c r="B82" s="3" t="s">
        <v>1751</v>
      </c>
      <c r="C82" s="4" t="s">
        <v>1629</v>
      </c>
      <c r="D82" s="4">
        <v>2021</v>
      </c>
      <c r="E82" s="4" t="s">
        <v>1635</v>
      </c>
      <c r="F82" s="4" t="s">
        <v>1095</v>
      </c>
      <c r="G82" s="4" t="s">
        <v>1095</v>
      </c>
      <c r="H82" s="4" t="s">
        <v>1608</v>
      </c>
      <c r="I82" s="4" t="s">
        <v>1608</v>
      </c>
      <c r="J82" s="4"/>
      <c r="K82" s="4"/>
      <c r="L82" s="4"/>
    </row>
    <row r="83" customHeight="1" spans="1:12">
      <c r="A83" s="1"/>
      <c r="B83" s="3" t="s">
        <v>1752</v>
      </c>
      <c r="C83" s="4" t="s">
        <v>1629</v>
      </c>
      <c r="D83" s="4">
        <v>2021</v>
      </c>
      <c r="E83" s="4">
        <v>9643</v>
      </c>
      <c r="F83" s="4" t="s">
        <v>1104</v>
      </c>
      <c r="G83" s="4" t="s">
        <v>1104</v>
      </c>
      <c r="H83" s="4" t="s">
        <v>1637</v>
      </c>
      <c r="I83" s="4" t="s">
        <v>1723</v>
      </c>
      <c r="J83" s="9" t="s">
        <v>1639</v>
      </c>
      <c r="K83" s="8" t="s">
        <v>1753</v>
      </c>
      <c r="L83" s="8" t="s">
        <v>1754</v>
      </c>
    </row>
    <row r="84" customHeight="1" spans="1:12">
      <c r="A84" s="1"/>
      <c r="B84" s="3" t="s">
        <v>1755</v>
      </c>
      <c r="C84" s="4" t="s">
        <v>1629</v>
      </c>
      <c r="D84" s="4">
        <v>2022</v>
      </c>
      <c r="E84" s="4">
        <v>36145</v>
      </c>
      <c r="F84" s="4" t="s">
        <v>1630</v>
      </c>
      <c r="G84" s="4" t="s">
        <v>1104</v>
      </c>
      <c r="H84" s="4" t="s">
        <v>1631</v>
      </c>
      <c r="I84" s="4" t="s">
        <v>1608</v>
      </c>
      <c r="J84" s="9" t="s">
        <v>1639</v>
      </c>
      <c r="K84" s="8" t="s">
        <v>1756</v>
      </c>
      <c r="L84" s="4" t="s">
        <v>1633</v>
      </c>
    </row>
    <row r="85" customHeight="1" spans="1:12">
      <c r="A85" s="1"/>
      <c r="B85" s="3" t="s">
        <v>1757</v>
      </c>
      <c r="C85" s="4" t="s">
        <v>1629</v>
      </c>
      <c r="D85" s="4">
        <v>2022</v>
      </c>
      <c r="E85" s="4" t="s">
        <v>1635</v>
      </c>
      <c r="F85" s="4" t="s">
        <v>1095</v>
      </c>
      <c r="G85" s="4" t="s">
        <v>1095</v>
      </c>
      <c r="H85" s="4" t="s">
        <v>1608</v>
      </c>
      <c r="I85" s="4" t="s">
        <v>1608</v>
      </c>
      <c r="J85" s="4"/>
      <c r="K85" s="4"/>
      <c r="L85" s="4"/>
    </row>
    <row r="86" customHeight="1" spans="1:12">
      <c r="A86" s="1"/>
      <c r="B86" s="3" t="s">
        <v>1758</v>
      </c>
      <c r="C86" s="4" t="s">
        <v>1629</v>
      </c>
      <c r="D86" s="4">
        <v>2022</v>
      </c>
      <c r="E86" s="4" t="s">
        <v>1635</v>
      </c>
      <c r="F86" s="4" t="s">
        <v>1095</v>
      </c>
      <c r="G86" s="4" t="s">
        <v>1095</v>
      </c>
      <c r="H86" s="4" t="s">
        <v>1608</v>
      </c>
      <c r="I86" s="4" t="s">
        <v>1608</v>
      </c>
      <c r="J86" s="4"/>
      <c r="K86" s="4"/>
      <c r="L86" s="4"/>
    </row>
    <row r="87" customHeight="1" spans="1:12">
      <c r="A87" s="1"/>
      <c r="B87" s="3" t="s">
        <v>1759</v>
      </c>
      <c r="C87" s="4" t="s">
        <v>1629</v>
      </c>
      <c r="D87" s="4">
        <v>2022</v>
      </c>
      <c r="E87" s="4" t="s">
        <v>1635</v>
      </c>
      <c r="F87" s="4" t="s">
        <v>1095</v>
      </c>
      <c r="G87" s="4" t="s">
        <v>1095</v>
      </c>
      <c r="H87" s="4" t="s">
        <v>1608</v>
      </c>
      <c r="I87" s="4" t="s">
        <v>1608</v>
      </c>
      <c r="J87" s="4"/>
      <c r="K87" s="4"/>
      <c r="L87" s="4"/>
    </row>
    <row r="88" customHeight="1" spans="1:12">
      <c r="A88" s="1"/>
      <c r="B88" s="3" t="s">
        <v>1760</v>
      </c>
      <c r="C88" s="4" t="s">
        <v>1629</v>
      </c>
      <c r="D88" s="4">
        <v>2022</v>
      </c>
      <c r="E88" s="4" t="s">
        <v>1635</v>
      </c>
      <c r="F88" s="4" t="s">
        <v>1095</v>
      </c>
      <c r="G88" s="4" t="s">
        <v>1095</v>
      </c>
      <c r="H88" s="4" t="s">
        <v>1608</v>
      </c>
      <c r="I88" s="4" t="s">
        <v>1608</v>
      </c>
      <c r="J88" s="4"/>
      <c r="K88" s="4"/>
      <c r="L88" s="4"/>
    </row>
    <row r="89" customHeight="1" spans="1:12">
      <c r="A89" s="1"/>
      <c r="B89" s="3" t="s">
        <v>1761</v>
      </c>
      <c r="C89" s="4" t="s">
        <v>1629</v>
      </c>
      <c r="D89" s="4">
        <v>2022</v>
      </c>
      <c r="E89" s="4" t="s">
        <v>1635</v>
      </c>
      <c r="F89" s="4" t="s">
        <v>1095</v>
      </c>
      <c r="G89" s="4" t="s">
        <v>1095</v>
      </c>
      <c r="H89" s="4" t="s">
        <v>1608</v>
      </c>
      <c r="I89" s="4" t="s">
        <v>1608</v>
      </c>
      <c r="J89" s="4"/>
      <c r="K89" s="4"/>
      <c r="L89" s="4"/>
    </row>
    <row r="90" customHeight="1" spans="1:12">
      <c r="A90" s="1"/>
      <c r="B90" s="3" t="s">
        <v>1762</v>
      </c>
      <c r="C90" s="4" t="s">
        <v>1629</v>
      </c>
      <c r="D90" s="4">
        <v>2022</v>
      </c>
      <c r="E90" s="4">
        <v>48522</v>
      </c>
      <c r="F90" s="4" t="s">
        <v>1104</v>
      </c>
      <c r="G90" s="4" t="s">
        <v>1104</v>
      </c>
      <c r="H90" s="4" t="s">
        <v>1631</v>
      </c>
      <c r="I90" s="4" t="s">
        <v>1608</v>
      </c>
      <c r="J90" s="9" t="s">
        <v>1639</v>
      </c>
      <c r="K90" s="8" t="s">
        <v>1763</v>
      </c>
      <c r="L90" s="4" t="s">
        <v>1732</v>
      </c>
    </row>
    <row r="91" customHeight="1" spans="1:12">
      <c r="A91" s="1"/>
      <c r="B91" s="3" t="s">
        <v>1764</v>
      </c>
      <c r="C91" s="4" t="s">
        <v>1629</v>
      </c>
      <c r="D91" s="4">
        <v>2022</v>
      </c>
      <c r="E91" s="4">
        <v>7336</v>
      </c>
      <c r="F91" s="4" t="s">
        <v>1630</v>
      </c>
      <c r="G91" s="4" t="s">
        <v>1104</v>
      </c>
      <c r="H91" s="4" t="s">
        <v>1631</v>
      </c>
      <c r="I91" s="4" t="s">
        <v>1608</v>
      </c>
      <c r="J91" s="9" t="s">
        <v>1639</v>
      </c>
      <c r="K91" s="8" t="s">
        <v>1765</v>
      </c>
      <c r="L91" s="4" t="s">
        <v>1633</v>
      </c>
    </row>
    <row r="92" customHeight="1" spans="1:12">
      <c r="A92" s="1"/>
      <c r="B92" s="3" t="s">
        <v>1766</v>
      </c>
      <c r="C92" s="4" t="s">
        <v>1629</v>
      </c>
      <c r="D92" s="4">
        <v>2022</v>
      </c>
      <c r="E92" s="4" t="s">
        <v>1635</v>
      </c>
      <c r="F92" s="4" t="s">
        <v>1095</v>
      </c>
      <c r="G92" s="4" t="s">
        <v>1095</v>
      </c>
      <c r="H92" s="4" t="s">
        <v>1608</v>
      </c>
      <c r="I92" s="4" t="s">
        <v>1608</v>
      </c>
      <c r="J92" s="4"/>
      <c r="K92" s="4"/>
      <c r="L92" s="4"/>
    </row>
    <row r="93" customHeight="1" spans="1:12">
      <c r="A93" s="1"/>
      <c r="B93" s="3" t="s">
        <v>1767</v>
      </c>
      <c r="C93" s="4" t="s">
        <v>1629</v>
      </c>
      <c r="D93" s="4">
        <v>2023</v>
      </c>
      <c r="E93" s="4" t="s">
        <v>1635</v>
      </c>
      <c r="F93" s="4" t="s">
        <v>1095</v>
      </c>
      <c r="G93" s="4" t="s">
        <v>1095</v>
      </c>
      <c r="H93" s="4" t="s">
        <v>1608</v>
      </c>
      <c r="I93" s="4" t="s">
        <v>1608</v>
      </c>
      <c r="J93" s="4"/>
      <c r="K93" s="4"/>
      <c r="L93" s="4"/>
    </row>
    <row r="94" customHeight="1" spans="1:12">
      <c r="A94" s="1"/>
      <c r="B94" s="3" t="s">
        <v>1768</v>
      </c>
      <c r="C94" s="4" t="s">
        <v>1629</v>
      </c>
      <c r="D94" s="4">
        <v>2023</v>
      </c>
      <c r="E94" s="4">
        <v>52093</v>
      </c>
      <c r="F94" s="4" t="s">
        <v>1104</v>
      </c>
      <c r="G94" s="4" t="s">
        <v>1104</v>
      </c>
      <c r="H94" s="4" t="s">
        <v>1631</v>
      </c>
      <c r="I94" s="4" t="s">
        <v>1608</v>
      </c>
      <c r="J94" s="9" t="s">
        <v>1639</v>
      </c>
      <c r="K94" s="8" t="s">
        <v>1769</v>
      </c>
      <c r="L94" s="4" t="s">
        <v>1732</v>
      </c>
    </row>
    <row r="95" customHeight="1" spans="1:12">
      <c r="A95" s="1"/>
      <c r="B95" s="3" t="s">
        <v>1770</v>
      </c>
      <c r="C95" s="4" t="s">
        <v>1629</v>
      </c>
      <c r="D95" s="4">
        <v>2023</v>
      </c>
      <c r="E95" s="4" t="s">
        <v>1635</v>
      </c>
      <c r="F95" s="4" t="s">
        <v>1095</v>
      </c>
      <c r="G95" s="4" t="s">
        <v>1095</v>
      </c>
      <c r="H95" s="4" t="s">
        <v>1608</v>
      </c>
      <c r="I95" s="4" t="s">
        <v>1608</v>
      </c>
      <c r="J95" s="4"/>
      <c r="K95" s="4"/>
      <c r="L95" s="4"/>
    </row>
    <row r="96" customHeight="1" spans="1:12">
      <c r="A96" s="1"/>
      <c r="B96" s="3" t="s">
        <v>1771</v>
      </c>
      <c r="C96" s="4" t="s">
        <v>1629</v>
      </c>
      <c r="D96" s="4">
        <v>2023</v>
      </c>
      <c r="E96" s="4">
        <v>30937</v>
      </c>
      <c r="F96" s="4" t="s">
        <v>1630</v>
      </c>
      <c r="G96" s="4" t="s">
        <v>1104</v>
      </c>
      <c r="H96" s="4" t="s">
        <v>1631</v>
      </c>
      <c r="I96" s="4" t="s">
        <v>1608</v>
      </c>
      <c r="J96" s="9" t="s">
        <v>1639</v>
      </c>
      <c r="K96" s="8" t="s">
        <v>1772</v>
      </c>
      <c r="L96" s="4" t="s">
        <v>1633</v>
      </c>
    </row>
    <row r="97" customHeight="1" spans="1:12">
      <c r="A97" s="1"/>
      <c r="B97" s="3" t="s">
        <v>1773</v>
      </c>
      <c r="C97" s="4" t="s">
        <v>1629</v>
      </c>
      <c r="D97" s="4">
        <v>2023</v>
      </c>
      <c r="E97" s="4" t="s">
        <v>1635</v>
      </c>
      <c r="F97" s="4" t="s">
        <v>1095</v>
      </c>
      <c r="G97" s="4" t="s">
        <v>1095</v>
      </c>
      <c r="H97" s="4" t="s">
        <v>1608</v>
      </c>
      <c r="I97" s="4" t="s">
        <v>1608</v>
      </c>
      <c r="J97" s="4"/>
      <c r="K97" s="4"/>
      <c r="L97" s="4"/>
    </row>
    <row r="98" customHeight="1" spans="1:12">
      <c r="A98" s="1"/>
      <c r="B98" s="3" t="s">
        <v>1774</v>
      </c>
      <c r="C98" s="4" t="s">
        <v>1629</v>
      </c>
      <c r="D98" s="4">
        <v>2023</v>
      </c>
      <c r="E98" s="4" t="s">
        <v>1635</v>
      </c>
      <c r="F98" s="4" t="s">
        <v>1095</v>
      </c>
      <c r="G98" s="4" t="s">
        <v>1095</v>
      </c>
      <c r="H98" s="4" t="s">
        <v>1608</v>
      </c>
      <c r="I98" s="4" t="s">
        <v>1608</v>
      </c>
      <c r="J98" s="4"/>
      <c r="K98" s="4"/>
      <c r="L98" s="4"/>
    </row>
    <row r="99" customHeight="1" spans="1:12">
      <c r="A99" s="1"/>
      <c r="B99" s="3" t="s">
        <v>1775</v>
      </c>
      <c r="C99" s="4" t="s">
        <v>1629</v>
      </c>
      <c r="D99" s="4">
        <v>2024</v>
      </c>
      <c r="E99" s="4" t="s">
        <v>1635</v>
      </c>
      <c r="F99" s="4" t="s">
        <v>1095</v>
      </c>
      <c r="G99" s="4" t="s">
        <v>1095</v>
      </c>
      <c r="H99" s="4" t="s">
        <v>1608</v>
      </c>
      <c r="I99" s="4" t="s">
        <v>1608</v>
      </c>
      <c r="J99" s="4"/>
      <c r="K99" s="4"/>
      <c r="L99" s="4"/>
    </row>
    <row r="100" customHeight="1" spans="1:12">
      <c r="A100" s="1"/>
      <c r="B100" s="3" t="s">
        <v>1776</v>
      </c>
      <c r="C100" s="4" t="s">
        <v>1629</v>
      </c>
      <c r="D100" s="4">
        <v>2024</v>
      </c>
      <c r="E100" s="4" t="s">
        <v>1635</v>
      </c>
      <c r="F100" s="4" t="s">
        <v>1095</v>
      </c>
      <c r="G100" s="4" t="s">
        <v>1095</v>
      </c>
      <c r="H100" s="4" t="s">
        <v>1608</v>
      </c>
      <c r="I100" s="4" t="s">
        <v>1608</v>
      </c>
      <c r="J100" s="4"/>
      <c r="K100" s="4"/>
      <c r="L100" s="4"/>
    </row>
    <row r="101" customHeight="1" spans="1:12">
      <c r="A101" s="1"/>
      <c r="B101" s="3" t="s">
        <v>1777</v>
      </c>
      <c r="C101" s="4" t="s">
        <v>1629</v>
      </c>
      <c r="D101" s="4">
        <v>2024</v>
      </c>
      <c r="E101" s="4" t="s">
        <v>1635</v>
      </c>
      <c r="F101" s="4" t="s">
        <v>1095</v>
      </c>
      <c r="G101" s="4" t="s">
        <v>1095</v>
      </c>
      <c r="H101" s="4" t="s">
        <v>1608</v>
      </c>
      <c r="I101" s="4" t="s">
        <v>1608</v>
      </c>
      <c r="J101" s="4"/>
      <c r="K101" s="4"/>
      <c r="L101" s="4"/>
    </row>
    <row r="102" customHeight="1" spans="1:12">
      <c r="A102" s="1"/>
      <c r="B102" s="3" t="s">
        <v>1778</v>
      </c>
      <c r="C102" s="4" t="s">
        <v>1629</v>
      </c>
      <c r="D102" s="4">
        <v>2024</v>
      </c>
      <c r="E102" s="4" t="s">
        <v>1635</v>
      </c>
      <c r="F102" s="4" t="s">
        <v>1095</v>
      </c>
      <c r="G102" s="4" t="s">
        <v>1095</v>
      </c>
      <c r="H102" s="4" t="s">
        <v>1608</v>
      </c>
      <c r="I102" s="4" t="s">
        <v>1608</v>
      </c>
      <c r="J102" s="4"/>
      <c r="K102" s="4"/>
      <c r="L102" s="4"/>
    </row>
    <row r="103" customHeight="1" spans="1:12">
      <c r="A103" s="1"/>
      <c r="B103" s="3" t="s">
        <v>1779</v>
      </c>
      <c r="C103" s="4" t="s">
        <v>1629</v>
      </c>
      <c r="D103" s="4">
        <v>2024</v>
      </c>
      <c r="E103" s="4" t="s">
        <v>1635</v>
      </c>
      <c r="F103" s="4" t="s">
        <v>1095</v>
      </c>
      <c r="G103" s="4" t="s">
        <v>1095</v>
      </c>
      <c r="H103" s="4" t="s">
        <v>1608</v>
      </c>
      <c r="I103" s="4" t="s">
        <v>1608</v>
      </c>
      <c r="J103" s="4"/>
      <c r="K103" s="4"/>
      <c r="L103" s="4"/>
    </row>
    <row r="104" customHeight="1" spans="1:12">
      <c r="A104" s="1"/>
      <c r="B104" s="3" t="s">
        <v>1780</v>
      </c>
      <c r="C104" s="4" t="s">
        <v>1629</v>
      </c>
      <c r="D104" s="4">
        <v>2024</v>
      </c>
      <c r="E104" s="4" t="s">
        <v>1635</v>
      </c>
      <c r="F104" s="4" t="s">
        <v>1095</v>
      </c>
      <c r="G104" s="4" t="s">
        <v>1095</v>
      </c>
      <c r="H104" s="4" t="s">
        <v>1608</v>
      </c>
      <c r="I104" s="4" t="s">
        <v>1608</v>
      </c>
      <c r="J104" s="4"/>
      <c r="K104" s="4"/>
      <c r="L104" s="4"/>
    </row>
    <row r="105" customHeight="1" spans="1:12">
      <c r="A105" s="1"/>
      <c r="B105" s="3" t="s">
        <v>1781</v>
      </c>
      <c r="C105" s="4" t="s">
        <v>1629</v>
      </c>
      <c r="D105" s="4">
        <v>2024</v>
      </c>
      <c r="E105" s="4" t="s">
        <v>1635</v>
      </c>
      <c r="F105" s="4" t="s">
        <v>1095</v>
      </c>
      <c r="G105" s="4" t="s">
        <v>1095</v>
      </c>
      <c r="H105" s="4" t="s">
        <v>1608</v>
      </c>
      <c r="I105" s="4" t="s">
        <v>1608</v>
      </c>
      <c r="J105" s="4"/>
      <c r="K105" s="4"/>
      <c r="L105" s="4"/>
    </row>
    <row r="106" customHeight="1" spans="1:12">
      <c r="A106" s="1"/>
      <c r="B106" s="3" t="s">
        <v>1782</v>
      </c>
      <c r="C106" s="4" t="s">
        <v>1629</v>
      </c>
      <c r="D106" s="4">
        <v>2024</v>
      </c>
      <c r="E106" s="4" t="s">
        <v>1635</v>
      </c>
      <c r="F106" s="4" t="s">
        <v>1095</v>
      </c>
      <c r="G106" s="4" t="s">
        <v>1095</v>
      </c>
      <c r="H106" s="4" t="s">
        <v>1608</v>
      </c>
      <c r="I106" s="4" t="s">
        <v>1608</v>
      </c>
      <c r="J106" s="4"/>
      <c r="K106" s="4"/>
      <c r="L106" s="4"/>
    </row>
    <row r="107" customHeight="1" spans="1:12">
      <c r="A107" s="1"/>
      <c r="B107" s="3" t="s">
        <v>1783</v>
      </c>
      <c r="C107" s="4" t="s">
        <v>1629</v>
      </c>
      <c r="D107" s="4">
        <v>2024</v>
      </c>
      <c r="E107" s="4" t="s">
        <v>1635</v>
      </c>
      <c r="F107" s="4" t="s">
        <v>1095</v>
      </c>
      <c r="G107" s="4" t="s">
        <v>1095</v>
      </c>
      <c r="H107" s="4" t="s">
        <v>1608</v>
      </c>
      <c r="I107" s="4" t="s">
        <v>1608</v>
      </c>
      <c r="J107" s="4"/>
      <c r="K107" s="4"/>
      <c r="L107" s="4"/>
    </row>
    <row r="108" customHeight="1" spans="1:12">
      <c r="A108" s="1"/>
      <c r="B108" s="3" t="s">
        <v>1784</v>
      </c>
      <c r="C108" s="4" t="s">
        <v>1629</v>
      </c>
      <c r="D108" s="4">
        <v>2024</v>
      </c>
      <c r="E108" s="4">
        <v>11056</v>
      </c>
      <c r="F108" s="4" t="s">
        <v>1630</v>
      </c>
      <c r="G108" s="4" t="s">
        <v>1104</v>
      </c>
      <c r="H108" s="4" t="s">
        <v>1631</v>
      </c>
      <c r="I108" s="4" t="s">
        <v>1608</v>
      </c>
      <c r="J108" s="9" t="s">
        <v>1639</v>
      </c>
      <c r="K108" s="8" t="s">
        <v>1785</v>
      </c>
      <c r="L108" s="4" t="s">
        <v>1633</v>
      </c>
    </row>
    <row r="109" customHeight="1" spans="1:12">
      <c r="A109" s="1"/>
      <c r="B109" s="3" t="s">
        <v>1786</v>
      </c>
      <c r="C109" s="4" t="s">
        <v>1629</v>
      </c>
      <c r="D109" s="4">
        <v>2024</v>
      </c>
      <c r="E109" s="4" t="s">
        <v>1635</v>
      </c>
      <c r="F109" s="4" t="s">
        <v>1095</v>
      </c>
      <c r="G109" s="4" t="s">
        <v>1095</v>
      </c>
      <c r="H109" s="4" t="s">
        <v>1608</v>
      </c>
      <c r="I109" s="4" t="s">
        <v>1608</v>
      </c>
      <c r="J109" s="4"/>
      <c r="K109" s="4"/>
      <c r="L109" s="4"/>
    </row>
    <row r="110" customHeight="1" spans="1:12">
      <c r="A110" s="1"/>
      <c r="B110" s="3" t="s">
        <v>1787</v>
      </c>
      <c r="C110" s="4" t="s">
        <v>1629</v>
      </c>
      <c r="D110" s="4">
        <v>2024</v>
      </c>
      <c r="E110" s="4">
        <v>28469</v>
      </c>
      <c r="F110" s="4" t="s">
        <v>1630</v>
      </c>
      <c r="G110" s="4" t="s">
        <v>1630</v>
      </c>
      <c r="H110" s="4" t="s">
        <v>1637</v>
      </c>
      <c r="I110" s="4" t="s">
        <v>1638</v>
      </c>
      <c r="J110" s="9" t="s">
        <v>1639</v>
      </c>
      <c r="K110" s="8" t="s">
        <v>1788</v>
      </c>
      <c r="L110" s="4" t="s">
        <v>1789</v>
      </c>
    </row>
    <row r="111" customHeight="1" spans="1:12">
      <c r="A111" s="1"/>
      <c r="B111" s="3" t="s">
        <v>1790</v>
      </c>
      <c r="C111" s="4" t="s">
        <v>1629</v>
      </c>
      <c r="D111" s="4">
        <v>2024</v>
      </c>
      <c r="E111" s="4">
        <v>53661</v>
      </c>
      <c r="F111" s="4" t="s">
        <v>1104</v>
      </c>
      <c r="G111" s="4" t="s">
        <v>1104</v>
      </c>
      <c r="H111" s="4" t="s">
        <v>1631</v>
      </c>
      <c r="I111" s="4" t="s">
        <v>1608</v>
      </c>
      <c r="J111" s="9" t="s">
        <v>1639</v>
      </c>
      <c r="K111" s="8" t="s">
        <v>1791</v>
      </c>
      <c r="L111" s="4" t="s">
        <v>1732</v>
      </c>
    </row>
    <row r="112" customHeight="1" spans="1:12">
      <c r="A112" s="1"/>
      <c r="B112" s="3" t="s">
        <v>1792</v>
      </c>
      <c r="C112" s="4" t="s">
        <v>1629</v>
      </c>
      <c r="D112" s="4">
        <v>2024</v>
      </c>
      <c r="E112" s="4" t="s">
        <v>1635</v>
      </c>
      <c r="F112" s="4" t="s">
        <v>1095</v>
      </c>
      <c r="G112" s="4" t="s">
        <v>1095</v>
      </c>
      <c r="H112" s="4" t="s">
        <v>1608</v>
      </c>
      <c r="I112" s="4" t="s">
        <v>1608</v>
      </c>
      <c r="J112" s="4"/>
      <c r="K112" s="4"/>
      <c r="L112" s="4"/>
    </row>
    <row r="113" customHeight="1" spans="1:12">
      <c r="A113" s="1"/>
      <c r="B113" s="3" t="s">
        <v>1793</v>
      </c>
      <c r="C113" s="4" t="s">
        <v>1629</v>
      </c>
      <c r="D113" s="4">
        <v>2024</v>
      </c>
      <c r="E113" s="4" t="s">
        <v>1635</v>
      </c>
      <c r="F113" s="4" t="s">
        <v>1095</v>
      </c>
      <c r="G113" s="4" t="s">
        <v>1095</v>
      </c>
      <c r="H113" s="4" t="s">
        <v>1608</v>
      </c>
      <c r="I113" s="4" t="s">
        <v>1608</v>
      </c>
      <c r="J113" s="4"/>
      <c r="K113" s="4"/>
      <c r="L113" s="4"/>
    </row>
    <row r="114" customHeight="1" spans="1:12">
      <c r="A114" s="1"/>
      <c r="B114" s="3" t="s">
        <v>1794</v>
      </c>
      <c r="C114" s="4" t="s">
        <v>1629</v>
      </c>
      <c r="D114" s="4">
        <v>2024</v>
      </c>
      <c r="E114" s="4" t="s">
        <v>1635</v>
      </c>
      <c r="F114" s="4" t="s">
        <v>1095</v>
      </c>
      <c r="G114" s="4" t="s">
        <v>1095</v>
      </c>
      <c r="H114" s="4" t="s">
        <v>1608</v>
      </c>
      <c r="I114" s="4" t="s">
        <v>1608</v>
      </c>
      <c r="J114" s="4"/>
      <c r="K114" s="4"/>
      <c r="L114" s="4"/>
    </row>
    <row r="115" customHeight="1" spans="1:12">
      <c r="A115" s="1"/>
      <c r="B115" s="3" t="s">
        <v>1795</v>
      </c>
      <c r="C115" s="4" t="s">
        <v>1629</v>
      </c>
      <c r="D115" s="4">
        <v>2024</v>
      </c>
      <c r="E115" s="4" t="s">
        <v>1635</v>
      </c>
      <c r="F115" s="4" t="s">
        <v>1095</v>
      </c>
      <c r="G115" s="4" t="s">
        <v>1095</v>
      </c>
      <c r="H115" s="4" t="s">
        <v>1608</v>
      </c>
      <c r="I115" s="4" t="s">
        <v>1608</v>
      </c>
      <c r="J115" s="4"/>
      <c r="K115" s="4"/>
      <c r="L115" s="4"/>
    </row>
    <row r="116" customHeight="1" spans="1:12">
      <c r="A116" s="1"/>
      <c r="B116" s="3" t="s">
        <v>1796</v>
      </c>
      <c r="C116" s="4" t="s">
        <v>1629</v>
      </c>
      <c r="D116" s="4">
        <v>2024</v>
      </c>
      <c r="E116" s="4">
        <v>78947</v>
      </c>
      <c r="F116" s="4" t="s">
        <v>1104</v>
      </c>
      <c r="G116" s="4" t="s">
        <v>1104</v>
      </c>
      <c r="H116" s="4" t="s">
        <v>1631</v>
      </c>
      <c r="I116" s="4" t="s">
        <v>1608</v>
      </c>
      <c r="J116" s="9" t="s">
        <v>1639</v>
      </c>
      <c r="K116" s="8" t="s">
        <v>1797</v>
      </c>
      <c r="L116" s="4" t="s">
        <v>1732</v>
      </c>
    </row>
    <row r="117" customHeight="1" spans="1:12">
      <c r="A117" s="1"/>
      <c r="B117" s="3" t="s">
        <v>1798</v>
      </c>
      <c r="C117" s="4" t="s">
        <v>1629</v>
      </c>
      <c r="D117" s="4">
        <v>2024</v>
      </c>
      <c r="E117" s="4">
        <v>46652</v>
      </c>
      <c r="F117" s="4" t="s">
        <v>1104</v>
      </c>
      <c r="G117" s="4" t="s">
        <v>1104</v>
      </c>
      <c r="H117" s="4" t="s">
        <v>1631</v>
      </c>
      <c r="I117" s="4" t="s">
        <v>1608</v>
      </c>
      <c r="J117" s="9" t="s">
        <v>1639</v>
      </c>
      <c r="K117" s="8" t="s">
        <v>1799</v>
      </c>
      <c r="L117" s="4" t="s">
        <v>1732</v>
      </c>
    </row>
    <row r="118" customHeight="1" spans="1:12">
      <c r="A118" s="1"/>
      <c r="B118" s="3" t="s">
        <v>1800</v>
      </c>
      <c r="C118" s="4" t="s">
        <v>1629</v>
      </c>
      <c r="D118" s="4">
        <v>2024</v>
      </c>
      <c r="E118" s="4" t="s">
        <v>1635</v>
      </c>
      <c r="F118" s="4" t="s">
        <v>1095</v>
      </c>
      <c r="G118" s="4" t="s">
        <v>1095</v>
      </c>
      <c r="H118" s="4" t="s">
        <v>1608</v>
      </c>
      <c r="I118" s="4" t="s">
        <v>1608</v>
      </c>
      <c r="J118" s="4"/>
      <c r="K118" s="4"/>
      <c r="L118" s="4"/>
    </row>
    <row r="119" customHeight="1" spans="1:12">
      <c r="A119" s="1"/>
      <c r="B119" s="3" t="s">
        <v>1801</v>
      </c>
      <c r="C119" s="4" t="s">
        <v>1629</v>
      </c>
      <c r="D119" s="4">
        <v>2024</v>
      </c>
      <c r="E119" s="4" t="s">
        <v>1635</v>
      </c>
      <c r="F119" s="4" t="s">
        <v>1095</v>
      </c>
      <c r="G119" s="4" t="s">
        <v>1095</v>
      </c>
      <c r="H119" s="4" t="s">
        <v>1608</v>
      </c>
      <c r="I119" s="4" t="s">
        <v>1608</v>
      </c>
      <c r="J119" s="4"/>
      <c r="K119" s="4"/>
      <c r="L119" s="4"/>
    </row>
    <row r="120" customHeight="1" spans="1:12">
      <c r="A120" s="1"/>
      <c r="B120" s="3" t="s">
        <v>1802</v>
      </c>
      <c r="C120" s="4" t="s">
        <v>1629</v>
      </c>
      <c r="D120" s="4">
        <v>2024</v>
      </c>
      <c r="E120" s="4" t="s">
        <v>1635</v>
      </c>
      <c r="F120" s="4" t="s">
        <v>1095</v>
      </c>
      <c r="G120" s="4" t="s">
        <v>1095</v>
      </c>
      <c r="H120" s="4" t="s">
        <v>1608</v>
      </c>
      <c r="I120" s="4" t="s">
        <v>1608</v>
      </c>
      <c r="J120" s="4"/>
      <c r="K120" s="4"/>
      <c r="L120" s="4"/>
    </row>
    <row r="121" customHeight="1" spans="1:12">
      <c r="A121" s="1"/>
      <c r="B121" s="3" t="s">
        <v>1803</v>
      </c>
      <c r="C121" s="4" t="s">
        <v>1629</v>
      </c>
      <c r="D121" s="4">
        <v>2024</v>
      </c>
      <c r="E121" s="4">
        <v>9971</v>
      </c>
      <c r="F121" s="4" t="s">
        <v>1104</v>
      </c>
      <c r="G121" s="4" t="s">
        <v>1104</v>
      </c>
      <c r="H121" s="4" t="s">
        <v>1651</v>
      </c>
      <c r="I121" s="4" t="s">
        <v>1804</v>
      </c>
      <c r="J121" s="9" t="s">
        <v>1639</v>
      </c>
      <c r="K121" s="8" t="s">
        <v>1805</v>
      </c>
      <c r="L121" s="4" t="s">
        <v>1806</v>
      </c>
    </row>
    <row r="122" customHeight="1" spans="1:12">
      <c r="A122" s="1"/>
      <c r="B122" s="3" t="s">
        <v>1807</v>
      </c>
      <c r="C122" s="4" t="s">
        <v>1629</v>
      </c>
      <c r="D122" s="4">
        <v>2024</v>
      </c>
      <c r="E122" s="4" t="s">
        <v>1635</v>
      </c>
      <c r="F122" s="4" t="s">
        <v>1095</v>
      </c>
      <c r="G122" s="4" t="s">
        <v>1095</v>
      </c>
      <c r="H122" s="4" t="s">
        <v>1608</v>
      </c>
      <c r="I122" s="4" t="s">
        <v>1608</v>
      </c>
      <c r="J122" s="4"/>
      <c r="K122" s="4"/>
      <c r="L122" s="4"/>
    </row>
    <row r="123" customHeight="1" spans="1:12">
      <c r="A123" s="1"/>
      <c r="B123" s="3" t="s">
        <v>1808</v>
      </c>
      <c r="C123" s="4" t="s">
        <v>1629</v>
      </c>
      <c r="D123" s="4">
        <v>2024</v>
      </c>
      <c r="E123" s="4" t="s">
        <v>1635</v>
      </c>
      <c r="F123" s="4" t="s">
        <v>1095</v>
      </c>
      <c r="G123" s="4" t="s">
        <v>1095</v>
      </c>
      <c r="H123" s="4" t="s">
        <v>1608</v>
      </c>
      <c r="I123" s="4" t="s">
        <v>1608</v>
      </c>
      <c r="J123" s="4"/>
      <c r="K123" s="4"/>
      <c r="L123" s="4"/>
    </row>
    <row r="124" customHeight="1" spans="1:12">
      <c r="A124" s="1"/>
      <c r="B124" s="3" t="s">
        <v>1809</v>
      </c>
      <c r="C124" s="4" t="s">
        <v>1629</v>
      </c>
      <c r="D124" s="4">
        <v>2024</v>
      </c>
      <c r="E124" s="4" t="s">
        <v>1635</v>
      </c>
      <c r="F124" s="4" t="s">
        <v>1095</v>
      </c>
      <c r="G124" s="4" t="s">
        <v>1095</v>
      </c>
      <c r="H124" s="4" t="s">
        <v>1608</v>
      </c>
      <c r="I124" s="4" t="s">
        <v>1608</v>
      </c>
      <c r="J124" s="4"/>
      <c r="K124" s="4"/>
      <c r="L124" s="4"/>
    </row>
    <row r="125" customHeight="1" spans="1:12">
      <c r="A125" s="1"/>
      <c r="B125" s="3" t="s">
        <v>1810</v>
      </c>
      <c r="C125" s="4" t="s">
        <v>1629</v>
      </c>
      <c r="D125" s="4">
        <v>2024</v>
      </c>
      <c r="E125" s="4">
        <v>72251</v>
      </c>
      <c r="F125" s="4" t="s">
        <v>1630</v>
      </c>
      <c r="G125" s="4" t="s">
        <v>1104</v>
      </c>
      <c r="H125" s="4" t="s">
        <v>1631</v>
      </c>
      <c r="I125" s="4" t="s">
        <v>1608</v>
      </c>
      <c r="J125" s="9" t="s">
        <v>1639</v>
      </c>
      <c r="K125" s="8" t="s">
        <v>1811</v>
      </c>
      <c r="L125" s="4" t="s">
        <v>1633</v>
      </c>
    </row>
    <row r="126" customHeight="1" spans="1:12">
      <c r="A126" s="1"/>
      <c r="B126" s="3" t="s">
        <v>1812</v>
      </c>
      <c r="C126" s="4" t="s">
        <v>1629</v>
      </c>
      <c r="D126" s="4">
        <v>2024</v>
      </c>
      <c r="E126" s="4" t="s">
        <v>1635</v>
      </c>
      <c r="F126" s="4" t="s">
        <v>1095</v>
      </c>
      <c r="G126" s="4" t="s">
        <v>1095</v>
      </c>
      <c r="H126" s="4" t="s">
        <v>1608</v>
      </c>
      <c r="I126" s="4" t="s">
        <v>1608</v>
      </c>
      <c r="J126" s="4"/>
      <c r="K126" s="4"/>
      <c r="L126" s="4"/>
    </row>
    <row r="127" customHeight="1" spans="1:12">
      <c r="A127" s="1"/>
      <c r="B127" s="3" t="s">
        <v>1813</v>
      </c>
      <c r="C127" s="4" t="s">
        <v>1629</v>
      </c>
      <c r="D127" s="4">
        <v>2024</v>
      </c>
      <c r="E127" s="4">
        <v>44169</v>
      </c>
      <c r="F127" s="4" t="s">
        <v>1104</v>
      </c>
      <c r="G127" s="4" t="s">
        <v>1104</v>
      </c>
      <c r="H127" s="4" t="s">
        <v>1631</v>
      </c>
      <c r="I127" s="4" t="s">
        <v>1608</v>
      </c>
      <c r="J127" s="9" t="s">
        <v>1639</v>
      </c>
      <c r="K127" s="8" t="s">
        <v>1814</v>
      </c>
      <c r="L127" s="4" t="s">
        <v>1732</v>
      </c>
    </row>
    <row r="128" customHeight="1" spans="1:12">
      <c r="A128" s="1"/>
      <c r="B128" s="3" t="s">
        <v>1815</v>
      </c>
      <c r="C128" s="4" t="s">
        <v>1629</v>
      </c>
      <c r="D128" s="4">
        <v>2024</v>
      </c>
      <c r="E128" s="4" t="s">
        <v>1635</v>
      </c>
      <c r="F128" s="4" t="s">
        <v>1095</v>
      </c>
      <c r="G128" s="4" t="s">
        <v>1095</v>
      </c>
      <c r="H128" s="4" t="s">
        <v>1608</v>
      </c>
      <c r="I128" s="4" t="s">
        <v>1608</v>
      </c>
      <c r="J128" s="4"/>
      <c r="K128" s="4"/>
      <c r="L128" s="4"/>
    </row>
    <row r="129" customHeight="1" spans="1:12">
      <c r="A129" s="1"/>
      <c r="B129" s="3" t="s">
        <v>1816</v>
      </c>
      <c r="C129" s="4" t="s">
        <v>1629</v>
      </c>
      <c r="D129" s="4">
        <v>2024</v>
      </c>
      <c r="E129" s="4" t="s">
        <v>1635</v>
      </c>
      <c r="F129" s="4" t="s">
        <v>1095</v>
      </c>
      <c r="G129" s="4" t="s">
        <v>1095</v>
      </c>
      <c r="H129" s="4" t="s">
        <v>1608</v>
      </c>
      <c r="I129" s="4" t="s">
        <v>1608</v>
      </c>
      <c r="J129" s="4"/>
      <c r="K129" s="4"/>
      <c r="L129" s="4"/>
    </row>
    <row r="130" customHeight="1" spans="1:12">
      <c r="A130" s="1"/>
      <c r="B130" s="3" t="s">
        <v>1817</v>
      </c>
      <c r="C130" s="4" t="s">
        <v>1629</v>
      </c>
      <c r="D130" s="4">
        <v>2024</v>
      </c>
      <c r="E130" s="4" t="s">
        <v>1635</v>
      </c>
      <c r="F130" s="4" t="s">
        <v>1095</v>
      </c>
      <c r="G130" s="4" t="s">
        <v>1095</v>
      </c>
      <c r="H130" s="4" t="s">
        <v>1608</v>
      </c>
      <c r="I130" s="4" t="s">
        <v>1608</v>
      </c>
      <c r="J130" s="4"/>
      <c r="K130" s="4"/>
      <c r="L130" s="4"/>
    </row>
    <row r="131" customHeight="1" spans="1:12">
      <c r="A131" s="1"/>
      <c r="B131" s="3" t="s">
        <v>1818</v>
      </c>
      <c r="C131" s="4" t="s">
        <v>1629</v>
      </c>
      <c r="D131" s="4">
        <v>2024</v>
      </c>
      <c r="E131" s="4" t="s">
        <v>1635</v>
      </c>
      <c r="F131" s="4" t="s">
        <v>1095</v>
      </c>
      <c r="G131" s="4" t="s">
        <v>1095</v>
      </c>
      <c r="H131" s="4" t="s">
        <v>1608</v>
      </c>
      <c r="I131" s="4" t="s">
        <v>1608</v>
      </c>
      <c r="J131" s="4"/>
      <c r="K131" s="4"/>
      <c r="L131" s="4"/>
    </row>
    <row r="132" customHeight="1" spans="1:12">
      <c r="A132" s="1"/>
      <c r="B132" s="3" t="s">
        <v>1819</v>
      </c>
      <c r="C132" s="4" t="s">
        <v>1629</v>
      </c>
      <c r="D132" s="4">
        <v>2024</v>
      </c>
      <c r="E132" s="4" t="s">
        <v>1635</v>
      </c>
      <c r="F132" s="4" t="s">
        <v>1095</v>
      </c>
      <c r="G132" s="4" t="s">
        <v>1095</v>
      </c>
      <c r="H132" s="4" t="s">
        <v>1608</v>
      </c>
      <c r="I132" s="4" t="s">
        <v>1608</v>
      </c>
      <c r="J132" s="4"/>
      <c r="K132" s="4"/>
      <c r="L132" s="4"/>
    </row>
    <row r="133" customHeight="1" spans="1:12">
      <c r="A133" s="1"/>
      <c r="B133" s="3" t="s">
        <v>1820</v>
      </c>
      <c r="C133" s="4" t="s">
        <v>1629</v>
      </c>
      <c r="D133" s="4">
        <v>2024</v>
      </c>
      <c r="E133" s="4" t="s">
        <v>1635</v>
      </c>
      <c r="F133" s="4" t="s">
        <v>1095</v>
      </c>
      <c r="G133" s="4" t="s">
        <v>1095</v>
      </c>
      <c r="H133" s="4" t="s">
        <v>1608</v>
      </c>
      <c r="I133" s="4" t="s">
        <v>1608</v>
      </c>
      <c r="J133" s="4"/>
      <c r="K133" s="4"/>
      <c r="L133" s="4"/>
    </row>
    <row r="134" customHeight="1" spans="1:12">
      <c r="A134" s="1"/>
      <c r="B134" s="3" t="s">
        <v>1821</v>
      </c>
      <c r="C134" s="4" t="s">
        <v>1629</v>
      </c>
      <c r="D134" s="4">
        <v>2024</v>
      </c>
      <c r="E134" s="4">
        <v>24075</v>
      </c>
      <c r="F134" s="4" t="s">
        <v>1630</v>
      </c>
      <c r="G134" s="4" t="s">
        <v>1104</v>
      </c>
      <c r="H134" s="4" t="s">
        <v>1608</v>
      </c>
      <c r="I134" s="4" t="s">
        <v>1608</v>
      </c>
      <c r="J134" s="7" t="s">
        <v>260</v>
      </c>
      <c r="K134" s="8" t="s">
        <v>1822</v>
      </c>
      <c r="L134" s="4"/>
    </row>
    <row r="135" customHeight="1" spans="1:12">
      <c r="A135" s="1"/>
      <c r="B135" s="3" t="s">
        <v>1823</v>
      </c>
      <c r="C135" s="4" t="s">
        <v>1629</v>
      </c>
      <c r="D135" s="4">
        <v>2024</v>
      </c>
      <c r="E135" s="4" t="s">
        <v>1635</v>
      </c>
      <c r="F135" s="4" t="s">
        <v>1095</v>
      </c>
      <c r="G135" s="4" t="s">
        <v>1095</v>
      </c>
      <c r="H135" s="4" t="s">
        <v>1608</v>
      </c>
      <c r="I135" s="4" t="s">
        <v>1608</v>
      </c>
      <c r="J135" s="4"/>
      <c r="K135" s="4"/>
      <c r="L135" s="4"/>
    </row>
    <row r="136" customHeight="1" spans="1:12">
      <c r="A136" s="1"/>
      <c r="B136" s="3" t="s">
        <v>1824</v>
      </c>
      <c r="C136" s="4" t="s">
        <v>1629</v>
      </c>
      <c r="D136" s="4">
        <v>2024</v>
      </c>
      <c r="E136" s="4" t="s">
        <v>1635</v>
      </c>
      <c r="F136" s="4" t="s">
        <v>1095</v>
      </c>
      <c r="G136" s="4" t="s">
        <v>1095</v>
      </c>
      <c r="H136" s="4" t="s">
        <v>1608</v>
      </c>
      <c r="I136" s="4" t="s">
        <v>1608</v>
      </c>
      <c r="J136" s="4"/>
      <c r="K136" s="4"/>
      <c r="L136" s="4"/>
    </row>
    <row r="137" customHeight="1" spans="1:12">
      <c r="A137" s="1"/>
      <c r="B137" s="3" t="s">
        <v>1825</v>
      </c>
      <c r="C137" s="4" t="s">
        <v>1629</v>
      </c>
      <c r="D137" s="4">
        <v>2024</v>
      </c>
      <c r="E137" s="4" t="s">
        <v>1635</v>
      </c>
      <c r="F137" s="4" t="s">
        <v>1095</v>
      </c>
      <c r="G137" s="4" t="s">
        <v>1095</v>
      </c>
      <c r="H137" s="4" t="s">
        <v>1608</v>
      </c>
      <c r="I137" s="4" t="s">
        <v>1608</v>
      </c>
      <c r="J137" s="4"/>
      <c r="K137" s="4"/>
      <c r="L137" s="4"/>
    </row>
    <row r="138" customHeight="1" spans="1:12">
      <c r="A138" s="1"/>
      <c r="B138" s="3" t="s">
        <v>1826</v>
      </c>
      <c r="C138" s="4" t="s">
        <v>1629</v>
      </c>
      <c r="D138" s="4">
        <v>2025</v>
      </c>
      <c r="E138" s="4">
        <v>8914</v>
      </c>
      <c r="F138" s="4" t="s">
        <v>1104</v>
      </c>
      <c r="G138" s="4" t="s">
        <v>1630</v>
      </c>
      <c r="H138" s="4" t="s">
        <v>1637</v>
      </c>
      <c r="I138" s="4" t="s">
        <v>1638</v>
      </c>
      <c r="J138" s="9" t="s">
        <v>1639</v>
      </c>
      <c r="K138" s="8" t="s">
        <v>1827</v>
      </c>
      <c r="L138" s="4" t="s">
        <v>1641</v>
      </c>
    </row>
    <row r="139" customHeight="1" spans="1:12">
      <c r="A139" s="1"/>
      <c r="B139" s="3" t="s">
        <v>1828</v>
      </c>
      <c r="C139" s="4" t="s">
        <v>1629</v>
      </c>
      <c r="D139" s="4">
        <v>2025</v>
      </c>
      <c r="E139" s="4">
        <v>26068</v>
      </c>
      <c r="F139" s="4" t="s">
        <v>1104</v>
      </c>
      <c r="G139" s="4" t="s">
        <v>1104</v>
      </c>
      <c r="H139" s="4" t="s">
        <v>1637</v>
      </c>
      <c r="I139" s="4" t="s">
        <v>1723</v>
      </c>
      <c r="J139" s="9" t="s">
        <v>1639</v>
      </c>
      <c r="K139" s="8" t="s">
        <v>1829</v>
      </c>
      <c r="L139" s="8" t="s">
        <v>1830</v>
      </c>
    </row>
    <row r="140" customHeight="1" spans="1:12">
      <c r="A140" s="1"/>
      <c r="B140" s="3" t="s">
        <v>1831</v>
      </c>
      <c r="C140" s="4" t="s">
        <v>1629</v>
      </c>
      <c r="D140" s="4">
        <v>2025</v>
      </c>
      <c r="E140" s="4" t="s">
        <v>1635</v>
      </c>
      <c r="F140" s="4" t="s">
        <v>1095</v>
      </c>
      <c r="G140" s="4" t="s">
        <v>1095</v>
      </c>
      <c r="H140" s="4" t="s">
        <v>1608</v>
      </c>
      <c r="I140" s="4" t="s">
        <v>1608</v>
      </c>
      <c r="J140" s="4"/>
      <c r="K140" s="4"/>
      <c r="L140" s="4"/>
    </row>
    <row r="141" customHeight="1" spans="1:12">
      <c r="A141" s="1"/>
      <c r="B141" s="3" t="s">
        <v>1832</v>
      </c>
      <c r="C141" s="4" t="s">
        <v>1629</v>
      </c>
      <c r="D141" s="4">
        <v>2025</v>
      </c>
      <c r="E141" s="4">
        <v>71372</v>
      </c>
      <c r="F141" s="4" t="s">
        <v>1104</v>
      </c>
      <c r="G141" s="4" t="s">
        <v>1104</v>
      </c>
      <c r="H141" s="4" t="s">
        <v>1651</v>
      </c>
      <c r="I141" s="4" t="s">
        <v>1723</v>
      </c>
      <c r="J141" s="9" t="s">
        <v>1639</v>
      </c>
      <c r="K141" s="8" t="s">
        <v>1833</v>
      </c>
      <c r="L141" s="8" t="s">
        <v>1834</v>
      </c>
    </row>
    <row r="142" customHeight="1" spans="1:12">
      <c r="A142" s="1"/>
      <c r="B142" s="3" t="s">
        <v>1835</v>
      </c>
      <c r="C142" s="4" t="s">
        <v>1836</v>
      </c>
      <c r="D142" s="4">
        <v>2017</v>
      </c>
      <c r="E142" s="4" t="s">
        <v>1635</v>
      </c>
      <c r="F142" s="4" t="s">
        <v>1095</v>
      </c>
      <c r="G142" s="4" t="s">
        <v>1095</v>
      </c>
      <c r="H142" s="4" t="s">
        <v>1608</v>
      </c>
      <c r="I142" s="4" t="s">
        <v>1608</v>
      </c>
      <c r="J142" s="4"/>
      <c r="K142" s="4"/>
      <c r="L142" s="4"/>
    </row>
    <row r="143" customHeight="1" spans="1:12">
      <c r="A143" s="1"/>
      <c r="B143" s="3" t="s">
        <v>1837</v>
      </c>
      <c r="C143" s="4" t="s">
        <v>1836</v>
      </c>
      <c r="D143" s="4">
        <v>2021</v>
      </c>
      <c r="E143" s="4" t="s">
        <v>1635</v>
      </c>
      <c r="F143" s="4" t="s">
        <v>1095</v>
      </c>
      <c r="G143" s="4" t="s">
        <v>1095</v>
      </c>
      <c r="H143" s="4" t="s">
        <v>1608</v>
      </c>
      <c r="I143" s="4" t="s">
        <v>1608</v>
      </c>
      <c r="J143" s="4"/>
      <c r="K143" s="4"/>
      <c r="L143" s="4"/>
    </row>
    <row r="144" customHeight="1" spans="1:12">
      <c r="A144" s="1"/>
      <c r="B144" s="3" t="s">
        <v>1838</v>
      </c>
      <c r="C144" s="4" t="s">
        <v>1836</v>
      </c>
      <c r="D144" s="4">
        <v>2023</v>
      </c>
      <c r="E144" s="4" t="s">
        <v>1635</v>
      </c>
      <c r="F144" s="4" t="s">
        <v>1095</v>
      </c>
      <c r="G144" s="4" t="s">
        <v>1095</v>
      </c>
      <c r="H144" s="4" t="s">
        <v>1608</v>
      </c>
      <c r="I144" s="4" t="s">
        <v>1608</v>
      </c>
      <c r="J144" s="4"/>
      <c r="K144" s="4"/>
      <c r="L144" s="4"/>
    </row>
    <row r="145" customHeight="1" spans="1:12">
      <c r="A145" s="1"/>
      <c r="B145" s="3" t="s">
        <v>1839</v>
      </c>
      <c r="C145" s="4" t="s">
        <v>1836</v>
      </c>
      <c r="D145" s="4">
        <v>2024</v>
      </c>
      <c r="E145" s="4" t="s">
        <v>1840</v>
      </c>
      <c r="F145" s="4" t="s">
        <v>1104</v>
      </c>
      <c r="G145" s="4" t="s">
        <v>1104</v>
      </c>
      <c r="H145" s="4" t="s">
        <v>1608</v>
      </c>
      <c r="I145" s="4" t="s">
        <v>1608</v>
      </c>
      <c r="J145" s="4"/>
      <c r="K145" s="4"/>
      <c r="L145" s="4"/>
    </row>
    <row r="146" customHeight="1" spans="1:12">
      <c r="A146" s="1"/>
      <c r="B146" s="3" t="s">
        <v>1841</v>
      </c>
      <c r="C146" s="4" t="s">
        <v>1836</v>
      </c>
      <c r="D146" s="4">
        <v>2022</v>
      </c>
      <c r="E146" s="4">
        <v>7838</v>
      </c>
      <c r="F146" s="4" t="s">
        <v>1104</v>
      </c>
      <c r="G146" s="4" t="s">
        <v>1104</v>
      </c>
      <c r="H146" s="4" t="s">
        <v>1608</v>
      </c>
      <c r="I146" s="4" t="s">
        <v>1608</v>
      </c>
      <c r="J146" s="4"/>
      <c r="K146" s="4"/>
      <c r="L146" s="4"/>
    </row>
    <row r="147" customHeight="1" spans="1:12">
      <c r="A147" s="1"/>
      <c r="B147" s="3" t="s">
        <v>1842</v>
      </c>
      <c r="C147" s="4" t="s">
        <v>1836</v>
      </c>
      <c r="D147" s="4">
        <v>2021</v>
      </c>
      <c r="E147" s="4">
        <v>26170</v>
      </c>
      <c r="F147" s="4" t="s">
        <v>1104</v>
      </c>
      <c r="G147" s="4" t="s">
        <v>1104</v>
      </c>
      <c r="H147" s="4" t="s">
        <v>1608</v>
      </c>
      <c r="I147" s="4" t="s">
        <v>1608</v>
      </c>
      <c r="J147" s="4"/>
      <c r="K147" s="4"/>
      <c r="L147" s="4"/>
    </row>
    <row r="148" customHeight="1" spans="1:12">
      <c r="A148" s="1"/>
      <c r="B148" s="3" t="s">
        <v>1843</v>
      </c>
      <c r="C148" s="4" t="s">
        <v>1836</v>
      </c>
      <c r="D148" s="4">
        <v>2020</v>
      </c>
      <c r="E148" s="4" t="s">
        <v>1635</v>
      </c>
      <c r="F148" s="4" t="s">
        <v>1095</v>
      </c>
      <c r="G148" s="4" t="s">
        <v>1095</v>
      </c>
      <c r="H148" s="4" t="s">
        <v>1608</v>
      </c>
      <c r="I148" s="4" t="s">
        <v>1608</v>
      </c>
      <c r="J148" s="4"/>
      <c r="K148" s="4"/>
      <c r="L148" s="4"/>
    </row>
    <row r="149" customHeight="1" spans="1:12">
      <c r="A149" s="1"/>
      <c r="B149" s="3" t="s">
        <v>1844</v>
      </c>
      <c r="C149" s="4" t="s">
        <v>1836</v>
      </c>
      <c r="D149" s="4">
        <v>2018</v>
      </c>
      <c r="E149" s="4">
        <v>3936</v>
      </c>
      <c r="F149" s="4" t="s">
        <v>1104</v>
      </c>
      <c r="G149" s="4" t="s">
        <v>1104</v>
      </c>
      <c r="H149" s="4" t="s">
        <v>1608</v>
      </c>
      <c r="I149" s="4" t="s">
        <v>1608</v>
      </c>
      <c r="J149" s="4"/>
      <c r="K149" s="4"/>
      <c r="L149" s="4"/>
    </row>
    <row r="150" customHeight="1" spans="1:12">
      <c r="A150" s="1"/>
      <c r="B150" s="3" t="s">
        <v>1845</v>
      </c>
      <c r="C150" s="4" t="s">
        <v>1836</v>
      </c>
      <c r="D150" s="4">
        <v>2021</v>
      </c>
      <c r="E150" s="4" t="s">
        <v>1635</v>
      </c>
      <c r="F150" s="4" t="s">
        <v>1095</v>
      </c>
      <c r="G150" s="4" t="s">
        <v>1095</v>
      </c>
      <c r="H150" s="4" t="s">
        <v>1608</v>
      </c>
      <c r="I150" s="4" t="s">
        <v>1608</v>
      </c>
      <c r="J150" s="4"/>
      <c r="K150" s="4"/>
      <c r="L150" s="4"/>
    </row>
    <row r="151" customHeight="1" spans="1:12">
      <c r="A151" s="1"/>
      <c r="B151" s="3" t="s">
        <v>1846</v>
      </c>
      <c r="C151" s="4" t="s">
        <v>1836</v>
      </c>
      <c r="D151" s="4">
        <v>2018</v>
      </c>
      <c r="E151" s="4" t="s">
        <v>1635</v>
      </c>
      <c r="F151" s="4" t="s">
        <v>1095</v>
      </c>
      <c r="G151" s="4" t="s">
        <v>1095</v>
      </c>
      <c r="H151" s="4" t="s">
        <v>1608</v>
      </c>
      <c r="I151" s="4" t="s">
        <v>1608</v>
      </c>
      <c r="J151" s="4"/>
      <c r="K151" s="4"/>
      <c r="L151" s="4"/>
    </row>
    <row r="152" customHeight="1" spans="1:12">
      <c r="A152" s="1"/>
      <c r="B152" s="3" t="s">
        <v>1847</v>
      </c>
      <c r="C152" s="4" t="s">
        <v>1836</v>
      </c>
      <c r="D152" s="4">
        <v>2019</v>
      </c>
      <c r="E152" s="4" t="s">
        <v>1635</v>
      </c>
      <c r="F152" s="4" t="s">
        <v>1095</v>
      </c>
      <c r="G152" s="4" t="s">
        <v>1095</v>
      </c>
      <c r="H152" s="4" t="s">
        <v>1608</v>
      </c>
      <c r="I152" s="4" t="s">
        <v>1608</v>
      </c>
      <c r="J152" s="4"/>
      <c r="K152" s="4"/>
      <c r="L152" s="4"/>
    </row>
    <row r="153" customHeight="1" spans="1:12">
      <c r="A153" s="1"/>
      <c r="B153" s="3" t="s">
        <v>1848</v>
      </c>
      <c r="C153" s="4" t="s">
        <v>1836</v>
      </c>
      <c r="D153" s="4">
        <v>2021</v>
      </c>
      <c r="E153" s="4">
        <v>7951</v>
      </c>
      <c r="F153" s="4" t="s">
        <v>1630</v>
      </c>
      <c r="G153" s="4" t="s">
        <v>1104</v>
      </c>
      <c r="H153" s="4" t="s">
        <v>1608</v>
      </c>
      <c r="I153" s="4" t="s">
        <v>1608</v>
      </c>
      <c r="J153" s="4"/>
      <c r="K153" s="4"/>
      <c r="L153" s="4"/>
    </row>
    <row r="154" customHeight="1" spans="1:12">
      <c r="A154" s="1"/>
      <c r="B154" s="3" t="s">
        <v>1849</v>
      </c>
      <c r="C154" s="4" t="s">
        <v>1836</v>
      </c>
      <c r="D154" s="4">
        <v>2017</v>
      </c>
      <c r="E154" s="4" t="s">
        <v>1635</v>
      </c>
      <c r="F154" s="4" t="s">
        <v>1095</v>
      </c>
      <c r="G154" s="4" t="s">
        <v>1095</v>
      </c>
      <c r="H154" s="4" t="s">
        <v>1608</v>
      </c>
      <c r="I154" s="4" t="s">
        <v>1608</v>
      </c>
      <c r="J154" s="4"/>
      <c r="K154" s="4"/>
      <c r="L154" s="4"/>
    </row>
    <row r="155" customHeight="1" spans="1:12">
      <c r="A155" s="1"/>
      <c r="B155" s="3" t="s">
        <v>1850</v>
      </c>
      <c r="C155" s="4" t="s">
        <v>1836</v>
      </c>
      <c r="D155" s="4">
        <v>2022</v>
      </c>
      <c r="E155" s="4">
        <v>15911</v>
      </c>
      <c r="F155" s="4" t="s">
        <v>1630</v>
      </c>
      <c r="G155" s="4" t="s">
        <v>1104</v>
      </c>
      <c r="H155" s="4" t="s">
        <v>1608</v>
      </c>
      <c r="I155" s="4" t="s">
        <v>1608</v>
      </c>
      <c r="J155" s="4"/>
      <c r="K155" s="4"/>
      <c r="L155" s="4"/>
    </row>
    <row r="156" customHeight="1" spans="1:12">
      <c r="A156" s="1"/>
      <c r="B156" s="3" t="s">
        <v>1851</v>
      </c>
      <c r="C156" s="4" t="s">
        <v>1836</v>
      </c>
      <c r="D156" s="4">
        <v>2022</v>
      </c>
      <c r="E156" s="4">
        <v>39172</v>
      </c>
      <c r="F156" s="4" t="s">
        <v>1104</v>
      </c>
      <c r="G156" s="4" t="s">
        <v>1104</v>
      </c>
      <c r="H156" s="4" t="s">
        <v>1608</v>
      </c>
      <c r="I156" s="4" t="s">
        <v>1608</v>
      </c>
      <c r="J156" s="4"/>
      <c r="K156" s="4"/>
      <c r="L156" s="4"/>
    </row>
    <row r="157" customHeight="1" spans="1:12">
      <c r="A157" s="1"/>
      <c r="B157" s="3" t="s">
        <v>1852</v>
      </c>
      <c r="C157" s="4" t="s">
        <v>1836</v>
      </c>
      <c r="D157" s="4">
        <v>2022</v>
      </c>
      <c r="E157" s="4" t="s">
        <v>1635</v>
      </c>
      <c r="F157" s="4" t="s">
        <v>1095</v>
      </c>
      <c r="G157" s="4" t="s">
        <v>1095</v>
      </c>
      <c r="H157" s="4" t="s">
        <v>1608</v>
      </c>
      <c r="I157" s="4" t="s">
        <v>1608</v>
      </c>
      <c r="J157" s="4"/>
      <c r="K157" s="4"/>
      <c r="L157" s="4"/>
    </row>
    <row r="158" customHeight="1" spans="1:12">
      <c r="A158" s="1"/>
      <c r="B158" s="3" t="s">
        <v>1853</v>
      </c>
      <c r="C158" s="4" t="s">
        <v>1836</v>
      </c>
      <c r="D158" s="4">
        <v>2022</v>
      </c>
      <c r="E158" s="4" t="s">
        <v>1635</v>
      </c>
      <c r="F158" s="4" t="s">
        <v>1095</v>
      </c>
      <c r="G158" s="4" t="s">
        <v>1095</v>
      </c>
      <c r="H158" s="4" t="s">
        <v>1608</v>
      </c>
      <c r="I158" s="4" t="s">
        <v>1608</v>
      </c>
      <c r="J158" s="4"/>
      <c r="K158" s="4"/>
      <c r="L158" s="4"/>
    </row>
    <row r="159" customHeight="1" spans="1:12">
      <c r="A159" s="1"/>
      <c r="B159" s="3" t="s">
        <v>1854</v>
      </c>
      <c r="C159" s="4" t="s">
        <v>1836</v>
      </c>
      <c r="D159" s="4">
        <v>2021</v>
      </c>
      <c r="E159" s="4">
        <v>24998</v>
      </c>
      <c r="F159" s="4" t="s">
        <v>1630</v>
      </c>
      <c r="G159" s="4" t="s">
        <v>1104</v>
      </c>
      <c r="H159" s="4" t="s">
        <v>1608</v>
      </c>
      <c r="I159" s="4" t="s">
        <v>1608</v>
      </c>
      <c r="J159" s="4"/>
      <c r="K159" s="4"/>
      <c r="L159" s="4"/>
    </row>
    <row r="160" customHeight="1" spans="1:12">
      <c r="A160" s="1"/>
      <c r="B160" s="3" t="s">
        <v>1855</v>
      </c>
      <c r="C160" s="4" t="s">
        <v>1836</v>
      </c>
      <c r="D160" s="4">
        <v>2024</v>
      </c>
      <c r="E160" s="4" t="s">
        <v>1635</v>
      </c>
      <c r="F160" s="4" t="s">
        <v>1095</v>
      </c>
      <c r="G160" s="4" t="s">
        <v>1095</v>
      </c>
      <c r="H160" s="4" t="s">
        <v>1608</v>
      </c>
      <c r="I160" s="4" t="s">
        <v>1608</v>
      </c>
      <c r="J160" s="4"/>
      <c r="K160" s="4"/>
      <c r="L160" s="4"/>
    </row>
    <row r="161" customHeight="1" spans="1:12">
      <c r="A161" s="1"/>
      <c r="B161" s="3" t="s">
        <v>1856</v>
      </c>
      <c r="C161" s="4" t="s">
        <v>1836</v>
      </c>
      <c r="D161" s="4">
        <v>2024</v>
      </c>
      <c r="E161" s="4" t="s">
        <v>1635</v>
      </c>
      <c r="F161" s="4" t="s">
        <v>1095</v>
      </c>
      <c r="G161" s="4" t="s">
        <v>1095</v>
      </c>
      <c r="H161" s="4" t="s">
        <v>1608</v>
      </c>
      <c r="I161" s="4" t="s">
        <v>1608</v>
      </c>
      <c r="J161" s="4"/>
      <c r="K161" s="4"/>
      <c r="L161" s="4"/>
    </row>
    <row r="162" customHeight="1" spans="1:12">
      <c r="A162" s="1"/>
      <c r="B162" s="3" t="s">
        <v>1857</v>
      </c>
      <c r="C162" s="4" t="s">
        <v>1836</v>
      </c>
      <c r="D162" s="4">
        <v>2024</v>
      </c>
      <c r="E162" s="4" t="s">
        <v>1635</v>
      </c>
      <c r="F162" s="4" t="s">
        <v>1095</v>
      </c>
      <c r="G162" s="4" t="s">
        <v>1095</v>
      </c>
      <c r="H162" s="4" t="s">
        <v>1608</v>
      </c>
      <c r="I162" s="4" t="s">
        <v>1608</v>
      </c>
      <c r="J162" s="4"/>
      <c r="K162" s="4"/>
      <c r="L162" s="4"/>
    </row>
    <row r="163" customHeight="1" spans="1:12">
      <c r="A163" s="1"/>
      <c r="B163" s="3" t="s">
        <v>1858</v>
      </c>
      <c r="C163" s="4" t="s">
        <v>1836</v>
      </c>
      <c r="D163" s="4">
        <v>2025</v>
      </c>
      <c r="E163" s="4">
        <v>76195</v>
      </c>
      <c r="F163" s="4" t="s">
        <v>1104</v>
      </c>
      <c r="G163" s="4" t="s">
        <v>1104</v>
      </c>
      <c r="H163" s="4" t="s">
        <v>1608</v>
      </c>
      <c r="I163" s="4" t="s">
        <v>1608</v>
      </c>
      <c r="J163" s="4"/>
      <c r="K163" s="4"/>
      <c r="L163" s="4"/>
    </row>
    <row r="164" customHeight="1" spans="1:12">
      <c r="A164" s="1"/>
      <c r="B164" s="3" t="s">
        <v>1859</v>
      </c>
      <c r="C164" s="4" t="s">
        <v>1836</v>
      </c>
      <c r="D164" s="4">
        <v>2024</v>
      </c>
      <c r="E164" s="4">
        <v>53076</v>
      </c>
      <c r="F164" s="4" t="s">
        <v>1104</v>
      </c>
      <c r="G164" s="4" t="s">
        <v>1104</v>
      </c>
      <c r="H164" s="4" t="s">
        <v>1608</v>
      </c>
      <c r="I164" s="4" t="s">
        <v>1608</v>
      </c>
      <c r="J164" s="4"/>
      <c r="K164" s="4"/>
      <c r="L164" s="4"/>
    </row>
    <row r="165" customHeight="1" spans="1:12">
      <c r="A165" s="1"/>
      <c r="B165" s="3" t="s">
        <v>1860</v>
      </c>
      <c r="C165" s="4" t="s">
        <v>1836</v>
      </c>
      <c r="D165" s="4">
        <v>2025</v>
      </c>
      <c r="E165" s="4">
        <v>6372</v>
      </c>
      <c r="F165" s="4" t="s">
        <v>1104</v>
      </c>
      <c r="G165" s="4" t="s">
        <v>1104</v>
      </c>
      <c r="H165" s="4" t="s">
        <v>1608</v>
      </c>
      <c r="I165" s="4" t="s">
        <v>1608</v>
      </c>
      <c r="J165" s="4"/>
      <c r="K165" s="4"/>
      <c r="L165" s="4"/>
    </row>
    <row r="166" customHeight="1" spans="1:12">
      <c r="A166" s="1"/>
      <c r="B166" s="3" t="s">
        <v>1861</v>
      </c>
      <c r="C166" s="4" t="s">
        <v>1836</v>
      </c>
      <c r="D166" s="4">
        <v>2024</v>
      </c>
      <c r="E166" s="4">
        <v>43731</v>
      </c>
      <c r="F166" s="4" t="s">
        <v>1104</v>
      </c>
      <c r="G166" s="4" t="s">
        <v>1104</v>
      </c>
      <c r="H166" s="4" t="s">
        <v>1608</v>
      </c>
      <c r="I166" s="4" t="s">
        <v>1608</v>
      </c>
      <c r="J166" s="4"/>
      <c r="K166" s="4"/>
      <c r="L166" s="4"/>
    </row>
    <row r="167" customHeight="1" spans="1:12">
      <c r="A167" s="1"/>
      <c r="B167" s="3" t="s">
        <v>1862</v>
      </c>
      <c r="C167" s="4" t="s">
        <v>1863</v>
      </c>
      <c r="D167" s="4">
        <v>2018</v>
      </c>
      <c r="E167" s="4" t="s">
        <v>1635</v>
      </c>
      <c r="F167" s="4" t="s">
        <v>1095</v>
      </c>
      <c r="G167" s="4" t="s">
        <v>1095</v>
      </c>
      <c r="H167" s="4" t="s">
        <v>1608</v>
      </c>
      <c r="I167" s="4" t="s">
        <v>1608</v>
      </c>
      <c r="J167" s="4"/>
      <c r="K167" s="4"/>
      <c r="L167" s="4"/>
    </row>
    <row r="168" customHeight="1" spans="1:12">
      <c r="A168" s="1"/>
      <c r="B168" s="3" t="s">
        <v>1864</v>
      </c>
      <c r="C168" s="4" t="s">
        <v>1863</v>
      </c>
      <c r="D168" s="4">
        <v>2018</v>
      </c>
      <c r="E168" s="4">
        <v>5587</v>
      </c>
      <c r="F168" s="4" t="s">
        <v>1630</v>
      </c>
      <c r="G168" s="4" t="s">
        <v>1104</v>
      </c>
      <c r="H168" s="4" t="s">
        <v>1608</v>
      </c>
      <c r="I168" s="4" t="s">
        <v>1608</v>
      </c>
      <c r="J168" s="4"/>
      <c r="K168" s="4"/>
      <c r="L168" s="4"/>
    </row>
    <row r="169" customHeight="1" spans="1:12">
      <c r="A169" s="1"/>
      <c r="B169" s="3" t="s">
        <v>1865</v>
      </c>
      <c r="C169" s="4" t="s">
        <v>1863</v>
      </c>
      <c r="D169" s="4">
        <v>2019</v>
      </c>
      <c r="E169" s="4">
        <v>3247</v>
      </c>
      <c r="F169" s="4" t="s">
        <v>1630</v>
      </c>
      <c r="G169" s="4" t="s">
        <v>1104</v>
      </c>
      <c r="H169" s="4" t="s">
        <v>1608</v>
      </c>
      <c r="I169" s="4" t="s">
        <v>1608</v>
      </c>
      <c r="J169" s="4"/>
      <c r="K169" s="4"/>
      <c r="L169" s="4"/>
    </row>
    <row r="170" customHeight="1" spans="1:12">
      <c r="A170" s="1"/>
      <c r="B170" s="3" t="s">
        <v>1866</v>
      </c>
      <c r="C170" s="4" t="s">
        <v>1863</v>
      </c>
      <c r="D170" s="4">
        <v>2018</v>
      </c>
      <c r="E170" s="4">
        <v>76887</v>
      </c>
      <c r="F170" s="4" t="s">
        <v>1630</v>
      </c>
      <c r="G170" s="4" t="s">
        <v>1104</v>
      </c>
      <c r="H170" s="4" t="s">
        <v>1608</v>
      </c>
      <c r="I170" s="4" t="s">
        <v>1608</v>
      </c>
      <c r="J170" s="4"/>
      <c r="K170" s="4"/>
      <c r="L170" s="4"/>
    </row>
    <row r="171" customHeight="1" spans="1:12">
      <c r="A171" s="1"/>
      <c r="B171" s="3" t="s">
        <v>1867</v>
      </c>
      <c r="C171" s="4" t="s">
        <v>1863</v>
      </c>
      <c r="D171" s="4">
        <v>2018</v>
      </c>
      <c r="E171" s="4">
        <v>3386</v>
      </c>
      <c r="F171" s="4" t="s">
        <v>1630</v>
      </c>
      <c r="G171" s="4" t="s">
        <v>1104</v>
      </c>
      <c r="H171" s="4" t="s">
        <v>1608</v>
      </c>
      <c r="I171" s="4" t="s">
        <v>1608</v>
      </c>
      <c r="J171" s="4"/>
      <c r="K171" s="4"/>
      <c r="L171" s="4"/>
    </row>
    <row r="172" customHeight="1" spans="1:12">
      <c r="A172" s="1"/>
      <c r="B172" s="3" t="s">
        <v>1868</v>
      </c>
      <c r="C172" s="4" t="s">
        <v>1863</v>
      </c>
      <c r="D172" s="4">
        <v>2018</v>
      </c>
      <c r="E172" s="4">
        <v>4213</v>
      </c>
      <c r="F172" s="4" t="s">
        <v>1630</v>
      </c>
      <c r="G172" s="4" t="s">
        <v>1104</v>
      </c>
      <c r="H172" s="4" t="s">
        <v>1608</v>
      </c>
      <c r="I172" s="4" t="s">
        <v>1608</v>
      </c>
      <c r="J172" s="4"/>
      <c r="K172" s="4"/>
      <c r="L172" s="4"/>
    </row>
    <row r="173" customHeight="1" spans="1:12">
      <c r="A173" s="1"/>
      <c r="B173" s="3" t="s">
        <v>1869</v>
      </c>
      <c r="C173" s="4" t="s">
        <v>1863</v>
      </c>
      <c r="D173" s="4">
        <v>2018</v>
      </c>
      <c r="E173" s="4" t="s">
        <v>1635</v>
      </c>
      <c r="F173" s="4" t="s">
        <v>1095</v>
      </c>
      <c r="G173" s="4" t="s">
        <v>1095</v>
      </c>
      <c r="H173" s="4" t="s">
        <v>1608</v>
      </c>
      <c r="I173" s="4" t="s">
        <v>1608</v>
      </c>
      <c r="J173" s="4"/>
      <c r="K173" s="4"/>
      <c r="L173" s="4"/>
    </row>
    <row r="174" customHeight="1" spans="1:12">
      <c r="A174" s="1"/>
      <c r="B174" s="3" t="s">
        <v>1870</v>
      </c>
      <c r="C174" s="4" t="s">
        <v>1863</v>
      </c>
      <c r="D174" s="4">
        <v>2019</v>
      </c>
      <c r="E174" s="4" t="s">
        <v>1635</v>
      </c>
      <c r="F174" s="4" t="s">
        <v>1095</v>
      </c>
      <c r="G174" s="4" t="s">
        <v>1095</v>
      </c>
      <c r="H174" s="4" t="s">
        <v>1608</v>
      </c>
      <c r="I174" s="4" t="s">
        <v>1608</v>
      </c>
      <c r="J174" s="4"/>
      <c r="K174" s="4"/>
      <c r="L174" s="4"/>
    </row>
    <row r="175" customHeight="1" spans="1:12">
      <c r="A175" s="1"/>
      <c r="B175" s="3" t="s">
        <v>1871</v>
      </c>
      <c r="C175" s="4" t="s">
        <v>1863</v>
      </c>
      <c r="D175" s="4">
        <v>2019</v>
      </c>
      <c r="E175" s="4">
        <v>15987</v>
      </c>
      <c r="F175" s="4" t="s">
        <v>1104</v>
      </c>
      <c r="G175" s="4" t="s">
        <v>1104</v>
      </c>
      <c r="H175" s="4" t="s">
        <v>1608</v>
      </c>
      <c r="I175" s="4" t="s">
        <v>1608</v>
      </c>
      <c r="J175" s="4"/>
      <c r="K175" s="4"/>
      <c r="L175" s="4"/>
    </row>
    <row r="176" customHeight="1" spans="1:12">
      <c r="A176" s="1"/>
      <c r="B176" s="3" t="s">
        <v>1872</v>
      </c>
      <c r="C176" s="4" t="s">
        <v>1863</v>
      </c>
      <c r="D176" s="4">
        <v>2018</v>
      </c>
      <c r="E176" s="4">
        <v>8806</v>
      </c>
      <c r="F176" s="4" t="s">
        <v>1630</v>
      </c>
      <c r="G176" s="4" t="s">
        <v>1104</v>
      </c>
      <c r="H176" s="4" t="s">
        <v>1608</v>
      </c>
      <c r="I176" s="4" t="s">
        <v>1608</v>
      </c>
      <c r="J176" s="4"/>
      <c r="K176" s="4"/>
      <c r="L176" s="4"/>
    </row>
    <row r="177" customHeight="1" spans="1:12">
      <c r="A177" s="1"/>
      <c r="B177" s="3" t="s">
        <v>1873</v>
      </c>
      <c r="C177" s="4" t="s">
        <v>1863</v>
      </c>
      <c r="D177" s="4">
        <v>2020</v>
      </c>
      <c r="E177" s="4" t="s">
        <v>1635</v>
      </c>
      <c r="F177" s="4" t="s">
        <v>1095</v>
      </c>
      <c r="G177" s="4" t="s">
        <v>1095</v>
      </c>
      <c r="H177" s="4" t="s">
        <v>1608</v>
      </c>
      <c r="I177" s="4" t="s">
        <v>1608</v>
      </c>
      <c r="J177" s="4"/>
      <c r="K177" s="4"/>
      <c r="L177" s="4"/>
    </row>
    <row r="178" customHeight="1" spans="1:12">
      <c r="A178" s="1"/>
      <c r="B178" s="3" t="s">
        <v>1874</v>
      </c>
      <c r="C178" s="4" t="s">
        <v>1863</v>
      </c>
      <c r="D178" s="4">
        <v>2020</v>
      </c>
      <c r="E178" s="4" t="s">
        <v>1635</v>
      </c>
      <c r="F178" s="4" t="s">
        <v>1095</v>
      </c>
      <c r="G178" s="4" t="s">
        <v>1095</v>
      </c>
      <c r="H178" s="4" t="s">
        <v>1608</v>
      </c>
      <c r="I178" s="4" t="s">
        <v>1608</v>
      </c>
      <c r="J178" s="4"/>
      <c r="K178" s="4"/>
      <c r="L178" s="4"/>
    </row>
    <row r="179" customHeight="1" spans="1:12">
      <c r="A179" s="1"/>
      <c r="B179" s="3" t="s">
        <v>1875</v>
      </c>
      <c r="C179" s="4" t="s">
        <v>1863</v>
      </c>
      <c r="D179" s="4">
        <v>2020</v>
      </c>
      <c r="E179" s="4" t="s">
        <v>1635</v>
      </c>
      <c r="F179" s="4" t="s">
        <v>1095</v>
      </c>
      <c r="G179" s="4" t="s">
        <v>1095</v>
      </c>
      <c r="H179" s="4" t="s">
        <v>1608</v>
      </c>
      <c r="I179" s="4" t="s">
        <v>1608</v>
      </c>
      <c r="J179" s="4"/>
      <c r="K179" s="4"/>
      <c r="L179" s="4"/>
    </row>
    <row r="180" customHeight="1" spans="1:12">
      <c r="A180" s="1"/>
      <c r="B180" s="3" t="s">
        <v>1876</v>
      </c>
      <c r="C180" s="4" t="s">
        <v>1863</v>
      </c>
      <c r="D180" s="4">
        <v>2020</v>
      </c>
      <c r="E180" s="4" t="s">
        <v>1635</v>
      </c>
      <c r="F180" s="4" t="s">
        <v>1095</v>
      </c>
      <c r="G180" s="4" t="s">
        <v>1095</v>
      </c>
      <c r="H180" s="4" t="s">
        <v>1608</v>
      </c>
      <c r="I180" s="4" t="s">
        <v>1608</v>
      </c>
      <c r="J180" s="4"/>
      <c r="K180" s="4"/>
      <c r="L180" s="4"/>
    </row>
    <row r="181" customHeight="1" spans="1:12">
      <c r="A181" s="1"/>
      <c r="B181" s="3" t="s">
        <v>1877</v>
      </c>
      <c r="C181" s="4" t="s">
        <v>1863</v>
      </c>
      <c r="D181" s="4">
        <v>2020</v>
      </c>
      <c r="E181" s="4" t="s">
        <v>1635</v>
      </c>
      <c r="F181" s="4" t="s">
        <v>1095</v>
      </c>
      <c r="G181" s="4" t="s">
        <v>1095</v>
      </c>
      <c r="H181" s="4" t="s">
        <v>1608</v>
      </c>
      <c r="I181" s="4" t="s">
        <v>1608</v>
      </c>
      <c r="J181" s="4"/>
      <c r="K181" s="4"/>
      <c r="L181" s="4"/>
    </row>
    <row r="182" customHeight="1" spans="1:12">
      <c r="A182" s="1"/>
      <c r="B182" s="3" t="s">
        <v>1878</v>
      </c>
      <c r="C182" s="4" t="s">
        <v>1863</v>
      </c>
      <c r="D182" s="4">
        <v>2020</v>
      </c>
      <c r="E182" s="4" t="s">
        <v>1635</v>
      </c>
      <c r="F182" s="4" t="s">
        <v>1095</v>
      </c>
      <c r="G182" s="4" t="s">
        <v>1095</v>
      </c>
      <c r="H182" s="4" t="s">
        <v>1608</v>
      </c>
      <c r="I182" s="4" t="s">
        <v>1608</v>
      </c>
      <c r="J182" s="4"/>
      <c r="K182" s="4"/>
      <c r="L182" s="4"/>
    </row>
    <row r="183" customHeight="1" spans="1:12">
      <c r="A183" s="1"/>
      <c r="B183" s="3" t="s">
        <v>1879</v>
      </c>
      <c r="C183" s="4" t="s">
        <v>1863</v>
      </c>
      <c r="D183" s="4">
        <v>2020</v>
      </c>
      <c r="E183" s="4" t="s">
        <v>1635</v>
      </c>
      <c r="F183" s="4" t="s">
        <v>1095</v>
      </c>
      <c r="G183" s="4" t="s">
        <v>1095</v>
      </c>
      <c r="H183" s="4" t="s">
        <v>1608</v>
      </c>
      <c r="I183" s="4" t="s">
        <v>1608</v>
      </c>
      <c r="J183" s="4"/>
      <c r="K183" s="4"/>
      <c r="L183" s="4"/>
    </row>
    <row r="184" customHeight="1" spans="1:12">
      <c r="A184" s="1"/>
      <c r="B184" s="3" t="s">
        <v>1880</v>
      </c>
      <c r="C184" s="4" t="s">
        <v>1863</v>
      </c>
      <c r="D184" s="4">
        <v>2021</v>
      </c>
      <c r="E184" s="4">
        <v>14662</v>
      </c>
      <c r="F184" s="4" t="s">
        <v>1104</v>
      </c>
      <c r="G184" s="4" t="s">
        <v>1104</v>
      </c>
      <c r="H184" s="4" t="s">
        <v>1608</v>
      </c>
      <c r="I184" s="4" t="s">
        <v>1608</v>
      </c>
      <c r="J184" s="4"/>
      <c r="K184" s="4"/>
      <c r="L184" s="4"/>
    </row>
    <row r="185" customHeight="1" spans="1:12">
      <c r="A185" s="1"/>
      <c r="B185" s="3" t="s">
        <v>1881</v>
      </c>
      <c r="C185" s="4" t="s">
        <v>1863</v>
      </c>
      <c r="D185" s="4">
        <v>2021</v>
      </c>
      <c r="E185" s="4">
        <v>37581</v>
      </c>
      <c r="F185" s="4" t="s">
        <v>1630</v>
      </c>
      <c r="G185" s="4" t="s">
        <v>1104</v>
      </c>
      <c r="H185" s="4" t="s">
        <v>1608</v>
      </c>
      <c r="I185" s="4" t="s">
        <v>1608</v>
      </c>
      <c r="J185" s="4"/>
      <c r="K185" s="4"/>
      <c r="L185" s="4"/>
    </row>
    <row r="186" customHeight="1" spans="1:12">
      <c r="A186" s="1"/>
      <c r="B186" s="3" t="s">
        <v>1882</v>
      </c>
      <c r="C186" s="4" t="s">
        <v>1863</v>
      </c>
      <c r="D186" s="4">
        <v>2021</v>
      </c>
      <c r="E186" s="4">
        <v>6250</v>
      </c>
      <c r="F186" s="4" t="s">
        <v>1630</v>
      </c>
      <c r="G186" s="4" t="s">
        <v>1104</v>
      </c>
      <c r="H186" s="4" t="s">
        <v>1608</v>
      </c>
      <c r="I186" s="4" t="s">
        <v>1608</v>
      </c>
      <c r="J186" s="4"/>
      <c r="K186" s="4"/>
      <c r="L186" s="4"/>
    </row>
    <row r="187" customHeight="1" spans="1:12">
      <c r="A187" s="1"/>
      <c r="B187" s="3" t="s">
        <v>1883</v>
      </c>
      <c r="C187" s="4" t="s">
        <v>1863</v>
      </c>
      <c r="D187" s="4">
        <v>2021</v>
      </c>
      <c r="E187" s="4">
        <v>16908</v>
      </c>
      <c r="F187" s="4" t="s">
        <v>1630</v>
      </c>
      <c r="G187" s="4" t="s">
        <v>1104</v>
      </c>
      <c r="H187" s="4" t="s">
        <v>1608</v>
      </c>
      <c r="I187" s="4" t="s">
        <v>1608</v>
      </c>
      <c r="J187" s="4"/>
      <c r="K187" s="4"/>
      <c r="L187" s="4"/>
    </row>
    <row r="188" customHeight="1" spans="1:12">
      <c r="A188" s="1"/>
      <c r="B188" s="3" t="s">
        <v>1884</v>
      </c>
      <c r="C188" s="4" t="s">
        <v>1863</v>
      </c>
      <c r="D188" s="4">
        <v>2022</v>
      </c>
      <c r="E188" s="4">
        <v>72761</v>
      </c>
      <c r="F188" s="4" t="s">
        <v>1104</v>
      </c>
      <c r="G188" s="4" t="s">
        <v>1104</v>
      </c>
      <c r="H188" s="4" t="s">
        <v>1608</v>
      </c>
      <c r="I188" s="4" t="s">
        <v>1608</v>
      </c>
      <c r="J188" s="4"/>
      <c r="K188" s="4"/>
      <c r="L188" s="4"/>
    </row>
    <row r="189" customHeight="1" spans="1:12">
      <c r="A189" s="1"/>
      <c r="B189" s="3" t="s">
        <v>1885</v>
      </c>
      <c r="C189" s="4" t="s">
        <v>1863</v>
      </c>
      <c r="D189" s="4">
        <v>2022</v>
      </c>
      <c r="E189" s="4">
        <v>34168</v>
      </c>
      <c r="F189" s="4" t="s">
        <v>1104</v>
      </c>
      <c r="G189" s="4" t="s">
        <v>1104</v>
      </c>
      <c r="H189" s="4" t="s">
        <v>1608</v>
      </c>
      <c r="I189" s="4" t="s">
        <v>1608</v>
      </c>
      <c r="J189" s="4"/>
      <c r="K189" s="4"/>
      <c r="L189" s="4"/>
    </row>
    <row r="190" customHeight="1" spans="1:12">
      <c r="A190" s="1"/>
      <c r="B190" s="3" t="s">
        <v>1886</v>
      </c>
      <c r="C190" s="4" t="s">
        <v>1863</v>
      </c>
      <c r="D190" s="4">
        <v>2022</v>
      </c>
      <c r="E190" s="4">
        <v>56129</v>
      </c>
      <c r="F190" s="4" t="s">
        <v>1104</v>
      </c>
      <c r="G190" s="4" t="s">
        <v>1104</v>
      </c>
      <c r="H190" s="4" t="s">
        <v>1608</v>
      </c>
      <c r="I190" s="4" t="s">
        <v>1608</v>
      </c>
      <c r="J190" s="4"/>
      <c r="K190" s="4"/>
      <c r="L190" s="4"/>
    </row>
    <row r="191" customHeight="1" spans="1:12">
      <c r="A191" s="1"/>
      <c r="B191" s="3" t="s">
        <v>1887</v>
      </c>
      <c r="C191" s="4" t="s">
        <v>1863</v>
      </c>
      <c r="D191" s="4">
        <v>2022</v>
      </c>
      <c r="E191" s="4">
        <v>5471</v>
      </c>
      <c r="F191" s="4" t="s">
        <v>1104</v>
      </c>
      <c r="G191" s="4" t="s">
        <v>1104</v>
      </c>
      <c r="H191" s="4" t="s">
        <v>1608</v>
      </c>
      <c r="I191" s="4" t="s">
        <v>1608</v>
      </c>
      <c r="J191" s="4"/>
      <c r="K191" s="4"/>
      <c r="L191" s="4"/>
    </row>
    <row r="192" customHeight="1" spans="1:12">
      <c r="A192" s="1"/>
      <c r="B192" s="3" t="s">
        <v>1888</v>
      </c>
      <c r="C192" s="4" t="s">
        <v>1863</v>
      </c>
      <c r="D192" s="4">
        <v>2022</v>
      </c>
      <c r="E192" s="4">
        <v>14406</v>
      </c>
      <c r="F192" s="4" t="s">
        <v>1104</v>
      </c>
      <c r="G192" s="4" t="s">
        <v>1104</v>
      </c>
      <c r="H192" s="4" t="s">
        <v>1608</v>
      </c>
      <c r="I192" s="4" t="s">
        <v>1608</v>
      </c>
      <c r="J192" s="4"/>
      <c r="K192" s="4"/>
      <c r="L192" s="4"/>
    </row>
    <row r="193" customHeight="1" spans="1:12">
      <c r="A193" s="1"/>
      <c r="B193" s="3" t="s">
        <v>1889</v>
      </c>
      <c r="C193" s="4" t="s">
        <v>1863</v>
      </c>
      <c r="D193" s="4">
        <v>2022</v>
      </c>
      <c r="E193" s="4" t="s">
        <v>1635</v>
      </c>
      <c r="F193" s="4" t="s">
        <v>1095</v>
      </c>
      <c r="G193" s="4" t="s">
        <v>1095</v>
      </c>
      <c r="H193" s="4" t="s">
        <v>1608</v>
      </c>
      <c r="I193" s="4" t="s">
        <v>1608</v>
      </c>
      <c r="J193" s="4"/>
      <c r="K193" s="4"/>
      <c r="L193" s="4"/>
    </row>
    <row r="194" customHeight="1" spans="1:12">
      <c r="A194" s="1"/>
      <c r="B194" s="3" t="s">
        <v>1890</v>
      </c>
      <c r="C194" s="4" t="s">
        <v>1863</v>
      </c>
      <c r="D194" s="4">
        <v>2023</v>
      </c>
      <c r="E194" s="4">
        <v>8183</v>
      </c>
      <c r="F194" s="4" t="s">
        <v>1104</v>
      </c>
      <c r="G194" s="4" t="s">
        <v>1104</v>
      </c>
      <c r="H194" s="4" t="s">
        <v>1608</v>
      </c>
      <c r="I194" s="4" t="s">
        <v>1608</v>
      </c>
      <c r="J194" s="4"/>
      <c r="K194" s="4"/>
      <c r="L194" s="4"/>
    </row>
    <row r="195" customHeight="1" spans="1:12">
      <c r="A195" s="1"/>
      <c r="B195" s="3" t="s">
        <v>1891</v>
      </c>
      <c r="C195" s="4" t="s">
        <v>1863</v>
      </c>
      <c r="D195" s="4">
        <v>2023</v>
      </c>
      <c r="E195" s="4" t="s">
        <v>1635</v>
      </c>
      <c r="F195" s="4" t="s">
        <v>1095</v>
      </c>
      <c r="G195" s="4" t="s">
        <v>1095</v>
      </c>
      <c r="H195" s="4" t="s">
        <v>1608</v>
      </c>
      <c r="I195" s="4" t="s">
        <v>1608</v>
      </c>
      <c r="J195" s="4"/>
      <c r="K195" s="4"/>
      <c r="L195" s="4"/>
    </row>
    <row r="196" customHeight="1" spans="1:12">
      <c r="A196" s="1"/>
      <c r="B196" s="3" t="s">
        <v>1892</v>
      </c>
      <c r="C196" s="4" t="s">
        <v>1863</v>
      </c>
      <c r="D196" s="4">
        <v>2023</v>
      </c>
      <c r="E196" s="4" t="s">
        <v>1635</v>
      </c>
      <c r="F196" s="4" t="s">
        <v>1095</v>
      </c>
      <c r="G196" s="4" t="s">
        <v>1095</v>
      </c>
      <c r="H196" s="4" t="s">
        <v>1608</v>
      </c>
      <c r="I196" s="4" t="s">
        <v>1608</v>
      </c>
      <c r="J196" s="4"/>
      <c r="K196" s="4"/>
      <c r="L196" s="4"/>
    </row>
    <row r="197" customHeight="1" spans="1:12">
      <c r="A197" s="1"/>
      <c r="B197" s="3" t="s">
        <v>1893</v>
      </c>
      <c r="C197" s="4" t="s">
        <v>1863</v>
      </c>
      <c r="D197" s="4">
        <v>2024</v>
      </c>
      <c r="E197" s="4">
        <v>43048</v>
      </c>
      <c r="F197" s="4" t="s">
        <v>1630</v>
      </c>
      <c r="G197" s="4" t="s">
        <v>1104</v>
      </c>
      <c r="H197" s="4" t="s">
        <v>1608</v>
      </c>
      <c r="I197" s="4" t="s">
        <v>1608</v>
      </c>
      <c r="J197" s="4"/>
      <c r="K197" s="4"/>
      <c r="L197" s="4"/>
    </row>
    <row r="198" customHeight="1" spans="1:12">
      <c r="A198" s="1"/>
      <c r="B198" s="3" t="s">
        <v>1894</v>
      </c>
      <c r="C198" s="4" t="s">
        <v>1863</v>
      </c>
      <c r="D198" s="4">
        <v>2024</v>
      </c>
      <c r="E198" s="4">
        <v>32924</v>
      </c>
      <c r="F198" s="4" t="s">
        <v>1630</v>
      </c>
      <c r="G198" s="4" t="s">
        <v>1104</v>
      </c>
      <c r="H198" s="4" t="s">
        <v>1608</v>
      </c>
      <c r="I198" s="4" t="s">
        <v>1608</v>
      </c>
      <c r="J198" s="4"/>
      <c r="K198" s="4"/>
      <c r="L198" s="4"/>
    </row>
    <row r="199" customHeight="1" spans="1:12">
      <c r="A199" s="1"/>
      <c r="B199" s="3" t="s">
        <v>1895</v>
      </c>
      <c r="C199" s="4" t="s">
        <v>1863</v>
      </c>
      <c r="D199" s="4">
        <v>2024</v>
      </c>
      <c r="E199" s="4">
        <v>31270</v>
      </c>
      <c r="F199" s="4" t="s">
        <v>1104</v>
      </c>
      <c r="G199" s="4" t="s">
        <v>1104</v>
      </c>
      <c r="H199" s="4" t="s">
        <v>1608</v>
      </c>
      <c r="I199" s="4" t="s">
        <v>1608</v>
      </c>
      <c r="J199" s="4"/>
      <c r="K199" s="4"/>
      <c r="L199" s="4"/>
    </row>
    <row r="200" customHeight="1" spans="1:12">
      <c r="A200" s="1"/>
      <c r="B200" s="3" t="s">
        <v>1896</v>
      </c>
      <c r="C200" s="4" t="s">
        <v>1863</v>
      </c>
      <c r="D200" s="4">
        <v>2023</v>
      </c>
      <c r="E200" s="4">
        <v>3904</v>
      </c>
      <c r="F200" s="4" t="s">
        <v>1630</v>
      </c>
      <c r="G200" s="4" t="s">
        <v>1104</v>
      </c>
      <c r="H200" s="4" t="s">
        <v>1608</v>
      </c>
      <c r="I200" s="4" t="s">
        <v>1608</v>
      </c>
      <c r="J200" s="4"/>
      <c r="K200" s="4"/>
      <c r="L200" s="4"/>
    </row>
    <row r="201" customHeight="1" spans="1:12">
      <c r="A201" s="1"/>
      <c r="B201" s="3" t="s">
        <v>1897</v>
      </c>
      <c r="C201" s="4" t="s">
        <v>1863</v>
      </c>
      <c r="D201" s="4">
        <v>2023</v>
      </c>
      <c r="E201" s="4">
        <v>29882</v>
      </c>
      <c r="F201" s="4" t="s">
        <v>1104</v>
      </c>
      <c r="G201" s="4" t="s">
        <v>1104</v>
      </c>
      <c r="H201" s="4" t="s">
        <v>1608</v>
      </c>
      <c r="I201" s="4" t="s">
        <v>1608</v>
      </c>
      <c r="J201" s="4"/>
      <c r="K201" s="4"/>
      <c r="L201" s="4"/>
    </row>
    <row r="202" customHeight="1" spans="1:12">
      <c r="A202" s="1"/>
      <c r="B202" s="3" t="s">
        <v>1898</v>
      </c>
      <c r="C202" s="4" t="s">
        <v>1863</v>
      </c>
      <c r="D202" s="4">
        <v>2024</v>
      </c>
      <c r="E202" s="4" t="s">
        <v>1635</v>
      </c>
      <c r="F202" s="4" t="s">
        <v>1095</v>
      </c>
      <c r="G202" s="4" t="s">
        <v>1095</v>
      </c>
      <c r="H202" s="4" t="s">
        <v>1608</v>
      </c>
      <c r="I202" s="4" t="s">
        <v>1608</v>
      </c>
      <c r="J202" s="4"/>
      <c r="K202" s="4"/>
      <c r="L202" s="4"/>
    </row>
    <row r="203" customHeight="1" spans="1:12">
      <c r="A203" s="1"/>
      <c r="B203" s="3" t="s">
        <v>1899</v>
      </c>
      <c r="C203" s="4" t="s">
        <v>1863</v>
      </c>
      <c r="D203" s="4">
        <v>2019</v>
      </c>
      <c r="E203" s="4" t="s">
        <v>1635</v>
      </c>
      <c r="F203" s="4" t="s">
        <v>1095</v>
      </c>
      <c r="G203" s="4" t="s">
        <v>1095</v>
      </c>
      <c r="H203" s="4" t="s">
        <v>1608</v>
      </c>
      <c r="I203" s="4" t="s">
        <v>1608</v>
      </c>
      <c r="J203" s="4"/>
      <c r="K203" s="4"/>
      <c r="L203" s="4"/>
    </row>
    <row r="204" customHeight="1" spans="1:12">
      <c r="A204" s="1"/>
      <c r="B204" s="3" t="s">
        <v>1900</v>
      </c>
      <c r="C204" s="4" t="s">
        <v>1863</v>
      </c>
      <c r="D204" s="4">
        <v>2023</v>
      </c>
      <c r="E204" s="4">
        <v>43169</v>
      </c>
      <c r="F204" s="4" t="s">
        <v>1630</v>
      </c>
      <c r="G204" s="4" t="s">
        <v>1104</v>
      </c>
      <c r="H204" s="4" t="s">
        <v>1608</v>
      </c>
      <c r="I204" s="4" t="s">
        <v>1608</v>
      </c>
      <c r="J204" s="4"/>
      <c r="K204" s="4"/>
      <c r="L204" s="4"/>
    </row>
    <row r="205" customHeight="1" spans="1:12">
      <c r="A205" s="1"/>
      <c r="B205" s="3" t="s">
        <v>1901</v>
      </c>
      <c r="C205" s="4" t="s">
        <v>1863</v>
      </c>
      <c r="D205" s="4">
        <v>2023</v>
      </c>
      <c r="E205" s="4">
        <v>1233</v>
      </c>
      <c r="F205" s="4" t="s">
        <v>1104</v>
      </c>
      <c r="G205" s="4" t="s">
        <v>1104</v>
      </c>
      <c r="H205" s="4" t="s">
        <v>1608</v>
      </c>
      <c r="I205" s="4" t="s">
        <v>1608</v>
      </c>
      <c r="J205" s="4"/>
      <c r="K205" s="4"/>
      <c r="L205" s="4"/>
    </row>
    <row r="206" customHeight="1" spans="1:12">
      <c r="A206" s="1"/>
      <c r="B206" s="3" t="s">
        <v>1902</v>
      </c>
      <c r="C206" s="4" t="s">
        <v>1863</v>
      </c>
      <c r="D206" s="4">
        <v>2018</v>
      </c>
      <c r="E206" s="4" t="s">
        <v>1635</v>
      </c>
      <c r="F206" s="4" t="s">
        <v>1095</v>
      </c>
      <c r="G206" s="4" t="s">
        <v>1095</v>
      </c>
      <c r="H206" s="4" t="s">
        <v>1608</v>
      </c>
      <c r="I206" s="4" t="s">
        <v>1608</v>
      </c>
      <c r="J206" s="4"/>
      <c r="K206" s="4"/>
      <c r="L206" s="4"/>
    </row>
    <row r="207" customHeight="1" spans="1:12">
      <c r="A207" s="1"/>
      <c r="B207" s="3" t="s">
        <v>1903</v>
      </c>
      <c r="C207" s="4" t="s">
        <v>1863</v>
      </c>
      <c r="D207" s="4">
        <v>2021</v>
      </c>
      <c r="E207" s="4" t="s">
        <v>1635</v>
      </c>
      <c r="F207" s="4" t="s">
        <v>1095</v>
      </c>
      <c r="G207" s="4" t="s">
        <v>1095</v>
      </c>
      <c r="H207" s="4" t="s">
        <v>1608</v>
      </c>
      <c r="I207" s="4" t="s">
        <v>1608</v>
      </c>
      <c r="J207" s="4"/>
      <c r="K207" s="4"/>
      <c r="L207" s="4"/>
    </row>
    <row r="208" customHeight="1" spans="1:12">
      <c r="A208" s="1"/>
      <c r="B208" s="3" t="s">
        <v>1904</v>
      </c>
      <c r="C208" s="4" t="s">
        <v>1863</v>
      </c>
      <c r="D208" s="4">
        <v>2023</v>
      </c>
      <c r="E208" s="4">
        <v>8061</v>
      </c>
      <c r="F208" s="4" t="s">
        <v>1104</v>
      </c>
      <c r="G208" s="4" t="s">
        <v>1104</v>
      </c>
      <c r="H208" s="4" t="s">
        <v>1608</v>
      </c>
      <c r="I208" s="4" t="s">
        <v>1608</v>
      </c>
      <c r="J208" s="4"/>
      <c r="K208" s="4"/>
      <c r="L208" s="4"/>
    </row>
    <row r="209" customHeight="1" spans="1:12">
      <c r="A209" s="1"/>
      <c r="B209" s="3" t="s">
        <v>1905</v>
      </c>
      <c r="C209" s="4" t="s">
        <v>1863</v>
      </c>
      <c r="D209" s="4">
        <v>2017</v>
      </c>
      <c r="E209" s="4">
        <v>2426</v>
      </c>
      <c r="F209" s="4" t="s">
        <v>1630</v>
      </c>
      <c r="G209" s="4" t="s">
        <v>1104</v>
      </c>
      <c r="H209" s="4" t="s">
        <v>1608</v>
      </c>
      <c r="I209" s="4" t="s">
        <v>1608</v>
      </c>
      <c r="J209" s="4"/>
      <c r="K209" s="4"/>
      <c r="L209" s="4"/>
    </row>
    <row r="210" customHeight="1" spans="1:12">
      <c r="A210" s="1"/>
      <c r="B210" s="3" t="s">
        <v>1906</v>
      </c>
      <c r="C210" s="4" t="s">
        <v>1863</v>
      </c>
      <c r="D210" s="4">
        <v>2024</v>
      </c>
      <c r="E210" s="4" t="s">
        <v>1635</v>
      </c>
      <c r="F210" s="4" t="s">
        <v>1095</v>
      </c>
      <c r="G210" s="4" t="s">
        <v>1095</v>
      </c>
      <c r="H210" s="4" t="s">
        <v>1608</v>
      </c>
      <c r="I210" s="4" t="s">
        <v>1608</v>
      </c>
      <c r="J210" s="4"/>
      <c r="K210" s="4"/>
      <c r="L210" s="4"/>
    </row>
    <row r="211" customHeight="1" spans="1:12">
      <c r="A211" s="1"/>
      <c r="B211" s="3" t="s">
        <v>1907</v>
      </c>
      <c r="C211" s="4" t="s">
        <v>1863</v>
      </c>
      <c r="D211" s="4">
        <v>2024</v>
      </c>
      <c r="E211" s="4">
        <v>54397</v>
      </c>
      <c r="F211" s="4" t="s">
        <v>1104</v>
      </c>
      <c r="G211" s="4" t="s">
        <v>1104</v>
      </c>
      <c r="H211" s="4" t="s">
        <v>1608</v>
      </c>
      <c r="I211" s="4" t="s">
        <v>1608</v>
      </c>
      <c r="J211" s="4"/>
      <c r="K211" s="4"/>
      <c r="L211" s="4"/>
    </row>
    <row r="212" customHeight="1" spans="1:12">
      <c r="A212" s="1"/>
      <c r="B212" s="3" t="s">
        <v>1908</v>
      </c>
      <c r="C212" s="4" t="s">
        <v>1863</v>
      </c>
      <c r="D212" s="4">
        <v>2024</v>
      </c>
      <c r="E212" s="4">
        <v>62739</v>
      </c>
      <c r="F212" s="4" t="s">
        <v>1104</v>
      </c>
      <c r="G212" s="4" t="s">
        <v>1104</v>
      </c>
      <c r="H212" s="4" t="s">
        <v>1608</v>
      </c>
      <c r="I212" s="4" t="s">
        <v>1608</v>
      </c>
      <c r="J212" s="4"/>
      <c r="K212" s="4"/>
      <c r="L212" s="4"/>
    </row>
    <row r="213" customHeight="1" spans="1:12">
      <c r="A213" s="1"/>
      <c r="B213" s="3" t="s">
        <v>1909</v>
      </c>
      <c r="C213" s="4" t="s">
        <v>1863</v>
      </c>
      <c r="D213" s="4">
        <v>2024</v>
      </c>
      <c r="E213" s="4" t="s">
        <v>1635</v>
      </c>
      <c r="F213" s="4" t="s">
        <v>1095</v>
      </c>
      <c r="G213" s="4" t="s">
        <v>1095</v>
      </c>
      <c r="H213" s="4" t="s">
        <v>1608</v>
      </c>
      <c r="I213" s="4" t="s">
        <v>1608</v>
      </c>
      <c r="J213" s="4"/>
      <c r="K213" s="4"/>
      <c r="L213" s="4"/>
    </row>
    <row r="214" customHeight="1" spans="1:12">
      <c r="A214" s="1"/>
      <c r="B214" s="3" t="s">
        <v>1910</v>
      </c>
      <c r="C214" s="4" t="s">
        <v>1863</v>
      </c>
      <c r="D214" s="4">
        <v>2024</v>
      </c>
      <c r="E214" s="4" t="s">
        <v>1635</v>
      </c>
      <c r="F214" s="4" t="s">
        <v>1095</v>
      </c>
      <c r="G214" s="4" t="s">
        <v>1095</v>
      </c>
      <c r="H214" s="4" t="s">
        <v>1608</v>
      </c>
      <c r="I214" s="4" t="s">
        <v>1608</v>
      </c>
      <c r="J214" s="4"/>
      <c r="K214" s="4"/>
      <c r="L214" s="4"/>
    </row>
    <row r="215" customHeight="1" spans="1:12">
      <c r="A215" s="1"/>
      <c r="B215" s="3" t="s">
        <v>1911</v>
      </c>
      <c r="C215" s="4" t="s">
        <v>1863</v>
      </c>
      <c r="D215" s="4">
        <v>2024</v>
      </c>
      <c r="E215" s="4">
        <v>14707</v>
      </c>
      <c r="F215" s="4" t="s">
        <v>1104</v>
      </c>
      <c r="G215" s="4" t="s">
        <v>1104</v>
      </c>
      <c r="H215" s="4" t="s">
        <v>1608</v>
      </c>
      <c r="I215" s="4" t="s">
        <v>1608</v>
      </c>
      <c r="J215" s="4"/>
      <c r="K215" s="4"/>
      <c r="L215" s="4"/>
    </row>
    <row r="216" customHeight="1" spans="1:12">
      <c r="A216" s="1"/>
      <c r="B216" s="3" t="s">
        <v>1912</v>
      </c>
      <c r="C216" s="4" t="s">
        <v>1863</v>
      </c>
      <c r="D216" s="4">
        <v>2021</v>
      </c>
      <c r="E216" s="4">
        <v>27907</v>
      </c>
      <c r="F216" s="4" t="s">
        <v>1630</v>
      </c>
      <c r="G216" s="4" t="s">
        <v>1104</v>
      </c>
      <c r="H216" s="4" t="s">
        <v>1608</v>
      </c>
      <c r="I216" s="4" t="s">
        <v>1608</v>
      </c>
      <c r="J216" s="4"/>
      <c r="K216" s="4"/>
      <c r="L216" s="4"/>
    </row>
    <row r="217" customHeight="1" spans="1:12">
      <c r="A217" s="1"/>
      <c r="B217" s="3" t="s">
        <v>1913</v>
      </c>
      <c r="C217" s="4" t="s">
        <v>1863</v>
      </c>
      <c r="D217" s="4">
        <v>2019</v>
      </c>
      <c r="E217" s="4">
        <v>14051</v>
      </c>
      <c r="F217" s="4" t="s">
        <v>1630</v>
      </c>
      <c r="G217" s="4" t="s">
        <v>1104</v>
      </c>
      <c r="H217" s="4" t="s">
        <v>1608</v>
      </c>
      <c r="I217" s="4" t="s">
        <v>1608</v>
      </c>
      <c r="J217" s="4"/>
      <c r="K217" s="4"/>
      <c r="L217" s="4"/>
    </row>
    <row r="218" customHeight="1" spans="1:12">
      <c r="A218" s="1"/>
      <c r="B218" s="3" t="s">
        <v>1914</v>
      </c>
      <c r="C218" s="4" t="s">
        <v>1863</v>
      </c>
      <c r="D218" s="4">
        <v>2023</v>
      </c>
      <c r="E218" s="4" t="s">
        <v>1635</v>
      </c>
      <c r="F218" s="4" t="s">
        <v>1095</v>
      </c>
      <c r="G218" s="4" t="s">
        <v>1095</v>
      </c>
      <c r="H218" s="4" t="s">
        <v>1608</v>
      </c>
      <c r="I218" s="4" t="s">
        <v>1608</v>
      </c>
      <c r="J218" s="4"/>
      <c r="K218" s="4"/>
      <c r="L218" s="4"/>
    </row>
    <row r="219" customHeight="1" spans="1:12">
      <c r="A219" s="1"/>
      <c r="B219" s="3" t="s">
        <v>1915</v>
      </c>
      <c r="C219" s="4" t="s">
        <v>1863</v>
      </c>
      <c r="D219" s="4">
        <v>2024</v>
      </c>
      <c r="E219" s="4" t="s">
        <v>1635</v>
      </c>
      <c r="F219" s="4" t="s">
        <v>1095</v>
      </c>
      <c r="G219" s="4" t="s">
        <v>1095</v>
      </c>
      <c r="H219" s="4" t="s">
        <v>1608</v>
      </c>
      <c r="I219" s="4" t="s">
        <v>1608</v>
      </c>
      <c r="J219" s="4"/>
      <c r="K219" s="4"/>
      <c r="L219" s="4"/>
    </row>
    <row r="220" customHeight="1" spans="1:12">
      <c r="A220" s="1"/>
      <c r="B220" s="3" t="s">
        <v>1916</v>
      </c>
      <c r="C220" s="4" t="s">
        <v>1863</v>
      </c>
      <c r="D220" s="4">
        <v>2024</v>
      </c>
      <c r="E220" s="4" t="s">
        <v>1635</v>
      </c>
      <c r="F220" s="4" t="s">
        <v>1095</v>
      </c>
      <c r="G220" s="4" t="s">
        <v>1095</v>
      </c>
      <c r="H220" s="4" t="s">
        <v>1608</v>
      </c>
      <c r="I220" s="4" t="s">
        <v>1608</v>
      </c>
      <c r="J220" s="4"/>
      <c r="K220" s="4"/>
      <c r="L220" s="4"/>
    </row>
    <row r="221" customHeight="1" spans="1:12">
      <c r="A221" s="1"/>
      <c r="B221" s="3" t="s">
        <v>1917</v>
      </c>
      <c r="C221" s="4" t="s">
        <v>1863</v>
      </c>
      <c r="D221" s="4">
        <v>2025</v>
      </c>
      <c r="E221" s="4">
        <v>70142</v>
      </c>
      <c r="F221" s="4" t="s">
        <v>1104</v>
      </c>
      <c r="G221" s="4" t="s">
        <v>1104</v>
      </c>
      <c r="H221" s="4" t="s">
        <v>1608</v>
      </c>
      <c r="I221" s="4" t="s">
        <v>1608</v>
      </c>
      <c r="J221" s="4"/>
      <c r="K221" s="4"/>
      <c r="L221" s="4"/>
    </row>
    <row r="222" customHeight="1" spans="1:12">
      <c r="A222" s="1"/>
      <c r="B222" s="3" t="s">
        <v>1918</v>
      </c>
      <c r="C222" s="4" t="s">
        <v>1863</v>
      </c>
      <c r="D222" s="4">
        <v>2025</v>
      </c>
      <c r="E222" s="4" t="s">
        <v>1635</v>
      </c>
      <c r="F222" s="4" t="s">
        <v>1095</v>
      </c>
      <c r="G222" s="4" t="s">
        <v>1095</v>
      </c>
      <c r="H222" s="4" t="s">
        <v>1608</v>
      </c>
      <c r="I222" s="4" t="s">
        <v>1608</v>
      </c>
      <c r="J222" s="4"/>
      <c r="K222" s="4"/>
      <c r="L222" s="4"/>
    </row>
    <row r="223" customHeight="1" spans="1:12">
      <c r="A223" s="1"/>
      <c r="B223" s="3" t="s">
        <v>1919</v>
      </c>
      <c r="C223" s="4" t="s">
        <v>1629</v>
      </c>
      <c r="D223" s="4">
        <v>2025</v>
      </c>
      <c r="E223" s="4">
        <v>12888</v>
      </c>
      <c r="F223" s="4" t="s">
        <v>1630</v>
      </c>
      <c r="G223" s="4" t="s">
        <v>1104</v>
      </c>
      <c r="H223" s="4" t="s">
        <v>1631</v>
      </c>
      <c r="I223" s="4" t="s">
        <v>1608</v>
      </c>
      <c r="J223" s="9" t="s">
        <v>1639</v>
      </c>
      <c r="K223" s="8" t="s">
        <v>1920</v>
      </c>
      <c r="L223" s="4"/>
    </row>
    <row r="224" customHeight="1" spans="1:12">
      <c r="A224" s="1"/>
      <c r="B224" s="3" t="s">
        <v>1921</v>
      </c>
      <c r="C224" s="4" t="s">
        <v>1836</v>
      </c>
      <c r="D224" s="4">
        <v>2025</v>
      </c>
      <c r="E224" s="4">
        <v>24595</v>
      </c>
      <c r="F224" s="4" t="s">
        <v>1104</v>
      </c>
      <c r="G224" s="4" t="s">
        <v>1104</v>
      </c>
      <c r="H224" s="4" t="s">
        <v>1608</v>
      </c>
      <c r="I224" s="4" t="s">
        <v>1608</v>
      </c>
      <c r="J224" s="9" t="s">
        <v>1639</v>
      </c>
      <c r="K224" s="8" t="s">
        <v>1922</v>
      </c>
      <c r="L224" s="4"/>
    </row>
    <row r="225" customHeight="1" spans="1:12">
      <c r="A225" s="1"/>
      <c r="B225" s="3" t="s">
        <v>1923</v>
      </c>
      <c r="C225" s="4" t="s">
        <v>1629</v>
      </c>
      <c r="D225" s="4">
        <v>2025</v>
      </c>
      <c r="E225" s="4">
        <v>78313</v>
      </c>
      <c r="F225" s="4" t="s">
        <v>1104</v>
      </c>
      <c r="G225" s="4" t="s">
        <v>1104</v>
      </c>
      <c r="H225" s="4" t="s">
        <v>1608</v>
      </c>
      <c r="I225" s="4" t="s">
        <v>1608</v>
      </c>
      <c r="J225" s="9" t="s">
        <v>1639</v>
      </c>
      <c r="K225" s="8" t="s">
        <v>1924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workbookViewId="0">
      <selection activeCell="A1" sqref="A1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0" t="s">
        <v>51</v>
      </c>
      <c r="B1" s="131" t="s">
        <v>52</v>
      </c>
      <c r="C1" s="130"/>
      <c r="D1" s="132"/>
      <c r="E1" s="130" t="s">
        <v>53</v>
      </c>
      <c r="F1" s="131" t="s">
        <v>54</v>
      </c>
      <c r="G1" s="130"/>
      <c r="H1" s="132"/>
      <c r="I1" s="130"/>
      <c r="J1" s="143"/>
      <c r="K1" s="132"/>
    </row>
    <row r="2" customHeight="1" spans="1:11">
      <c r="A2" s="130" t="s">
        <v>55</v>
      </c>
      <c r="B2" s="131">
        <v>1</v>
      </c>
      <c r="C2" s="133"/>
      <c r="D2" s="134"/>
      <c r="E2" s="130" t="s">
        <v>56</v>
      </c>
      <c r="F2" s="131">
        <v>2</v>
      </c>
      <c r="G2" s="133"/>
      <c r="H2" s="134"/>
      <c r="I2" s="133"/>
      <c r="J2" s="144"/>
      <c r="K2" s="134"/>
    </row>
    <row r="3" customHeight="1" spans="1:11">
      <c r="A3" s="135" t="s">
        <v>57</v>
      </c>
      <c r="B3" s="136">
        <v>1</v>
      </c>
      <c r="C3" s="133"/>
      <c r="D3" s="134"/>
      <c r="E3" s="135" t="s">
        <v>58</v>
      </c>
      <c r="F3" s="136">
        <v>2</v>
      </c>
      <c r="G3" s="133"/>
      <c r="H3" s="134"/>
      <c r="I3" s="133"/>
      <c r="J3" s="144"/>
      <c r="K3" s="134"/>
    </row>
    <row r="4" customHeight="1" spans="1:11">
      <c r="A4" s="135" t="s">
        <v>59</v>
      </c>
      <c r="B4" s="136">
        <v>126</v>
      </c>
      <c r="C4" s="133"/>
      <c r="D4" s="134"/>
      <c r="E4" s="135" t="s">
        <v>60</v>
      </c>
      <c r="F4" s="136">
        <v>1</v>
      </c>
      <c r="G4" s="133"/>
      <c r="H4" s="134"/>
      <c r="I4" s="133"/>
      <c r="J4" s="144"/>
      <c r="K4" s="134"/>
    </row>
    <row r="5" customHeight="1" spans="1:11">
      <c r="A5" s="135" t="s">
        <v>61</v>
      </c>
      <c r="B5" s="136">
        <v>1</v>
      </c>
      <c r="C5" s="133"/>
      <c r="D5" s="134"/>
      <c r="E5" s="135" t="s">
        <v>62</v>
      </c>
      <c r="F5" s="136">
        <v>1</v>
      </c>
      <c r="G5" s="133"/>
      <c r="H5" s="134"/>
      <c r="I5" s="133"/>
      <c r="J5" s="144"/>
      <c r="K5" s="134"/>
    </row>
    <row r="6" customHeight="1" spans="1:11">
      <c r="A6" s="135" t="s">
        <v>63</v>
      </c>
      <c r="B6" s="136">
        <v>17</v>
      </c>
      <c r="C6" s="133"/>
      <c r="D6" s="134"/>
      <c r="E6" s="135" t="s">
        <v>64</v>
      </c>
      <c r="F6" s="136">
        <v>1</v>
      </c>
      <c r="G6" s="133"/>
      <c r="H6" s="134"/>
      <c r="I6" s="133"/>
      <c r="J6" s="144"/>
      <c r="K6" s="134"/>
    </row>
    <row r="7" customHeight="1" spans="1:11">
      <c r="A7" s="135" t="s">
        <v>65</v>
      </c>
      <c r="B7" s="136">
        <v>24</v>
      </c>
      <c r="C7" s="133"/>
      <c r="D7" s="134"/>
      <c r="E7" s="135" t="s">
        <v>66</v>
      </c>
      <c r="F7" s="136">
        <v>2</v>
      </c>
      <c r="G7" s="133"/>
      <c r="H7" s="134"/>
      <c r="I7" s="133"/>
      <c r="J7" s="144"/>
      <c r="K7" s="134"/>
    </row>
    <row r="8" customHeight="1" spans="1:11">
      <c r="A8" s="135" t="s">
        <v>67</v>
      </c>
      <c r="B8" s="136">
        <v>18</v>
      </c>
      <c r="C8" s="133"/>
      <c r="D8" s="134"/>
      <c r="E8" s="135" t="s">
        <v>68</v>
      </c>
      <c r="F8" s="136">
        <v>1</v>
      </c>
      <c r="G8" s="133"/>
      <c r="H8" s="134"/>
      <c r="I8" s="133"/>
      <c r="J8" s="144"/>
      <c r="K8" s="134"/>
    </row>
    <row r="9" customHeight="1" spans="1:11">
      <c r="A9" s="135" t="s">
        <v>69</v>
      </c>
      <c r="B9" s="136">
        <v>4</v>
      </c>
      <c r="C9" s="133"/>
      <c r="D9" s="134"/>
      <c r="E9" s="135" t="s">
        <v>70</v>
      </c>
      <c r="F9" s="136">
        <v>1</v>
      </c>
      <c r="G9" s="133"/>
      <c r="H9" s="134"/>
      <c r="I9" s="133"/>
      <c r="J9" s="144"/>
      <c r="K9" s="134"/>
    </row>
    <row r="10" customHeight="1" spans="1:11">
      <c r="A10" s="135" t="s">
        <v>71</v>
      </c>
      <c r="B10" s="136">
        <v>1</v>
      </c>
      <c r="C10" s="133"/>
      <c r="D10" s="134"/>
      <c r="E10" s="135" t="s">
        <v>72</v>
      </c>
      <c r="F10" s="136">
        <v>3</v>
      </c>
      <c r="G10" s="133"/>
      <c r="H10" s="134"/>
      <c r="I10" s="133"/>
      <c r="J10" s="144"/>
      <c r="K10" s="134"/>
    </row>
    <row r="11" customHeight="1" spans="1:11">
      <c r="A11" s="135" t="s">
        <v>73</v>
      </c>
      <c r="B11" s="136">
        <v>5</v>
      </c>
      <c r="C11" s="133"/>
      <c r="D11" s="134"/>
      <c r="E11" s="135" t="s">
        <v>74</v>
      </c>
      <c r="F11" s="136">
        <v>10</v>
      </c>
      <c r="G11" s="133"/>
      <c r="H11" s="134"/>
      <c r="I11" s="133"/>
      <c r="J11" s="144"/>
      <c r="K11" s="134"/>
    </row>
    <row r="12" customHeight="1" spans="1:11">
      <c r="A12" s="135" t="s">
        <v>75</v>
      </c>
      <c r="B12" s="136">
        <v>1</v>
      </c>
      <c r="C12" s="133"/>
      <c r="D12" s="134"/>
      <c r="E12" s="135" t="s">
        <v>76</v>
      </c>
      <c r="F12" s="136">
        <v>5</v>
      </c>
      <c r="G12" s="133"/>
      <c r="H12" s="134"/>
      <c r="I12" s="133"/>
      <c r="J12" s="144"/>
      <c r="K12" s="134"/>
    </row>
    <row r="13" customHeight="1" spans="1:11">
      <c r="A13" s="135" t="s">
        <v>77</v>
      </c>
      <c r="B13" s="136">
        <v>1</v>
      </c>
      <c r="C13" s="133"/>
      <c r="D13" s="134"/>
      <c r="E13" s="135" t="s">
        <v>78</v>
      </c>
      <c r="F13" s="136">
        <v>1</v>
      </c>
      <c r="G13" s="133"/>
      <c r="H13" s="134"/>
      <c r="I13" s="133"/>
      <c r="J13" s="144"/>
      <c r="K13" s="134"/>
    </row>
    <row r="14" customHeight="1" spans="1:11">
      <c r="A14" s="135" t="s">
        <v>79</v>
      </c>
      <c r="B14" s="136">
        <v>1</v>
      </c>
      <c r="C14" s="133"/>
      <c r="D14" s="134"/>
      <c r="E14" s="135" t="s">
        <v>80</v>
      </c>
      <c r="F14" s="136">
        <v>2</v>
      </c>
      <c r="G14" s="133"/>
      <c r="H14" s="134"/>
      <c r="I14" s="133"/>
      <c r="J14" s="144"/>
      <c r="K14" s="134"/>
    </row>
    <row r="15" customHeight="1" spans="1:11">
      <c r="A15" s="135" t="s">
        <v>81</v>
      </c>
      <c r="B15" s="136">
        <v>38</v>
      </c>
      <c r="C15" s="133"/>
      <c r="D15" s="134"/>
      <c r="E15" s="135" t="s">
        <v>82</v>
      </c>
      <c r="F15" s="136">
        <v>1</v>
      </c>
      <c r="G15" s="133"/>
      <c r="H15" s="134"/>
      <c r="I15" s="133"/>
      <c r="J15" s="144"/>
      <c r="K15" s="134"/>
    </row>
    <row r="16" customHeight="1" spans="1:11">
      <c r="A16" s="135" t="s">
        <v>83</v>
      </c>
      <c r="B16" s="136">
        <v>11</v>
      </c>
      <c r="C16" s="133"/>
      <c r="D16" s="134"/>
      <c r="E16" s="135" t="s">
        <v>84</v>
      </c>
      <c r="F16" s="136">
        <v>1</v>
      </c>
      <c r="G16" s="133"/>
      <c r="H16" s="134"/>
      <c r="I16" s="133"/>
      <c r="J16" s="144"/>
      <c r="K16" s="134"/>
    </row>
    <row r="17" customHeight="1" spans="1:11">
      <c r="A17" s="135" t="s">
        <v>85</v>
      </c>
      <c r="B17" s="136">
        <v>21</v>
      </c>
      <c r="C17" s="133"/>
      <c r="D17" s="134"/>
      <c r="E17" s="135" t="s">
        <v>86</v>
      </c>
      <c r="F17" s="136">
        <v>5</v>
      </c>
      <c r="G17" s="133"/>
      <c r="H17" s="134"/>
      <c r="I17" s="133"/>
      <c r="J17" s="144"/>
      <c r="K17" s="134"/>
    </row>
    <row r="18" customHeight="1" spans="1:11">
      <c r="A18" s="135" t="s">
        <v>87</v>
      </c>
      <c r="B18" s="136">
        <v>1</v>
      </c>
      <c r="C18" s="137"/>
      <c r="D18" s="138"/>
      <c r="E18" s="135" t="s">
        <v>88</v>
      </c>
      <c r="F18" s="136">
        <v>3</v>
      </c>
      <c r="G18" s="137"/>
      <c r="H18" s="138"/>
      <c r="I18" s="137"/>
      <c r="J18" s="145"/>
      <c r="K18" s="138"/>
    </row>
    <row r="19" customHeight="1" spans="1:6">
      <c r="A19" s="135" t="s">
        <v>89</v>
      </c>
      <c r="B19" s="136">
        <v>1</v>
      </c>
      <c r="E19" s="135" t="s">
        <v>90</v>
      </c>
      <c r="F19" s="136">
        <v>1</v>
      </c>
    </row>
    <row r="20" customHeight="1" spans="1:6">
      <c r="A20" s="135" t="s">
        <v>91</v>
      </c>
      <c r="B20" s="136">
        <v>7</v>
      </c>
      <c r="E20" s="135" t="s">
        <v>92</v>
      </c>
      <c r="F20" s="136">
        <v>5</v>
      </c>
    </row>
    <row r="21" customHeight="1" spans="1:6">
      <c r="A21" s="135" t="s">
        <v>93</v>
      </c>
      <c r="B21" s="136">
        <v>5</v>
      </c>
      <c r="E21" s="135" t="s">
        <v>94</v>
      </c>
      <c r="F21" s="136">
        <v>1</v>
      </c>
    </row>
    <row r="22" customHeight="1" spans="1:6">
      <c r="A22" s="135" t="s">
        <v>95</v>
      </c>
      <c r="B22" s="136">
        <v>45</v>
      </c>
      <c r="E22" s="135" t="s">
        <v>96</v>
      </c>
      <c r="F22" s="136">
        <v>2</v>
      </c>
    </row>
    <row r="23" customHeight="1" spans="1:6">
      <c r="A23" s="135" t="s">
        <v>97</v>
      </c>
      <c r="B23" s="136">
        <v>2</v>
      </c>
      <c r="E23" s="135" t="s">
        <v>98</v>
      </c>
      <c r="F23" s="136">
        <v>1</v>
      </c>
    </row>
    <row r="24" customHeight="1" spans="1:11">
      <c r="A24" s="135" t="s">
        <v>99</v>
      </c>
      <c r="B24" s="136">
        <v>2</v>
      </c>
      <c r="E24" s="135" t="s">
        <v>100</v>
      </c>
      <c r="F24" s="136">
        <v>1</v>
      </c>
      <c r="H24" s="139"/>
      <c r="I24" s="146" t="s">
        <v>101</v>
      </c>
      <c r="J24" s="146" t="s">
        <v>102</v>
      </c>
      <c r="K24" s="146" t="s">
        <v>103</v>
      </c>
    </row>
    <row r="25" customHeight="1" spans="1:11">
      <c r="A25" s="135" t="s">
        <v>104</v>
      </c>
      <c r="B25" s="136">
        <v>8</v>
      </c>
      <c r="E25" s="135" t="s">
        <v>105</v>
      </c>
      <c r="F25" s="136">
        <v>3</v>
      </c>
      <c r="H25" s="140">
        <v>1</v>
      </c>
      <c r="I25" s="147" t="s">
        <v>106</v>
      </c>
      <c r="J25" s="148">
        <v>50</v>
      </c>
      <c r="K25" s="149">
        <f t="shared" ref="K25:K38" si="0">10*J25</f>
        <v>500</v>
      </c>
    </row>
    <row r="26" customHeight="1" spans="1:11">
      <c r="A26" s="135" t="s">
        <v>107</v>
      </c>
      <c r="B26" s="136">
        <v>3</v>
      </c>
      <c r="E26" s="135" t="s">
        <v>108</v>
      </c>
      <c r="F26" s="136">
        <v>1</v>
      </c>
      <c r="H26" s="140">
        <v>2</v>
      </c>
      <c r="I26" s="147" t="s">
        <v>109</v>
      </c>
      <c r="J26" s="148">
        <v>39</v>
      </c>
      <c r="K26" s="149">
        <f t="shared" si="0"/>
        <v>390</v>
      </c>
    </row>
    <row r="27" customHeight="1" spans="1:11">
      <c r="A27" s="135" t="s">
        <v>110</v>
      </c>
      <c r="B27" s="136">
        <v>2</v>
      </c>
      <c r="E27" s="135" t="s">
        <v>111</v>
      </c>
      <c r="F27" s="136">
        <v>1</v>
      </c>
      <c r="H27" s="140">
        <v>3</v>
      </c>
      <c r="I27" s="147" t="s">
        <v>112</v>
      </c>
      <c r="J27" s="148">
        <v>30</v>
      </c>
      <c r="K27" s="149">
        <f t="shared" si="0"/>
        <v>300</v>
      </c>
    </row>
    <row r="28" customHeight="1" spans="1:11">
      <c r="A28" s="135" t="s">
        <v>113</v>
      </c>
      <c r="B28" s="136">
        <v>2</v>
      </c>
      <c r="E28" s="135" t="s">
        <v>114</v>
      </c>
      <c r="F28" s="136">
        <v>2</v>
      </c>
      <c r="H28" s="140">
        <v>4</v>
      </c>
      <c r="I28" s="147" t="s">
        <v>115</v>
      </c>
      <c r="J28" s="148">
        <v>25</v>
      </c>
      <c r="K28" s="149">
        <f t="shared" si="0"/>
        <v>250</v>
      </c>
    </row>
    <row r="29" customHeight="1" spans="1:11">
      <c r="A29" s="135" t="s">
        <v>116</v>
      </c>
      <c r="B29" s="136">
        <v>2</v>
      </c>
      <c r="E29" s="135" t="s">
        <v>117</v>
      </c>
      <c r="F29" s="136">
        <v>1</v>
      </c>
      <c r="H29" s="140">
        <v>5</v>
      </c>
      <c r="I29" s="147" t="s">
        <v>118</v>
      </c>
      <c r="J29" s="148">
        <v>21</v>
      </c>
      <c r="K29" s="149">
        <f t="shared" si="0"/>
        <v>210</v>
      </c>
    </row>
    <row r="30" customHeight="1" spans="1:11">
      <c r="A30" s="135" t="s">
        <v>119</v>
      </c>
      <c r="B30" s="136">
        <v>1</v>
      </c>
      <c r="E30" s="135" t="s">
        <v>120</v>
      </c>
      <c r="F30" s="136">
        <v>1</v>
      </c>
      <c r="H30" s="140">
        <v>6</v>
      </c>
      <c r="I30" s="147" t="s">
        <v>121</v>
      </c>
      <c r="J30" s="148">
        <v>15</v>
      </c>
      <c r="K30" s="149">
        <f t="shared" si="0"/>
        <v>150</v>
      </c>
    </row>
    <row r="31" customHeight="1" spans="1:11">
      <c r="A31" s="141" t="s">
        <v>122</v>
      </c>
      <c r="B31" s="142">
        <v>352</v>
      </c>
      <c r="E31" s="135" t="s">
        <v>123</v>
      </c>
      <c r="F31" s="136">
        <v>1</v>
      </c>
      <c r="H31" s="140">
        <v>7</v>
      </c>
      <c r="I31" s="147" t="s">
        <v>124</v>
      </c>
      <c r="J31" s="148">
        <v>12</v>
      </c>
      <c r="K31" s="149">
        <f t="shared" si="0"/>
        <v>120</v>
      </c>
    </row>
    <row r="32" customHeight="1" spans="5:11">
      <c r="E32" s="135" t="s">
        <v>125</v>
      </c>
      <c r="F32" s="136">
        <v>1</v>
      </c>
      <c r="H32" s="140">
        <v>8</v>
      </c>
      <c r="I32" s="147" t="s">
        <v>126</v>
      </c>
      <c r="J32" s="148">
        <v>11</v>
      </c>
      <c r="K32" s="149">
        <f t="shared" si="0"/>
        <v>110</v>
      </c>
    </row>
    <row r="33" customHeight="1" spans="5:11">
      <c r="E33" s="135" t="s">
        <v>127</v>
      </c>
      <c r="F33" s="136">
        <v>5</v>
      </c>
      <c r="H33" s="140">
        <v>9</v>
      </c>
      <c r="I33" s="31" t="s">
        <v>128</v>
      </c>
      <c r="J33" s="148">
        <v>5</v>
      </c>
      <c r="K33" s="149">
        <f t="shared" si="0"/>
        <v>50</v>
      </c>
    </row>
    <row r="34" customHeight="1" spans="5:11">
      <c r="E34" s="135" t="s">
        <v>129</v>
      </c>
      <c r="F34" s="136">
        <v>1</v>
      </c>
      <c r="H34" s="140">
        <v>10</v>
      </c>
      <c r="I34" s="31" t="s">
        <v>130</v>
      </c>
      <c r="J34" s="148">
        <v>4</v>
      </c>
      <c r="K34" s="149">
        <f t="shared" si="0"/>
        <v>40</v>
      </c>
    </row>
    <row r="35" customHeight="1" spans="5:11">
      <c r="E35" s="135" t="s">
        <v>131</v>
      </c>
      <c r="F35" s="136">
        <v>4</v>
      </c>
      <c r="H35" s="140">
        <v>11</v>
      </c>
      <c r="I35" s="150" t="s">
        <v>132</v>
      </c>
      <c r="J35" s="151">
        <v>2</v>
      </c>
      <c r="K35" s="152">
        <f t="shared" si="0"/>
        <v>20</v>
      </c>
    </row>
    <row r="36" customHeight="1" spans="5:11">
      <c r="E36" s="135" t="s">
        <v>133</v>
      </c>
      <c r="F36" s="136">
        <v>2</v>
      </c>
      <c r="H36" s="140">
        <v>12</v>
      </c>
      <c r="I36" s="31" t="s">
        <v>134</v>
      </c>
      <c r="J36" s="148">
        <v>2</v>
      </c>
      <c r="K36" s="149">
        <f t="shared" si="0"/>
        <v>20</v>
      </c>
    </row>
    <row r="37" customHeight="1" spans="5:11">
      <c r="E37" s="135" t="s">
        <v>135</v>
      </c>
      <c r="F37" s="136">
        <v>1</v>
      </c>
      <c r="H37" s="140">
        <v>13</v>
      </c>
      <c r="I37" s="31" t="s">
        <v>136</v>
      </c>
      <c r="J37" s="148">
        <v>2</v>
      </c>
      <c r="K37" s="149">
        <f t="shared" si="0"/>
        <v>20</v>
      </c>
    </row>
    <row r="38" customHeight="1" spans="5:11">
      <c r="E38" s="135" t="s">
        <v>137</v>
      </c>
      <c r="F38" s="136">
        <v>1</v>
      </c>
      <c r="H38" s="140">
        <v>14</v>
      </c>
      <c r="I38" s="31" t="s">
        <v>138</v>
      </c>
      <c r="J38" s="148">
        <v>1</v>
      </c>
      <c r="K38" s="149">
        <f t="shared" si="0"/>
        <v>10</v>
      </c>
    </row>
    <row r="39" customHeight="1" spans="5:11">
      <c r="E39" s="135" t="s">
        <v>139</v>
      </c>
      <c r="F39" s="136">
        <v>1</v>
      </c>
      <c r="H39" s="140">
        <v>15</v>
      </c>
      <c r="I39" s="150" t="s">
        <v>140</v>
      </c>
      <c r="J39" s="151">
        <v>1</v>
      </c>
      <c r="K39" s="152">
        <f>20*J39</f>
        <v>20</v>
      </c>
    </row>
    <row r="40" customHeight="1" spans="5:11">
      <c r="E40" s="135" t="s">
        <v>141</v>
      </c>
      <c r="F40" s="136">
        <v>4</v>
      </c>
      <c r="H40" s="140">
        <v>16</v>
      </c>
      <c r="I40" s="31" t="s">
        <v>142</v>
      </c>
      <c r="J40" s="148">
        <v>1</v>
      </c>
      <c r="K40" s="149">
        <f t="shared" ref="K40:K42" si="1">10*J40</f>
        <v>10</v>
      </c>
    </row>
    <row r="41" customHeight="1" spans="5:11">
      <c r="E41" s="135" t="s">
        <v>143</v>
      </c>
      <c r="F41" s="136">
        <v>11</v>
      </c>
      <c r="H41" s="140">
        <v>17</v>
      </c>
      <c r="I41" s="147" t="s">
        <v>144</v>
      </c>
      <c r="J41" s="148">
        <v>1</v>
      </c>
      <c r="K41" s="153">
        <f t="shared" si="1"/>
        <v>10</v>
      </c>
    </row>
    <row r="42" customHeight="1" spans="5:11">
      <c r="E42" s="135" t="s">
        <v>145</v>
      </c>
      <c r="F42" s="136">
        <v>2</v>
      </c>
      <c r="H42" s="140">
        <v>18</v>
      </c>
      <c r="I42" s="147" t="s">
        <v>146</v>
      </c>
      <c r="J42" s="148">
        <v>1</v>
      </c>
      <c r="K42" s="153">
        <f t="shared" si="1"/>
        <v>10</v>
      </c>
    </row>
    <row r="43" customHeight="1" spans="5:11">
      <c r="E43" s="135" t="s">
        <v>147</v>
      </c>
      <c r="F43" s="136">
        <v>6</v>
      </c>
      <c r="H43" s="140">
        <v>19</v>
      </c>
      <c r="I43" s="154" t="s">
        <v>148</v>
      </c>
      <c r="J43" s="151">
        <v>1</v>
      </c>
      <c r="K43" s="155">
        <f>20*J43</f>
        <v>20</v>
      </c>
    </row>
    <row r="44" customHeight="1" spans="5:6">
      <c r="E44" s="135" t="s">
        <v>149</v>
      </c>
      <c r="F44" s="136">
        <v>6</v>
      </c>
    </row>
    <row r="45" customHeight="1" spans="5:6">
      <c r="E45" s="135" t="s">
        <v>150</v>
      </c>
      <c r="F45" s="136">
        <v>3</v>
      </c>
    </row>
    <row r="46" customHeight="1" spans="5:6">
      <c r="E46" s="135" t="s">
        <v>151</v>
      </c>
      <c r="F46" s="136">
        <v>1</v>
      </c>
    </row>
    <row r="47" customHeight="1" spans="5:6">
      <c r="E47" s="135" t="s">
        <v>152</v>
      </c>
      <c r="F47" s="136">
        <v>1</v>
      </c>
    </row>
    <row r="48" customHeight="1" spans="5:6">
      <c r="E48" s="135" t="s">
        <v>153</v>
      </c>
      <c r="F48" s="136">
        <v>3</v>
      </c>
    </row>
    <row r="49" customHeight="1" spans="5:6">
      <c r="E49" s="135" t="s">
        <v>154</v>
      </c>
      <c r="F49" s="136">
        <v>1</v>
      </c>
    </row>
    <row r="50" customHeight="1" spans="5:6">
      <c r="E50" s="135" t="s">
        <v>155</v>
      </c>
      <c r="F50" s="136">
        <v>1</v>
      </c>
    </row>
    <row r="51" customHeight="1" spans="5:6">
      <c r="E51" s="135" t="s">
        <v>156</v>
      </c>
      <c r="F51" s="136">
        <v>1</v>
      </c>
    </row>
    <row r="52" customHeight="1" spans="5:6">
      <c r="E52" s="135" t="s">
        <v>157</v>
      </c>
      <c r="F52" s="136">
        <v>3</v>
      </c>
    </row>
    <row r="53" customHeight="1" spans="5:6">
      <c r="E53" s="135" t="s">
        <v>158</v>
      </c>
      <c r="F53" s="136">
        <v>1</v>
      </c>
    </row>
    <row r="54" customHeight="1" spans="5:6">
      <c r="E54" s="135" t="s">
        <v>159</v>
      </c>
      <c r="F54" s="136">
        <v>3</v>
      </c>
    </row>
    <row r="55" customHeight="1" spans="5:6">
      <c r="E55" s="135" t="s">
        <v>160</v>
      </c>
      <c r="F55" s="136">
        <v>18</v>
      </c>
    </row>
    <row r="56" customHeight="1" spans="5:6">
      <c r="E56" s="135" t="s">
        <v>161</v>
      </c>
      <c r="F56" s="136">
        <v>4</v>
      </c>
    </row>
    <row r="57" customHeight="1" spans="5:6">
      <c r="E57" s="135" t="s">
        <v>162</v>
      </c>
      <c r="F57" s="136">
        <v>7</v>
      </c>
    </row>
    <row r="58" customHeight="1" spans="5:6">
      <c r="E58" s="135" t="s">
        <v>163</v>
      </c>
      <c r="F58" s="136">
        <v>1</v>
      </c>
    </row>
    <row r="59" customHeight="1" spans="5:6">
      <c r="E59" s="135" t="s">
        <v>164</v>
      </c>
      <c r="F59" s="136">
        <v>2</v>
      </c>
    </row>
    <row r="60" customHeight="1" spans="5:6">
      <c r="E60" s="135" t="s">
        <v>165</v>
      </c>
      <c r="F60" s="136">
        <v>1</v>
      </c>
    </row>
    <row r="61" customHeight="1" spans="5:6">
      <c r="E61" s="135" t="s">
        <v>166</v>
      </c>
      <c r="F61" s="136">
        <v>2</v>
      </c>
    </row>
    <row r="62" customHeight="1" spans="5:6">
      <c r="E62" s="135" t="s">
        <v>167</v>
      </c>
      <c r="F62" s="136">
        <v>4</v>
      </c>
    </row>
    <row r="63" customHeight="1" spans="5:6">
      <c r="E63" s="135" t="s">
        <v>168</v>
      </c>
      <c r="F63" s="136">
        <v>2</v>
      </c>
    </row>
    <row r="64" customHeight="1" spans="5:6">
      <c r="E64" s="135" t="s">
        <v>169</v>
      </c>
      <c r="F64" s="136">
        <v>4</v>
      </c>
    </row>
    <row r="65" customHeight="1" spans="5:6">
      <c r="E65" s="135" t="s">
        <v>170</v>
      </c>
      <c r="F65" s="136">
        <v>3</v>
      </c>
    </row>
    <row r="66" customHeight="1" spans="5:6">
      <c r="E66" s="135" t="s">
        <v>171</v>
      </c>
      <c r="F66" s="136">
        <v>5</v>
      </c>
    </row>
    <row r="67" customHeight="1" spans="5:6">
      <c r="E67" s="135" t="s">
        <v>172</v>
      </c>
      <c r="F67" s="136">
        <v>2</v>
      </c>
    </row>
    <row r="68" customHeight="1" spans="5:6">
      <c r="E68" s="135" t="s">
        <v>173</v>
      </c>
      <c r="F68" s="136">
        <v>13</v>
      </c>
    </row>
    <row r="69" customHeight="1" spans="5:6">
      <c r="E69" s="135" t="s">
        <v>174</v>
      </c>
      <c r="F69" s="136">
        <v>7</v>
      </c>
    </row>
    <row r="70" customHeight="1" spans="5:6">
      <c r="E70" s="135" t="s">
        <v>175</v>
      </c>
      <c r="F70" s="136">
        <v>3</v>
      </c>
    </row>
    <row r="71" customHeight="1" spans="5:6">
      <c r="E71" s="135" t="s">
        <v>176</v>
      </c>
      <c r="F71" s="136">
        <v>6</v>
      </c>
    </row>
    <row r="72" customHeight="1" spans="5:6">
      <c r="E72" s="135" t="s">
        <v>177</v>
      </c>
      <c r="F72" s="136">
        <v>1</v>
      </c>
    </row>
    <row r="73" customHeight="1" spans="5:6">
      <c r="E73" s="135" t="s">
        <v>178</v>
      </c>
      <c r="F73" s="136">
        <v>1</v>
      </c>
    </row>
    <row r="74" customHeight="1" spans="5:6">
      <c r="E74" s="135" t="s">
        <v>179</v>
      </c>
      <c r="F74" s="136">
        <v>1</v>
      </c>
    </row>
    <row r="75" customHeight="1" spans="5:6">
      <c r="E75" s="135" t="s">
        <v>180</v>
      </c>
      <c r="F75" s="136">
        <v>1</v>
      </c>
    </row>
    <row r="76" customHeight="1" spans="5:6">
      <c r="E76" s="135" t="s">
        <v>181</v>
      </c>
      <c r="F76" s="136">
        <v>1</v>
      </c>
    </row>
    <row r="77" customHeight="1" spans="5:6">
      <c r="E77" s="135" t="s">
        <v>182</v>
      </c>
      <c r="F77" s="136">
        <v>1</v>
      </c>
    </row>
    <row r="78" customHeight="1" spans="5:6">
      <c r="E78" s="135" t="s">
        <v>183</v>
      </c>
      <c r="F78" s="136">
        <v>3</v>
      </c>
    </row>
    <row r="79" customHeight="1" spans="5:6">
      <c r="E79" s="135" t="s">
        <v>184</v>
      </c>
      <c r="F79" s="136">
        <v>1</v>
      </c>
    </row>
    <row r="80" customHeight="1" spans="5:6">
      <c r="E80" s="135" t="s">
        <v>185</v>
      </c>
      <c r="F80" s="136">
        <v>2</v>
      </c>
    </row>
    <row r="81" customHeight="1" spans="5:6">
      <c r="E81" s="135" t="s">
        <v>186</v>
      </c>
      <c r="F81" s="136">
        <v>1</v>
      </c>
    </row>
    <row r="82" customHeight="1" spans="5:6">
      <c r="E82" s="135" t="s">
        <v>187</v>
      </c>
      <c r="F82" s="136">
        <v>1</v>
      </c>
    </row>
    <row r="83" customHeight="1" spans="5:6">
      <c r="E83" s="135" t="s">
        <v>188</v>
      </c>
      <c r="F83" s="136">
        <v>1</v>
      </c>
    </row>
    <row r="84" customHeight="1" spans="5:6">
      <c r="E84" s="135" t="s">
        <v>189</v>
      </c>
      <c r="F84" s="136">
        <v>2</v>
      </c>
    </row>
    <row r="85" customHeight="1" spans="5:6">
      <c r="E85" s="135" t="s">
        <v>190</v>
      </c>
      <c r="F85" s="136">
        <v>4</v>
      </c>
    </row>
    <row r="86" customHeight="1" spans="5:6">
      <c r="E86" s="135" t="s">
        <v>191</v>
      </c>
      <c r="F86" s="136">
        <v>6</v>
      </c>
    </row>
    <row r="87" customHeight="1" spans="5:6">
      <c r="E87" s="135" t="s">
        <v>192</v>
      </c>
      <c r="F87" s="136">
        <v>1</v>
      </c>
    </row>
    <row r="88" customHeight="1" spans="5:6">
      <c r="E88" s="135" t="s">
        <v>193</v>
      </c>
      <c r="F88" s="136">
        <v>2</v>
      </c>
    </row>
    <row r="89" customHeight="1" spans="5:6">
      <c r="E89" s="135" t="s">
        <v>194</v>
      </c>
      <c r="F89" s="136">
        <v>2</v>
      </c>
    </row>
    <row r="90" customHeight="1" spans="5:6">
      <c r="E90" s="135" t="s">
        <v>195</v>
      </c>
      <c r="F90" s="136">
        <v>1</v>
      </c>
    </row>
    <row r="91" customHeight="1" spans="5:6">
      <c r="E91" s="135" t="s">
        <v>196</v>
      </c>
      <c r="F91" s="136">
        <v>4</v>
      </c>
    </row>
    <row r="92" customHeight="1" spans="5:6">
      <c r="E92" s="135" t="s">
        <v>197</v>
      </c>
      <c r="F92" s="136">
        <v>5</v>
      </c>
    </row>
    <row r="93" customHeight="1" spans="5:6">
      <c r="E93" s="135" t="s">
        <v>198</v>
      </c>
      <c r="F93" s="136">
        <v>4</v>
      </c>
    </row>
    <row r="94" customHeight="1" spans="5:6">
      <c r="E94" s="135" t="s">
        <v>199</v>
      </c>
      <c r="F94" s="136">
        <v>6</v>
      </c>
    </row>
    <row r="95" customHeight="1" spans="5:6">
      <c r="E95" s="135" t="s">
        <v>200</v>
      </c>
      <c r="F95" s="136">
        <v>3</v>
      </c>
    </row>
    <row r="96" customHeight="1" spans="5:6">
      <c r="E96" s="135" t="s">
        <v>201</v>
      </c>
      <c r="F96" s="136">
        <v>2</v>
      </c>
    </row>
    <row r="97" customHeight="1" spans="5:6">
      <c r="E97" s="135" t="s">
        <v>202</v>
      </c>
      <c r="F97" s="136">
        <v>2</v>
      </c>
    </row>
    <row r="98" customHeight="1" spans="5:6">
      <c r="E98" s="135" t="s">
        <v>203</v>
      </c>
      <c r="F98" s="136">
        <v>2</v>
      </c>
    </row>
    <row r="99" customHeight="1" spans="5:6">
      <c r="E99" s="135" t="s">
        <v>204</v>
      </c>
      <c r="F99" s="136">
        <v>1</v>
      </c>
    </row>
    <row r="100" customHeight="1" spans="5:6">
      <c r="E100" s="135" t="s">
        <v>205</v>
      </c>
      <c r="F100" s="136">
        <v>15</v>
      </c>
    </row>
    <row r="101" customHeight="1" spans="5:6">
      <c r="E101" s="135" t="s">
        <v>206</v>
      </c>
      <c r="F101" s="136">
        <v>6</v>
      </c>
    </row>
    <row r="102" customHeight="1" spans="5:6">
      <c r="E102" s="135" t="s">
        <v>207</v>
      </c>
      <c r="F102" s="136">
        <v>3</v>
      </c>
    </row>
    <row r="103" customHeight="1" spans="5:6">
      <c r="E103" s="135" t="s">
        <v>208</v>
      </c>
      <c r="F103" s="136">
        <v>2</v>
      </c>
    </row>
    <row r="104" customHeight="1" spans="5:6">
      <c r="E104" s="135" t="s">
        <v>209</v>
      </c>
      <c r="F104" s="136">
        <v>11</v>
      </c>
    </row>
    <row r="105" customHeight="1" spans="5:6">
      <c r="E105" s="135" t="s">
        <v>210</v>
      </c>
      <c r="F105" s="136">
        <v>2</v>
      </c>
    </row>
    <row r="106" customHeight="1" spans="5:6">
      <c r="E106" s="135" t="s">
        <v>211</v>
      </c>
      <c r="F106" s="136">
        <v>1</v>
      </c>
    </row>
    <row r="107" customHeight="1" spans="5:6">
      <c r="E107" s="135" t="s">
        <v>212</v>
      </c>
      <c r="F107" s="136">
        <v>1</v>
      </c>
    </row>
    <row r="108" customHeight="1" spans="5:6">
      <c r="E108" s="135" t="s">
        <v>213</v>
      </c>
      <c r="F108" s="136">
        <v>1</v>
      </c>
    </row>
    <row r="109" customHeight="1" spans="5:6">
      <c r="E109" s="135" t="s">
        <v>214</v>
      </c>
      <c r="F109" s="136">
        <v>2</v>
      </c>
    </row>
    <row r="110" customHeight="1" spans="5:6">
      <c r="E110" s="135" t="s">
        <v>215</v>
      </c>
      <c r="F110" s="136">
        <v>1</v>
      </c>
    </row>
    <row r="111" customHeight="1" spans="5:6">
      <c r="E111" s="135" t="s">
        <v>216</v>
      </c>
      <c r="F111" s="136">
        <v>3</v>
      </c>
    </row>
    <row r="112" customHeight="1" spans="5:6">
      <c r="E112" s="135" t="s">
        <v>217</v>
      </c>
      <c r="F112" s="136">
        <v>1</v>
      </c>
    </row>
    <row r="113" customHeight="1" spans="5:6">
      <c r="E113" s="135" t="s">
        <v>218</v>
      </c>
      <c r="F113" s="136">
        <v>2</v>
      </c>
    </row>
    <row r="114" customHeight="1" spans="5:6">
      <c r="E114" s="135" t="s">
        <v>219</v>
      </c>
      <c r="F114" s="136">
        <v>1</v>
      </c>
    </row>
    <row r="115" customHeight="1" spans="5:6">
      <c r="E115" s="135" t="s">
        <v>220</v>
      </c>
      <c r="F115" s="136">
        <v>4</v>
      </c>
    </row>
    <row r="116" customHeight="1" spans="5:6">
      <c r="E116" s="135" t="s">
        <v>221</v>
      </c>
      <c r="F116" s="136">
        <v>6</v>
      </c>
    </row>
    <row r="117" customHeight="1" spans="5:6">
      <c r="E117" s="135" t="s">
        <v>222</v>
      </c>
      <c r="F117" s="136">
        <v>1</v>
      </c>
    </row>
    <row r="118" customHeight="1" spans="5:6">
      <c r="E118" s="135" t="s">
        <v>223</v>
      </c>
      <c r="F118" s="136">
        <v>4</v>
      </c>
    </row>
    <row r="119" customHeight="1" spans="5:6">
      <c r="E119" s="135" t="s">
        <v>224</v>
      </c>
      <c r="F119" s="136">
        <v>1</v>
      </c>
    </row>
    <row r="120" customHeight="1" spans="5:6">
      <c r="E120" s="135" t="s">
        <v>225</v>
      </c>
      <c r="F120" s="136">
        <v>1</v>
      </c>
    </row>
    <row r="121" customHeight="1" spans="5:6">
      <c r="E121" s="135" t="s">
        <v>226</v>
      </c>
      <c r="F121" s="136">
        <v>2</v>
      </c>
    </row>
    <row r="122" customHeight="1" spans="5:6">
      <c r="E122" s="135" t="s">
        <v>227</v>
      </c>
      <c r="F122" s="136">
        <v>1</v>
      </c>
    </row>
    <row r="123" customHeight="1" spans="5:6">
      <c r="E123" s="135" t="s">
        <v>228</v>
      </c>
      <c r="F123" s="136">
        <v>1</v>
      </c>
    </row>
    <row r="124" customHeight="1" spans="5:6">
      <c r="E124" s="135" t="s">
        <v>229</v>
      </c>
      <c r="F124" s="136">
        <v>3</v>
      </c>
    </row>
    <row r="125" customHeight="1" spans="5:6">
      <c r="E125" s="135" t="s">
        <v>230</v>
      </c>
      <c r="F125" s="136">
        <v>1</v>
      </c>
    </row>
    <row r="126" customHeight="1" spans="5:6">
      <c r="E126" s="135" t="s">
        <v>231</v>
      </c>
      <c r="F126" s="136">
        <v>1</v>
      </c>
    </row>
    <row r="127" customHeight="1" spans="5:6">
      <c r="E127" s="135" t="s">
        <v>232</v>
      </c>
      <c r="F127" s="136"/>
    </row>
    <row r="128" customHeight="1" spans="5:6">
      <c r="E128" s="141" t="s">
        <v>122</v>
      </c>
      <c r="F128" s="142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topLeftCell="E1" workbookViewId="0">
      <pane ySplit="1" topLeftCell="A2" activePane="bottomLeft" state="frozen"/>
      <selection/>
      <selection pane="bottomLeft" activeCell="O8" sqref="O8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20.752380952381" customWidth="1"/>
    <col min="15" max="15" width="15.247619047619" customWidth="1"/>
    <col min="16" max="16" width="10" customWidth="1"/>
    <col min="17" max="17" width="11.5047619047619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28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2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09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2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09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2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09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2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09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2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09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2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09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2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09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2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09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2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09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2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09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2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09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2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09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2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09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2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09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2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09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2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09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2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09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2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09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2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09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2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09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2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09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2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09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2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09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2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09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2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09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2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09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2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09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2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09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2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09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2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09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2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09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2" t="str">
        <f t="shared" si="0"/>
        <v>0 Anos, 5 Meses e 5 Dias</v>
      </c>
      <c r="D33" s="129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09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2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09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2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09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2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09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2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09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2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4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09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2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09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2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09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2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09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2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09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2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09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2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09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2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09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2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09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2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09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2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09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2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09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2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09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2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09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2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09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2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09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2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09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2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09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2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09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2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09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2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09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2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09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2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09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2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09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2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09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2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09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2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09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2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09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2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09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2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09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2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09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2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09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2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09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2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09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2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09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2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09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2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09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2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09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2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09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2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09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2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09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2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09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2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09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2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09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2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09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2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09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2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09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2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09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2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09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2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09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2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09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2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09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2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09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2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09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2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09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2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09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2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09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2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09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2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09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2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09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2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09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2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09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2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09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2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09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2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09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2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09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2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09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2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09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2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09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2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09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2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09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2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09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2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09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2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09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2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09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2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09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2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09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2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09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2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09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2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09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2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09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2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09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2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09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2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09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2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09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2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09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2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09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2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09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2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09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2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09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2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09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2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09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2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09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2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09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2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09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2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09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2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09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2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09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2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09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2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09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2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09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2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09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2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09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2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09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2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09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2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09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2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09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2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09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2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09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2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09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2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09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2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09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2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09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2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09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2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09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2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09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2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09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2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09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2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09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2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09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2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09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2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09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2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09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2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09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2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09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09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2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09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2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09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2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09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2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09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2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09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2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09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2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09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2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09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2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09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2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09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2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09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2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09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2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09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2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09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2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09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2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09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2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09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2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09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2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09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2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09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2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09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2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09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2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09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2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09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2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09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2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09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2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09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2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09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2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09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2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09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2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09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2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09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2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09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2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09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2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09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2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09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2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09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2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09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2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09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2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09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2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09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2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09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2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09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2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09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2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09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2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09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2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09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2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09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2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09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2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09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2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09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2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09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2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09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2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09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2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09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2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09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2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09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2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09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2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09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2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09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2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09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2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09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2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09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2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09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2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09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2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09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2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09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2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09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2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09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2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09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2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09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2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09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2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09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2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09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2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09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2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09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2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09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2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09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2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09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2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09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2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09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2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09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2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09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2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09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2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09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2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09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2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09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2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09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2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09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2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09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2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09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2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09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2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09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2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09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2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09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2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09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2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09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2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09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2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09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2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09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2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09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2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09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2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09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2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09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2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09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2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09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2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09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2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09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2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09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2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09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2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09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2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09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2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09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2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09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2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09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2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09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2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09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2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09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2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09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2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09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2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09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2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09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2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09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2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09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2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09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2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09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2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09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2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09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2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09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2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09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2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09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2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09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2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09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2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09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2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09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2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09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2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09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2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09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2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09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2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09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2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09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2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09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2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09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2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09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2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09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2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09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2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09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2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09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2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09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2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09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2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09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2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09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2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09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2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09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2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09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2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09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2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09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2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09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2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09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2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09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2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09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2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09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2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09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2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09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2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09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2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09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2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09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2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09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2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09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2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09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2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09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2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09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2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09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2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09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2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09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2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09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2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09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2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09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2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09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2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09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2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09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2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09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2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09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2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09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2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09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2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09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2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09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2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09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2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09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2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09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2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09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J968"/>
  <sheetViews>
    <sheetView topLeftCell="B1" workbookViewId="0">
      <pane ySplit="1" topLeftCell="A2" activePane="bottomLeft" state="frozen"/>
      <selection/>
      <selection pane="bottomLeft" activeCell="E21" sqref="B21:E21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0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</row>
    <row r="2" hidden="1" customHeight="1" spans="1:10">
      <c r="A2" s="70">
        <v>67953</v>
      </c>
      <c r="B2" s="70">
        <v>97352</v>
      </c>
      <c r="C2" s="70">
        <v>1185563</v>
      </c>
      <c r="D2" s="120" t="s">
        <v>59</v>
      </c>
      <c r="E2" s="101" t="s">
        <v>1019</v>
      </c>
      <c r="F2" s="72" t="s">
        <v>1020</v>
      </c>
      <c r="G2" s="72" t="s">
        <v>1021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20" t="s">
        <v>59</v>
      </c>
      <c r="E3" s="101" t="s">
        <v>1022</v>
      </c>
      <c r="F3" s="72" t="s">
        <v>1023</v>
      </c>
      <c r="G3" s="72" t="s">
        <v>1024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1025</v>
      </c>
      <c r="F4" s="72" t="s">
        <v>1026</v>
      </c>
      <c r="G4" s="72" t="s">
        <v>1024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20" t="s">
        <v>59</v>
      </c>
      <c r="E5" s="121" t="s">
        <v>431</v>
      </c>
      <c r="F5" s="72" t="s">
        <v>1023</v>
      </c>
      <c r="G5" s="72" t="s">
        <v>1027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20" t="s">
        <v>59</v>
      </c>
      <c r="E6" s="101" t="s">
        <v>1028</v>
      </c>
      <c r="F6" s="72" t="s">
        <v>1023</v>
      </c>
      <c r="G6" s="72" t="s">
        <v>1027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2" t="s">
        <v>1029</v>
      </c>
      <c r="F7" s="72" t="s">
        <v>1023</v>
      </c>
      <c r="G7" s="72" t="s">
        <v>1030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20" t="s">
        <v>59</v>
      </c>
      <c r="E8" s="101" t="s">
        <v>1031</v>
      </c>
      <c r="F8" s="72" t="s">
        <v>1023</v>
      </c>
      <c r="G8" s="72" t="s">
        <v>1032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20" t="s">
        <v>59</v>
      </c>
      <c r="E9" s="101" t="s">
        <v>1033</v>
      </c>
      <c r="F9" s="72" t="s">
        <v>1034</v>
      </c>
      <c r="G9" s="72" t="s">
        <v>1035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20" t="s">
        <v>59</v>
      </c>
      <c r="E10" s="101" t="s">
        <v>1036</v>
      </c>
      <c r="F10" s="72" t="s">
        <v>1023</v>
      </c>
      <c r="G10" s="72" t="s">
        <v>1037</v>
      </c>
      <c r="H10" s="70" t="s">
        <v>260</v>
      </c>
      <c r="I10" s="69" t="s">
        <v>331</v>
      </c>
      <c r="J10" s="69" t="s">
        <v>259</v>
      </c>
    </row>
    <row r="11" customHeight="1" spans="1:10">
      <c r="A11" s="70">
        <v>67835</v>
      </c>
      <c r="B11" s="70">
        <v>97211</v>
      </c>
      <c r="C11" s="70">
        <v>1164251</v>
      </c>
      <c r="D11" s="120" t="s">
        <v>59</v>
      </c>
      <c r="E11" s="101" t="s">
        <v>1038</v>
      </c>
      <c r="F11" s="72" t="s">
        <v>1039</v>
      </c>
      <c r="G11" s="72" t="s">
        <v>1040</v>
      </c>
      <c r="H11" s="70" t="s">
        <v>260</v>
      </c>
      <c r="I11" s="69" t="s">
        <v>258</v>
      </c>
      <c r="J11" s="69" t="s">
        <v>259</v>
      </c>
    </row>
    <row r="12" customHeight="1" spans="1:10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1041</v>
      </c>
      <c r="F12" s="72" t="s">
        <v>1039</v>
      </c>
      <c r="G12" s="72" t="s">
        <v>1042</v>
      </c>
      <c r="H12" s="70" t="s">
        <v>260</v>
      </c>
      <c r="I12" s="69" t="s">
        <v>258</v>
      </c>
      <c r="J12" s="69" t="s">
        <v>259</v>
      </c>
    </row>
    <row r="13" customHeight="1" spans="1:10">
      <c r="A13" s="70">
        <v>31846</v>
      </c>
      <c r="B13" s="70">
        <v>54212</v>
      </c>
      <c r="C13" s="70">
        <v>1181918</v>
      </c>
      <c r="D13" s="120" t="s">
        <v>59</v>
      </c>
      <c r="E13" s="101" t="s">
        <v>1043</v>
      </c>
      <c r="F13" s="72" t="s">
        <v>1039</v>
      </c>
      <c r="G13" s="72" t="s">
        <v>1042</v>
      </c>
      <c r="H13" s="70" t="s">
        <v>260</v>
      </c>
      <c r="I13" s="69" t="s">
        <v>1044</v>
      </c>
      <c r="J13" s="69" t="s">
        <v>259</v>
      </c>
    </row>
    <row r="14" customHeight="1" spans="1:10">
      <c r="A14" s="70">
        <v>5606</v>
      </c>
      <c r="B14" s="70">
        <v>74761</v>
      </c>
      <c r="C14" s="70">
        <v>1183881</v>
      </c>
      <c r="D14" s="120" t="s">
        <v>59</v>
      </c>
      <c r="E14" s="101" t="s">
        <v>1045</v>
      </c>
      <c r="F14" s="72" t="s">
        <v>1039</v>
      </c>
      <c r="G14" s="72" t="s">
        <v>1042</v>
      </c>
      <c r="H14" s="70" t="s">
        <v>260</v>
      </c>
      <c r="I14" s="69" t="s">
        <v>258</v>
      </c>
      <c r="J14" s="69" t="s">
        <v>259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20" t="s">
        <v>59</v>
      </c>
      <c r="E15" s="101" t="s">
        <v>1046</v>
      </c>
      <c r="F15" s="72" t="s">
        <v>1023</v>
      </c>
      <c r="G15" s="72" t="s">
        <v>1047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20" t="s">
        <v>59</v>
      </c>
      <c r="E16" s="101" t="s">
        <v>1048</v>
      </c>
      <c r="F16" s="72" t="s">
        <v>1023</v>
      </c>
      <c r="G16" s="72" t="s">
        <v>1047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20" t="s">
        <v>59</v>
      </c>
      <c r="E17" s="101" t="s">
        <v>1049</v>
      </c>
      <c r="F17" s="72" t="s">
        <v>1023</v>
      </c>
      <c r="G17" s="72" t="s">
        <v>1047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20" t="s">
        <v>59</v>
      </c>
      <c r="E18" s="101" t="s">
        <v>1050</v>
      </c>
      <c r="F18" s="72" t="s">
        <v>1034</v>
      </c>
      <c r="G18" s="72" t="s">
        <v>1047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20" t="s">
        <v>59</v>
      </c>
      <c r="E19" s="101" t="s">
        <v>1051</v>
      </c>
      <c r="F19" s="72" t="s">
        <v>1023</v>
      </c>
      <c r="G19" s="72" t="s">
        <v>1052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20" t="s">
        <v>59</v>
      </c>
      <c r="E20" s="101" t="s">
        <v>1053</v>
      </c>
      <c r="F20" s="72" t="s">
        <v>1054</v>
      </c>
      <c r="G20" s="72" t="s">
        <v>1047</v>
      </c>
      <c r="H20" s="70" t="s">
        <v>260</v>
      </c>
      <c r="I20" s="69" t="s">
        <v>258</v>
      </c>
      <c r="J20" s="69" t="s">
        <v>259</v>
      </c>
    </row>
    <row r="21" customHeight="1" spans="1:10">
      <c r="A21" s="70">
        <v>34851</v>
      </c>
      <c r="B21" s="70">
        <v>114452</v>
      </c>
      <c r="C21" s="70">
        <v>1169987</v>
      </c>
      <c r="D21" s="120" t="s">
        <v>59</v>
      </c>
      <c r="E21" s="101" t="s">
        <v>1055</v>
      </c>
      <c r="F21" s="72" t="s">
        <v>1039</v>
      </c>
      <c r="G21" s="72" t="s">
        <v>1056</v>
      </c>
      <c r="H21" s="70" t="s">
        <v>260</v>
      </c>
      <c r="I21" s="69" t="s">
        <v>258</v>
      </c>
      <c r="J21" s="69" t="s">
        <v>259</v>
      </c>
    </row>
    <row r="22" hidden="1" customHeight="1" spans="1:10">
      <c r="A22" s="70">
        <v>23497</v>
      </c>
      <c r="B22" s="70">
        <v>41290</v>
      </c>
      <c r="C22" s="70">
        <v>1164665</v>
      </c>
      <c r="D22" s="120" t="s">
        <v>59</v>
      </c>
      <c r="E22" s="101" t="s">
        <v>1057</v>
      </c>
      <c r="F22" s="72" t="s">
        <v>1058</v>
      </c>
      <c r="G22" s="72" t="s">
        <v>1059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20" t="s">
        <v>59</v>
      </c>
      <c r="E23" s="101" t="s">
        <v>1060</v>
      </c>
      <c r="F23" s="72" t="s">
        <v>1023</v>
      </c>
      <c r="G23" s="72" t="s">
        <v>1061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20" t="s">
        <v>59</v>
      </c>
      <c r="E24" s="101" t="s">
        <v>1062</v>
      </c>
      <c r="F24" s="72" t="s">
        <v>1020</v>
      </c>
      <c r="G24" s="72" t="s">
        <v>1061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20" t="s">
        <v>61</v>
      </c>
      <c r="E25" s="101" t="s">
        <v>1063</v>
      </c>
      <c r="F25" s="68" t="s">
        <v>1026</v>
      </c>
      <c r="G25" s="72" t="s">
        <v>1024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1064</v>
      </c>
      <c r="F26" s="72" t="s">
        <v>1065</v>
      </c>
      <c r="G26" s="72" t="s">
        <v>1024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20" t="s">
        <v>65</v>
      </c>
      <c r="E27" s="101" t="s">
        <v>1066</v>
      </c>
      <c r="F27" s="72" t="s">
        <v>1067</v>
      </c>
      <c r="G27" s="72" t="s">
        <v>1068</v>
      </c>
      <c r="H27" s="70" t="s">
        <v>260</v>
      </c>
      <c r="I27" s="69" t="s">
        <v>258</v>
      </c>
      <c r="J27" s="69" t="s">
        <v>259</v>
      </c>
    </row>
    <row r="28" customHeight="1" spans="1:10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1069</v>
      </c>
      <c r="F28" s="72" t="s">
        <v>1039</v>
      </c>
      <c r="G28" s="72" t="s">
        <v>1042</v>
      </c>
      <c r="H28" s="70" t="s">
        <v>260</v>
      </c>
      <c r="I28" s="69" t="s">
        <v>258</v>
      </c>
      <c r="J28" s="69" t="s">
        <v>259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18" t="s">
        <v>1070</v>
      </c>
      <c r="F29" s="68" t="s">
        <v>1023</v>
      </c>
      <c r="G29" s="68" t="s">
        <v>1059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20" t="s">
        <v>67</v>
      </c>
      <c r="E30" s="101" t="s">
        <v>1071</v>
      </c>
      <c r="F30" s="72" t="s">
        <v>1020</v>
      </c>
      <c r="G30" s="72" t="s">
        <v>1021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20" t="s">
        <v>67</v>
      </c>
      <c r="E31" s="101" t="s">
        <v>1072</v>
      </c>
      <c r="F31" s="72" t="s">
        <v>1034</v>
      </c>
      <c r="G31" s="72" t="s">
        <v>1037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20" t="s">
        <v>67</v>
      </c>
      <c r="E32" s="72" t="s">
        <v>1073</v>
      </c>
      <c r="F32" s="72" t="s">
        <v>1020</v>
      </c>
      <c r="G32" s="72" t="s">
        <v>1047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20" t="s">
        <v>69</v>
      </c>
      <c r="E33" s="101" t="s">
        <v>1074</v>
      </c>
      <c r="F33" s="72" t="s">
        <v>1039</v>
      </c>
      <c r="G33" s="72" t="s">
        <v>1021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20" t="s">
        <v>69</v>
      </c>
      <c r="E34" s="101" t="s">
        <v>1075</v>
      </c>
      <c r="F34" s="72" t="s">
        <v>1023</v>
      </c>
      <c r="G34" s="72" t="s">
        <v>1021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20" t="s">
        <v>69</v>
      </c>
      <c r="E35" s="101" t="s">
        <v>1076</v>
      </c>
      <c r="F35" s="72" t="s">
        <v>1039</v>
      </c>
      <c r="G35" s="72" t="s">
        <v>1021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20" t="s">
        <v>1077</v>
      </c>
      <c r="E36" s="101" t="s">
        <v>1078</v>
      </c>
      <c r="F36" s="72" t="s">
        <v>1023</v>
      </c>
      <c r="G36" s="72" t="s">
        <v>1027</v>
      </c>
      <c r="H36" s="70" t="s">
        <v>260</v>
      </c>
      <c r="I36" s="69" t="s">
        <v>331</v>
      </c>
      <c r="J36" s="69" t="s">
        <v>259</v>
      </c>
    </row>
    <row r="37" customHeight="1" spans="1:10">
      <c r="A37" s="70">
        <v>55625</v>
      </c>
      <c r="B37" s="70">
        <v>82439</v>
      </c>
      <c r="C37" s="70">
        <v>1187288</v>
      </c>
      <c r="D37" s="120" t="s">
        <v>1077</v>
      </c>
      <c r="E37" s="101" t="s">
        <v>1079</v>
      </c>
      <c r="F37" s="72" t="s">
        <v>1080</v>
      </c>
      <c r="G37" s="72" t="s">
        <v>1042</v>
      </c>
      <c r="H37" s="70" t="s">
        <v>269</v>
      </c>
      <c r="I37" s="69" t="s">
        <v>258</v>
      </c>
      <c r="J37" s="69" t="s">
        <v>259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20" t="s">
        <v>81</v>
      </c>
      <c r="E38" s="101" t="s">
        <v>1081</v>
      </c>
      <c r="F38" s="72" t="s">
        <v>1082</v>
      </c>
      <c r="G38" s="72" t="s">
        <v>1024</v>
      </c>
      <c r="H38" s="70" t="s">
        <v>269</v>
      </c>
      <c r="I38" s="69" t="s">
        <v>258</v>
      </c>
      <c r="J38" s="69" t="s">
        <v>259</v>
      </c>
    </row>
    <row r="39" customHeight="1" spans="1:10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1083</v>
      </c>
      <c r="F39" s="72" t="s">
        <v>1039</v>
      </c>
      <c r="G39" s="72" t="s">
        <v>1056</v>
      </c>
      <c r="H39" s="70" t="s">
        <v>269</v>
      </c>
      <c r="I39" s="69" t="s">
        <v>258</v>
      </c>
      <c r="J39" s="69" t="s">
        <v>259</v>
      </c>
    </row>
    <row r="40" customHeight="1" spans="1:10">
      <c r="A40" s="70">
        <v>85002</v>
      </c>
      <c r="B40" s="70">
        <v>122944</v>
      </c>
      <c r="C40" s="70">
        <v>1183731</v>
      </c>
      <c r="D40" s="120" t="s">
        <v>81</v>
      </c>
      <c r="E40" s="72" t="s">
        <v>1084</v>
      </c>
      <c r="F40" s="72" t="s">
        <v>1039</v>
      </c>
      <c r="G40" s="72" t="s">
        <v>1056</v>
      </c>
      <c r="H40" s="70" t="s">
        <v>269</v>
      </c>
      <c r="I40" s="69" t="s">
        <v>258</v>
      </c>
      <c r="J40" s="69" t="s">
        <v>259</v>
      </c>
    </row>
    <row r="41" customHeight="1" spans="1:10">
      <c r="A41" s="70">
        <v>38607</v>
      </c>
      <c r="B41" s="70">
        <v>68826</v>
      </c>
      <c r="C41" s="70">
        <v>1171045</v>
      </c>
      <c r="D41" s="120" t="s">
        <v>81</v>
      </c>
      <c r="E41" s="101" t="s">
        <v>1085</v>
      </c>
      <c r="F41" s="72" t="s">
        <v>1039</v>
      </c>
      <c r="G41" s="72" t="s">
        <v>1056</v>
      </c>
      <c r="H41" s="70" t="s">
        <v>260</v>
      </c>
      <c r="I41" s="69" t="s">
        <v>1044</v>
      </c>
      <c r="J41" s="69" t="s">
        <v>259</v>
      </c>
    </row>
    <row r="42" hidden="1" customHeight="1" spans="1:10">
      <c r="A42" s="70">
        <v>9147</v>
      </c>
      <c r="B42" s="70">
        <v>14689</v>
      </c>
      <c r="C42" s="70">
        <v>1181835</v>
      </c>
      <c r="D42" s="120" t="s">
        <v>83</v>
      </c>
      <c r="E42" s="101" t="s">
        <v>1086</v>
      </c>
      <c r="F42" s="72" t="s">
        <v>1034</v>
      </c>
      <c r="G42" s="72" t="s">
        <v>1037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20" t="s">
        <v>83</v>
      </c>
      <c r="E43" s="101" t="s">
        <v>1087</v>
      </c>
      <c r="F43" s="72" t="s">
        <v>1020</v>
      </c>
      <c r="G43" s="72" t="s">
        <v>1047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1088</v>
      </c>
      <c r="F44" s="68" t="s">
        <v>1026</v>
      </c>
      <c r="G44" s="68" t="s">
        <v>1024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20" t="s">
        <v>85</v>
      </c>
      <c r="E45" s="101" t="s">
        <v>1089</v>
      </c>
      <c r="F45" s="68" t="s">
        <v>1026</v>
      </c>
      <c r="G45" s="72" t="s">
        <v>1024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20" t="s">
        <v>85</v>
      </c>
      <c r="E46" s="101" t="s">
        <v>1090</v>
      </c>
      <c r="F46" s="72" t="s">
        <v>1034</v>
      </c>
      <c r="G46" s="72" t="s">
        <v>1032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1039</v>
      </c>
      <c r="G47" s="72" t="s">
        <v>1024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1091</v>
      </c>
      <c r="F48" s="72" t="s">
        <v>1023</v>
      </c>
      <c r="G48" s="72" t="s">
        <v>1030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20" t="s">
        <v>95</v>
      </c>
      <c r="E49" s="68" t="s">
        <v>1092</v>
      </c>
      <c r="F49" s="72" t="s">
        <v>1020</v>
      </c>
      <c r="G49" s="72" t="s">
        <v>1035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20" t="s">
        <v>104</v>
      </c>
      <c r="E50" s="101" t="s">
        <v>1093</v>
      </c>
      <c r="F50" s="72" t="s">
        <v>1023</v>
      </c>
      <c r="G50" s="72" t="s">
        <v>1027</v>
      </c>
      <c r="H50" s="70" t="s">
        <v>260</v>
      </c>
      <c r="I50" s="69" t="s">
        <v>331</v>
      </c>
      <c r="J50" s="69" t="s">
        <v>259</v>
      </c>
    </row>
    <row r="51" customHeight="1" spans="1:10">
      <c r="A51" s="70">
        <v>79421</v>
      </c>
      <c r="B51" s="70">
        <v>116359</v>
      </c>
      <c r="C51" s="70">
        <v>1184459</v>
      </c>
      <c r="D51" s="120" t="s">
        <v>107</v>
      </c>
      <c r="E51" s="101" t="s">
        <v>1094</v>
      </c>
      <c r="F51" s="72" t="s">
        <v>1039</v>
      </c>
      <c r="G51" s="72" t="s">
        <v>1040</v>
      </c>
      <c r="H51" s="70" t="s">
        <v>260</v>
      </c>
      <c r="I51" s="69" t="s">
        <v>258</v>
      </c>
      <c r="J51" s="69" t="s">
        <v>259</v>
      </c>
    </row>
    <row r="52" hidden="1" customHeight="1" spans="1:10">
      <c r="A52" s="70">
        <v>59935</v>
      </c>
      <c r="B52" s="70">
        <v>87587</v>
      </c>
      <c r="C52" s="70">
        <v>1178184</v>
      </c>
      <c r="D52" s="120" t="s">
        <v>110</v>
      </c>
      <c r="E52" s="101" t="s">
        <v>997</v>
      </c>
      <c r="F52" s="72" t="s">
        <v>1067</v>
      </c>
      <c r="G52" s="72" t="s">
        <v>1024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20"/>
      <c r="E53" s="101"/>
      <c r="F53" s="72"/>
      <c r="G53" s="72"/>
      <c r="H53" s="70"/>
      <c r="I53" s="69" t="s">
        <v>1095</v>
      </c>
      <c r="J53" s="69" t="s">
        <v>1095</v>
      </c>
    </row>
    <row r="54" hidden="1" customHeight="1" spans="1:10">
      <c r="A54" s="70"/>
      <c r="B54" s="70"/>
      <c r="C54" s="70"/>
      <c r="D54" s="120"/>
      <c r="E54" s="101"/>
      <c r="F54" s="72"/>
      <c r="G54" s="72"/>
      <c r="H54" s="70"/>
      <c r="I54" s="69" t="s">
        <v>1095</v>
      </c>
      <c r="J54" s="69" t="s">
        <v>1095</v>
      </c>
    </row>
    <row r="55" hidden="1" customHeight="1" spans="1:10">
      <c r="A55" s="70"/>
      <c r="B55" s="70"/>
      <c r="C55" s="70"/>
      <c r="D55" s="120"/>
      <c r="E55" s="101"/>
      <c r="F55" s="72"/>
      <c r="G55" s="72"/>
      <c r="H55" s="70"/>
      <c r="I55" s="69" t="s">
        <v>1095</v>
      </c>
      <c r="J55" s="69" t="s">
        <v>1095</v>
      </c>
    </row>
    <row r="56" hidden="1" customHeight="1" spans="1:10">
      <c r="A56" s="70"/>
      <c r="B56" s="70"/>
      <c r="C56" s="70"/>
      <c r="D56" s="120"/>
      <c r="E56" s="101"/>
      <c r="F56" s="72"/>
      <c r="G56" s="72"/>
      <c r="H56" s="70"/>
      <c r="I56" s="69" t="s">
        <v>1095</v>
      </c>
      <c r="J56" s="69" t="s">
        <v>1095</v>
      </c>
    </row>
    <row r="57" hidden="1" customHeight="1" spans="1:10">
      <c r="A57" s="70"/>
      <c r="B57" s="70"/>
      <c r="C57" s="70"/>
      <c r="D57" s="120"/>
      <c r="E57" s="101"/>
      <c r="F57" s="72"/>
      <c r="G57" s="72"/>
      <c r="H57" s="70"/>
      <c r="I57" s="69" t="s">
        <v>1095</v>
      </c>
      <c r="J57" s="69" t="s">
        <v>1095</v>
      </c>
    </row>
    <row r="58" hidden="1" customHeight="1" spans="1:10">
      <c r="A58" s="70"/>
      <c r="B58" s="70"/>
      <c r="C58" s="70"/>
      <c r="D58" s="120"/>
      <c r="E58" s="101"/>
      <c r="F58" s="72"/>
      <c r="G58" s="72"/>
      <c r="H58" s="70"/>
      <c r="I58" s="69" t="s">
        <v>1095</v>
      </c>
      <c r="J58" s="69" t="s">
        <v>1095</v>
      </c>
    </row>
    <row r="59" hidden="1" customHeight="1" spans="1:10">
      <c r="A59" s="70"/>
      <c r="B59" s="70"/>
      <c r="C59" s="70"/>
      <c r="D59" s="120"/>
      <c r="E59" s="101"/>
      <c r="F59" s="72"/>
      <c r="G59" s="72"/>
      <c r="H59" s="70"/>
      <c r="I59" s="69" t="s">
        <v>1095</v>
      </c>
      <c r="J59" s="69" t="s">
        <v>1095</v>
      </c>
    </row>
    <row r="60" hidden="1" customHeight="1" spans="1:10">
      <c r="A60" s="70"/>
      <c r="B60" s="70"/>
      <c r="C60" s="70"/>
      <c r="D60" s="120"/>
      <c r="E60" s="101"/>
      <c r="F60" s="72"/>
      <c r="G60" s="72"/>
      <c r="H60" s="70"/>
      <c r="I60" s="69" t="s">
        <v>1095</v>
      </c>
      <c r="J60" s="69" t="s">
        <v>1095</v>
      </c>
    </row>
    <row r="61" hidden="1" customHeight="1" spans="1:10">
      <c r="A61" s="70"/>
      <c r="B61" s="70"/>
      <c r="C61" s="70"/>
      <c r="D61" s="120"/>
      <c r="E61" s="101"/>
      <c r="F61" s="72"/>
      <c r="G61" s="72"/>
      <c r="H61" s="70"/>
      <c r="I61" s="69" t="s">
        <v>1095</v>
      </c>
      <c r="J61" s="69" t="s">
        <v>1095</v>
      </c>
    </row>
    <row r="62" hidden="1" customHeight="1" spans="1:10">
      <c r="A62" s="70"/>
      <c r="B62" s="70"/>
      <c r="C62" s="70"/>
      <c r="D62" s="120"/>
      <c r="E62" s="101"/>
      <c r="F62" s="72"/>
      <c r="G62" s="72"/>
      <c r="H62" s="70"/>
      <c r="I62" s="69" t="s">
        <v>1095</v>
      </c>
      <c r="J62" s="69" t="s">
        <v>1095</v>
      </c>
    </row>
    <row r="63" hidden="1" customHeight="1" spans="1:10">
      <c r="A63" s="70"/>
      <c r="B63" s="70"/>
      <c r="C63" s="70"/>
      <c r="D63" s="120"/>
      <c r="E63" s="101"/>
      <c r="F63" s="72"/>
      <c r="G63" s="72"/>
      <c r="H63" s="70"/>
      <c r="I63" s="69" t="s">
        <v>1095</v>
      </c>
      <c r="J63" s="69" t="s">
        <v>1095</v>
      </c>
    </row>
    <row r="64" hidden="1" customHeight="1" spans="1:10">
      <c r="A64" s="70"/>
      <c r="B64" s="70"/>
      <c r="C64" s="70"/>
      <c r="D64" s="120"/>
      <c r="E64" s="101"/>
      <c r="F64" s="72"/>
      <c r="G64" s="72"/>
      <c r="H64" s="70"/>
      <c r="I64" s="69" t="s">
        <v>1095</v>
      </c>
      <c r="J64" s="69" t="s">
        <v>1095</v>
      </c>
    </row>
    <row r="65" hidden="1" customHeight="1" spans="1:10">
      <c r="A65" s="70"/>
      <c r="B65" s="70"/>
      <c r="C65" s="70"/>
      <c r="D65" s="120"/>
      <c r="E65" s="70"/>
      <c r="F65" s="72"/>
      <c r="G65" s="72"/>
      <c r="H65" s="70"/>
      <c r="I65" s="69" t="s">
        <v>1095</v>
      </c>
      <c r="J65" s="69" t="s">
        <v>1095</v>
      </c>
    </row>
    <row r="66" hidden="1" customHeight="1" spans="1:10">
      <c r="A66" s="70"/>
      <c r="B66" s="70"/>
      <c r="C66" s="70"/>
      <c r="D66" s="120"/>
      <c r="E66" s="70"/>
      <c r="F66" s="72"/>
      <c r="G66" s="72"/>
      <c r="H66" s="70"/>
      <c r="I66" s="69" t="s">
        <v>1095</v>
      </c>
      <c r="J66" s="69" t="s">
        <v>1095</v>
      </c>
    </row>
    <row r="67" hidden="1" customHeight="1" spans="1:10">
      <c r="A67" s="70"/>
      <c r="B67" s="70"/>
      <c r="C67" s="70"/>
      <c r="D67" s="120"/>
      <c r="E67" s="70"/>
      <c r="F67" s="72"/>
      <c r="G67" s="72"/>
      <c r="H67" s="70"/>
      <c r="I67" s="69" t="s">
        <v>1095</v>
      </c>
      <c r="J67" s="69" t="s">
        <v>1095</v>
      </c>
    </row>
    <row r="68" hidden="1" customHeight="1" spans="1:10">
      <c r="A68" s="70"/>
      <c r="B68" s="70"/>
      <c r="C68" s="70"/>
      <c r="D68" s="120"/>
      <c r="E68" s="70"/>
      <c r="F68" s="72"/>
      <c r="G68" s="72"/>
      <c r="H68" s="70"/>
      <c r="I68" s="69" t="s">
        <v>1095</v>
      </c>
      <c r="J68" s="69" t="s">
        <v>1095</v>
      </c>
    </row>
    <row r="69" hidden="1" customHeight="1" spans="1:10">
      <c r="A69" s="70"/>
      <c r="B69" s="70"/>
      <c r="C69" s="70"/>
      <c r="D69" s="120"/>
      <c r="E69" s="70"/>
      <c r="F69" s="72"/>
      <c r="G69" s="72"/>
      <c r="H69" s="70"/>
      <c r="I69" s="69" t="s">
        <v>1095</v>
      </c>
      <c r="J69" s="69" t="s">
        <v>1095</v>
      </c>
    </row>
    <row r="70" hidden="1" customHeight="1" spans="1:10">
      <c r="A70" s="70"/>
      <c r="B70" s="70"/>
      <c r="C70" s="70"/>
      <c r="D70" s="120"/>
      <c r="E70" s="70"/>
      <c r="F70" s="72"/>
      <c r="G70" s="72"/>
      <c r="H70" s="70"/>
      <c r="I70" s="69" t="s">
        <v>1095</v>
      </c>
      <c r="J70" s="69" t="s">
        <v>1095</v>
      </c>
    </row>
    <row r="71" hidden="1" customHeight="1" spans="1:10">
      <c r="A71" s="70"/>
      <c r="B71" s="70"/>
      <c r="C71" s="70"/>
      <c r="D71" s="120"/>
      <c r="E71" s="70"/>
      <c r="F71" s="72"/>
      <c r="G71" s="72"/>
      <c r="H71" s="70"/>
      <c r="I71" s="69" t="s">
        <v>1095</v>
      </c>
      <c r="J71" s="69" t="s">
        <v>1095</v>
      </c>
    </row>
    <row r="72" hidden="1" customHeight="1" spans="1:10">
      <c r="A72" s="70"/>
      <c r="B72" s="70"/>
      <c r="C72" s="70"/>
      <c r="D72" s="120"/>
      <c r="E72" s="70"/>
      <c r="F72" s="72"/>
      <c r="G72" s="72"/>
      <c r="H72" s="70"/>
      <c r="I72" s="69" t="s">
        <v>1095</v>
      </c>
      <c r="J72" s="69" t="s">
        <v>1095</v>
      </c>
    </row>
    <row r="73" hidden="1" customHeight="1" spans="1:10">
      <c r="A73" s="70"/>
      <c r="B73" s="70"/>
      <c r="C73" s="70"/>
      <c r="D73" s="120"/>
      <c r="E73" s="70"/>
      <c r="F73" s="72"/>
      <c r="G73" s="72"/>
      <c r="H73" s="70"/>
      <c r="I73" s="69" t="s">
        <v>1095</v>
      </c>
      <c r="J73" s="69" t="s">
        <v>1095</v>
      </c>
    </row>
    <row r="74" hidden="1" customHeight="1" spans="1:10">
      <c r="A74" s="70"/>
      <c r="B74" s="70"/>
      <c r="C74" s="70"/>
      <c r="D74" s="120"/>
      <c r="E74" s="70"/>
      <c r="F74" s="72"/>
      <c r="G74" s="72"/>
      <c r="H74" s="70"/>
      <c r="I74" s="69" t="s">
        <v>1095</v>
      </c>
      <c r="J74" s="69" t="s">
        <v>1095</v>
      </c>
    </row>
    <row r="75" hidden="1" customHeight="1" spans="1:10">
      <c r="A75" s="70"/>
      <c r="B75" s="70"/>
      <c r="C75" s="70"/>
      <c r="D75" s="120"/>
      <c r="E75" s="70"/>
      <c r="F75" s="72"/>
      <c r="G75" s="72"/>
      <c r="H75" s="109"/>
      <c r="I75" s="69" t="s">
        <v>1095</v>
      </c>
      <c r="J75" s="69" t="s">
        <v>1095</v>
      </c>
    </row>
    <row r="76" hidden="1" customHeight="1" spans="1:10">
      <c r="A76" s="70"/>
      <c r="B76" s="70"/>
      <c r="C76" s="70"/>
      <c r="D76" s="120"/>
      <c r="E76" s="70"/>
      <c r="F76" s="72"/>
      <c r="G76" s="72"/>
      <c r="H76" s="109"/>
      <c r="I76" s="69" t="s">
        <v>1095</v>
      </c>
      <c r="J76" s="69" t="s">
        <v>1095</v>
      </c>
    </row>
    <row r="77" hidden="1" customHeight="1" spans="1:10">
      <c r="A77" s="70"/>
      <c r="B77" s="70"/>
      <c r="C77" s="70"/>
      <c r="D77" s="120"/>
      <c r="E77" s="70"/>
      <c r="F77" s="72"/>
      <c r="G77" s="72"/>
      <c r="H77" s="109"/>
      <c r="I77" s="69" t="s">
        <v>1095</v>
      </c>
      <c r="J77" s="69" t="s">
        <v>1095</v>
      </c>
    </row>
    <row r="78" hidden="1" customHeight="1" spans="1:10">
      <c r="A78" s="70"/>
      <c r="B78" s="70"/>
      <c r="C78" s="70"/>
      <c r="D78" s="120"/>
      <c r="E78" s="70"/>
      <c r="F78" s="72"/>
      <c r="G78" s="72"/>
      <c r="H78" s="109"/>
      <c r="I78" s="69" t="s">
        <v>1095</v>
      </c>
      <c r="J78" s="69" t="s">
        <v>1095</v>
      </c>
    </row>
    <row r="79" hidden="1" customHeight="1" spans="1:10">
      <c r="A79" s="70"/>
      <c r="B79" s="70"/>
      <c r="C79" s="70"/>
      <c r="D79" s="120"/>
      <c r="E79" s="70"/>
      <c r="F79" s="72"/>
      <c r="G79" s="72"/>
      <c r="H79" s="109"/>
      <c r="I79" s="69" t="s">
        <v>1095</v>
      </c>
      <c r="J79" s="69" t="s">
        <v>1095</v>
      </c>
    </row>
    <row r="80" hidden="1" customHeight="1" spans="1:10">
      <c r="A80" s="70"/>
      <c r="B80" s="70"/>
      <c r="C80" s="70"/>
      <c r="D80" s="120"/>
      <c r="E80" s="70"/>
      <c r="F80" s="72"/>
      <c r="G80" s="72"/>
      <c r="H80" s="109"/>
      <c r="I80" s="69" t="s">
        <v>1095</v>
      </c>
      <c r="J80" s="69" t="s">
        <v>1095</v>
      </c>
    </row>
    <row r="81" hidden="1" customHeight="1" spans="1:10">
      <c r="A81" s="70"/>
      <c r="B81" s="70"/>
      <c r="C81" s="70"/>
      <c r="D81" s="120"/>
      <c r="E81" s="70"/>
      <c r="F81" s="72"/>
      <c r="G81" s="72"/>
      <c r="H81" s="109"/>
      <c r="I81" s="69" t="s">
        <v>1095</v>
      </c>
      <c r="J81" s="69" t="s">
        <v>1095</v>
      </c>
    </row>
    <row r="82" hidden="1" customHeight="1" spans="1:10">
      <c r="A82" s="70"/>
      <c r="B82" s="70"/>
      <c r="C82" s="70"/>
      <c r="D82" s="120"/>
      <c r="E82" s="70"/>
      <c r="F82" s="72"/>
      <c r="G82" s="72"/>
      <c r="H82" s="109"/>
      <c r="I82" s="69" t="s">
        <v>1095</v>
      </c>
      <c r="J82" s="69" t="s">
        <v>1095</v>
      </c>
    </row>
    <row r="83" hidden="1" customHeight="1" spans="1:10">
      <c r="A83" s="70"/>
      <c r="B83" s="70"/>
      <c r="C83" s="70"/>
      <c r="D83" s="120"/>
      <c r="E83" s="70"/>
      <c r="F83" s="72"/>
      <c r="G83" s="72"/>
      <c r="H83" s="109"/>
      <c r="I83" s="69" t="s">
        <v>1095</v>
      </c>
      <c r="J83" s="69" t="s">
        <v>1095</v>
      </c>
    </row>
    <row r="84" hidden="1" customHeight="1" spans="1:10">
      <c r="A84" s="70"/>
      <c r="B84" s="70"/>
      <c r="C84" s="70"/>
      <c r="D84" s="120"/>
      <c r="E84" s="70"/>
      <c r="F84" s="72"/>
      <c r="G84" s="72"/>
      <c r="H84" s="109"/>
      <c r="I84" s="69" t="s">
        <v>1095</v>
      </c>
      <c r="J84" s="69" t="s">
        <v>1095</v>
      </c>
    </row>
    <row r="85" hidden="1" customHeight="1" spans="1:10">
      <c r="A85" s="70"/>
      <c r="B85" s="70"/>
      <c r="C85" s="70"/>
      <c r="D85" s="120"/>
      <c r="E85" s="70"/>
      <c r="F85" s="72"/>
      <c r="G85" s="72"/>
      <c r="H85" s="109"/>
      <c r="I85" s="69" t="s">
        <v>1095</v>
      </c>
      <c r="J85" s="69" t="s">
        <v>1095</v>
      </c>
    </row>
    <row r="86" hidden="1" customHeight="1" spans="1:10">
      <c r="A86" s="70"/>
      <c r="B86" s="70"/>
      <c r="C86" s="70"/>
      <c r="D86" s="120"/>
      <c r="E86" s="70"/>
      <c r="F86" s="72"/>
      <c r="G86" s="72"/>
      <c r="H86" s="109"/>
      <c r="I86" s="69" t="s">
        <v>1095</v>
      </c>
      <c r="J86" s="69" t="s">
        <v>1095</v>
      </c>
    </row>
    <row r="87" hidden="1" customHeight="1" spans="1:10">
      <c r="A87" s="70"/>
      <c r="B87" s="70"/>
      <c r="C87" s="70"/>
      <c r="D87" s="120"/>
      <c r="E87" s="70"/>
      <c r="F87" s="72"/>
      <c r="G87" s="72"/>
      <c r="H87" s="109"/>
      <c r="I87" s="69" t="s">
        <v>1095</v>
      </c>
      <c r="J87" s="69" t="s">
        <v>1095</v>
      </c>
    </row>
    <row r="88" hidden="1" customHeight="1" spans="1:10">
      <c r="A88" s="70"/>
      <c r="B88" s="70"/>
      <c r="C88" s="70"/>
      <c r="D88" s="120"/>
      <c r="E88" s="70"/>
      <c r="F88" s="72"/>
      <c r="G88" s="72"/>
      <c r="H88" s="109"/>
      <c r="I88" s="69" t="s">
        <v>1095</v>
      </c>
      <c r="J88" s="69" t="s">
        <v>1095</v>
      </c>
    </row>
    <row r="89" hidden="1" customHeight="1" spans="1:10">
      <c r="A89" s="70"/>
      <c r="B89" s="70"/>
      <c r="C89" s="70"/>
      <c r="D89" s="120"/>
      <c r="E89" s="70"/>
      <c r="F89" s="72"/>
      <c r="G89" s="72"/>
      <c r="H89" s="109"/>
      <c r="I89" s="69" t="s">
        <v>1095</v>
      </c>
      <c r="J89" s="69" t="s">
        <v>1095</v>
      </c>
    </row>
    <row r="90" hidden="1" customHeight="1" spans="1:10">
      <c r="A90" s="70"/>
      <c r="B90" s="70"/>
      <c r="C90" s="70"/>
      <c r="D90" s="120"/>
      <c r="E90" s="70"/>
      <c r="F90" s="72"/>
      <c r="G90" s="72"/>
      <c r="H90" s="109"/>
      <c r="I90" s="69" t="s">
        <v>1095</v>
      </c>
      <c r="J90" s="69" t="s">
        <v>1095</v>
      </c>
    </row>
    <row r="91" hidden="1" customHeight="1" spans="1:10">
      <c r="A91" s="70"/>
      <c r="B91" s="70"/>
      <c r="C91" s="70"/>
      <c r="D91" s="120"/>
      <c r="E91" s="70"/>
      <c r="F91" s="72"/>
      <c r="G91" s="72"/>
      <c r="H91" s="109"/>
      <c r="I91" s="69" t="s">
        <v>1095</v>
      </c>
      <c r="J91" s="69" t="s">
        <v>1095</v>
      </c>
    </row>
    <row r="92" hidden="1" customHeight="1" spans="1:10">
      <c r="A92" s="70"/>
      <c r="B92" s="70"/>
      <c r="C92" s="70"/>
      <c r="D92" s="120"/>
      <c r="E92" s="70"/>
      <c r="F92" s="72"/>
      <c r="G92" s="72"/>
      <c r="H92" s="109"/>
      <c r="I92" s="69" t="s">
        <v>1095</v>
      </c>
      <c r="J92" s="69" t="s">
        <v>1095</v>
      </c>
    </row>
    <row r="93" hidden="1" customHeight="1" spans="1:10">
      <c r="A93" s="70"/>
      <c r="B93" s="70"/>
      <c r="C93" s="70"/>
      <c r="D93" s="120"/>
      <c r="E93" s="70"/>
      <c r="F93" s="72"/>
      <c r="G93" s="72"/>
      <c r="H93" s="109"/>
      <c r="I93" s="69" t="s">
        <v>1095</v>
      </c>
      <c r="J93" s="69" t="s">
        <v>1095</v>
      </c>
    </row>
    <row r="94" hidden="1" customHeight="1" spans="1:10">
      <c r="A94" s="70"/>
      <c r="B94" s="70"/>
      <c r="C94" s="70"/>
      <c r="D94" s="120"/>
      <c r="E94" s="70"/>
      <c r="F94" s="72"/>
      <c r="G94" s="72"/>
      <c r="H94" s="109"/>
      <c r="I94" s="69" t="s">
        <v>1095</v>
      </c>
      <c r="J94" s="69" t="s">
        <v>1095</v>
      </c>
    </row>
    <row r="95" hidden="1" customHeight="1" spans="1:10">
      <c r="A95" s="70"/>
      <c r="B95" s="70"/>
      <c r="C95" s="70"/>
      <c r="D95" s="120"/>
      <c r="E95" s="70"/>
      <c r="F95" s="72"/>
      <c r="G95" s="72"/>
      <c r="H95" s="109"/>
      <c r="I95" s="69" t="s">
        <v>1095</v>
      </c>
      <c r="J95" s="69" t="s">
        <v>1095</v>
      </c>
    </row>
    <row r="96" hidden="1" customHeight="1" spans="1:10">
      <c r="A96" s="70"/>
      <c r="B96" s="70"/>
      <c r="C96" s="70"/>
      <c r="D96" s="120"/>
      <c r="E96" s="70"/>
      <c r="F96" s="72"/>
      <c r="G96" s="72"/>
      <c r="H96" s="109"/>
      <c r="I96" s="69" t="s">
        <v>1095</v>
      </c>
      <c r="J96" s="69" t="s">
        <v>1095</v>
      </c>
    </row>
    <row r="97" hidden="1" customHeight="1" spans="1:10">
      <c r="A97" s="70"/>
      <c r="B97" s="70"/>
      <c r="C97" s="70"/>
      <c r="D97" s="120"/>
      <c r="E97" s="70"/>
      <c r="F97" s="72"/>
      <c r="G97" s="72"/>
      <c r="H97" s="109"/>
      <c r="I97" s="69" t="s">
        <v>1095</v>
      </c>
      <c r="J97" s="69" t="s">
        <v>1095</v>
      </c>
    </row>
    <row r="98" hidden="1" customHeight="1" spans="1:10">
      <c r="A98" s="70"/>
      <c r="B98" s="70"/>
      <c r="C98" s="70"/>
      <c r="D98" s="120"/>
      <c r="E98" s="70"/>
      <c r="F98" s="72"/>
      <c r="G98" s="72"/>
      <c r="H98" s="109"/>
      <c r="I98" s="69" t="s">
        <v>1095</v>
      </c>
      <c r="J98" s="69" t="s">
        <v>1095</v>
      </c>
    </row>
    <row r="99" hidden="1" customHeight="1" spans="1:10">
      <c r="A99" s="70"/>
      <c r="B99" s="70"/>
      <c r="C99" s="70"/>
      <c r="D99" s="120"/>
      <c r="E99" s="70"/>
      <c r="F99" s="72"/>
      <c r="G99" s="72"/>
      <c r="H99" s="109"/>
      <c r="I99" s="69" t="s">
        <v>1095</v>
      </c>
      <c r="J99" s="69" t="s">
        <v>1095</v>
      </c>
    </row>
    <row r="100" hidden="1" customHeight="1" spans="1:10">
      <c r="A100" s="70"/>
      <c r="B100" s="70"/>
      <c r="C100" s="70"/>
      <c r="D100" s="120"/>
      <c r="E100" s="70"/>
      <c r="F100" s="72"/>
      <c r="G100" s="72"/>
      <c r="H100" s="109"/>
      <c r="I100" s="69" t="s">
        <v>1095</v>
      </c>
      <c r="J100" s="69" t="s">
        <v>1095</v>
      </c>
    </row>
    <row r="101" hidden="1" customHeight="1" spans="1:10">
      <c r="A101" s="70"/>
      <c r="B101" s="70"/>
      <c r="C101" s="70"/>
      <c r="D101" s="120"/>
      <c r="E101" s="70"/>
      <c r="F101" s="72"/>
      <c r="G101" s="72"/>
      <c r="H101" s="109"/>
      <c r="I101" s="69" t="s">
        <v>1095</v>
      </c>
      <c r="J101" s="69" t="s">
        <v>1095</v>
      </c>
    </row>
    <row r="102" hidden="1" customHeight="1" spans="1:10">
      <c r="A102" s="70"/>
      <c r="B102" s="70"/>
      <c r="C102" s="70"/>
      <c r="D102" s="120"/>
      <c r="E102" s="70"/>
      <c r="F102" s="72"/>
      <c r="G102" s="72"/>
      <c r="H102" s="109"/>
      <c r="I102" s="69" t="s">
        <v>1095</v>
      </c>
      <c r="J102" s="69" t="s">
        <v>1095</v>
      </c>
    </row>
    <row r="103" hidden="1" customHeight="1" spans="1:10">
      <c r="A103" s="70"/>
      <c r="B103" s="70"/>
      <c r="C103" s="70"/>
      <c r="D103" s="120"/>
      <c r="E103" s="70"/>
      <c r="F103" s="72"/>
      <c r="G103" s="72"/>
      <c r="H103" s="109"/>
      <c r="I103" s="69" t="s">
        <v>1095</v>
      </c>
      <c r="J103" s="69" t="s">
        <v>1095</v>
      </c>
    </row>
    <row r="104" hidden="1" customHeight="1" spans="1:10">
      <c r="A104" s="70"/>
      <c r="B104" s="70"/>
      <c r="C104" s="70"/>
      <c r="D104" s="120"/>
      <c r="E104" s="70"/>
      <c r="F104" s="72"/>
      <c r="G104" s="72"/>
      <c r="H104" s="109"/>
      <c r="I104" s="69" t="s">
        <v>1095</v>
      </c>
      <c r="J104" s="69" t="s">
        <v>1095</v>
      </c>
    </row>
    <row r="105" hidden="1" customHeight="1" spans="1:10">
      <c r="A105" s="70"/>
      <c r="B105" s="70"/>
      <c r="C105" s="70"/>
      <c r="D105" s="120"/>
      <c r="E105" s="70"/>
      <c r="F105" s="72"/>
      <c r="G105" s="72"/>
      <c r="H105" s="109"/>
      <c r="I105" s="69" t="s">
        <v>1095</v>
      </c>
      <c r="J105" s="69" t="s">
        <v>1095</v>
      </c>
    </row>
    <row r="106" customHeight="1" spans="1:10">
      <c r="A106" s="123"/>
      <c r="B106" s="123"/>
      <c r="C106" s="123"/>
      <c r="D106" s="123"/>
      <c r="E106" s="124"/>
      <c r="F106" s="124"/>
      <c r="G106" s="125"/>
      <c r="H106" s="125"/>
      <c r="I106" s="125"/>
      <c r="J106" s="125"/>
    </row>
    <row r="107" customHeight="1" spans="1:10">
      <c r="A107" s="123"/>
      <c r="B107" s="123"/>
      <c r="C107" s="123"/>
      <c r="D107" s="123"/>
      <c r="E107" s="124"/>
      <c r="F107" s="124"/>
      <c r="G107" s="125"/>
      <c r="H107" s="125"/>
      <c r="I107" s="125"/>
      <c r="J107" s="125"/>
    </row>
    <row r="108" customHeight="1" spans="1:10">
      <c r="A108" s="123"/>
      <c r="B108" s="123"/>
      <c r="C108" s="123"/>
      <c r="D108" s="123"/>
      <c r="E108" s="124"/>
      <c r="F108" s="124"/>
      <c r="G108" s="125"/>
      <c r="H108" s="125"/>
      <c r="I108" s="125"/>
      <c r="J108" s="125"/>
    </row>
    <row r="109" customHeight="1" spans="1:10">
      <c r="A109" s="123"/>
      <c r="B109" s="123"/>
      <c r="C109" s="123"/>
      <c r="D109" s="123"/>
      <c r="E109" s="124"/>
      <c r="F109" s="124"/>
      <c r="G109" s="125"/>
      <c r="H109" s="125"/>
      <c r="I109" s="125"/>
      <c r="J109" s="125"/>
    </row>
    <row r="110" customHeight="1" spans="1:10">
      <c r="A110" s="123"/>
      <c r="B110" s="123"/>
      <c r="C110" s="123"/>
      <c r="D110" s="123"/>
      <c r="E110" s="124"/>
      <c r="F110" s="124"/>
      <c r="G110" s="125"/>
      <c r="H110" s="125"/>
      <c r="I110" s="125"/>
      <c r="J110" s="125"/>
    </row>
    <row r="111" customHeight="1" spans="1:10">
      <c r="A111" s="123"/>
      <c r="B111" s="123"/>
      <c r="C111" s="123"/>
      <c r="D111" s="123"/>
      <c r="E111" s="124"/>
      <c r="F111" s="124"/>
      <c r="G111" s="125"/>
      <c r="H111" s="125"/>
      <c r="I111" s="125"/>
      <c r="J111" s="125"/>
    </row>
    <row r="112" customHeight="1" spans="1:10">
      <c r="A112" s="123"/>
      <c r="B112" s="123"/>
      <c r="C112" s="123"/>
      <c r="D112" s="123"/>
      <c r="E112" s="124"/>
      <c r="F112" s="124"/>
      <c r="G112" s="125"/>
      <c r="H112" s="125"/>
      <c r="I112" s="125"/>
      <c r="J112" s="125"/>
    </row>
    <row r="113" customHeight="1" spans="1:10">
      <c r="A113" s="123"/>
      <c r="B113" s="123"/>
      <c r="C113" s="123"/>
      <c r="D113" s="123"/>
      <c r="E113" s="124"/>
      <c r="F113" s="124"/>
      <c r="G113" s="125"/>
      <c r="H113" s="125"/>
      <c r="I113" s="125"/>
      <c r="J113" s="125"/>
    </row>
    <row r="114" customHeight="1" spans="1:10">
      <c r="A114" s="123"/>
      <c r="B114" s="123"/>
      <c r="C114" s="123"/>
      <c r="D114" s="123"/>
      <c r="E114" s="124"/>
      <c r="F114" s="124"/>
      <c r="G114" s="125"/>
      <c r="H114" s="125"/>
      <c r="I114" s="125"/>
      <c r="J114" s="125"/>
    </row>
    <row r="115" customHeight="1" spans="1:10">
      <c r="A115" s="123"/>
      <c r="B115" s="123"/>
      <c r="C115" s="123"/>
      <c r="D115" s="123"/>
      <c r="E115" s="124"/>
      <c r="F115" s="124"/>
      <c r="G115" s="125"/>
      <c r="H115" s="125"/>
      <c r="I115" s="125"/>
      <c r="J115" s="125"/>
    </row>
    <row r="116" customHeight="1" spans="1:10">
      <c r="A116" s="123"/>
      <c r="B116" s="123"/>
      <c r="C116" s="123"/>
      <c r="D116" s="123"/>
      <c r="E116" s="124"/>
      <c r="F116" s="124"/>
      <c r="G116" s="125"/>
      <c r="H116" s="125"/>
      <c r="I116" s="125"/>
      <c r="J116" s="125"/>
    </row>
    <row r="117" customHeight="1" spans="1:10">
      <c r="A117" s="123"/>
      <c r="B117" s="123"/>
      <c r="C117" s="123"/>
      <c r="D117" s="123"/>
      <c r="E117" s="124"/>
      <c r="F117" s="124"/>
      <c r="G117" s="125"/>
      <c r="H117" s="125"/>
      <c r="I117" s="125"/>
      <c r="J117" s="125"/>
    </row>
    <row r="118" customHeight="1" spans="1:10">
      <c r="A118" s="123"/>
      <c r="B118" s="123"/>
      <c r="C118" s="123"/>
      <c r="D118" s="123"/>
      <c r="E118" s="124"/>
      <c r="F118" s="124"/>
      <c r="G118" s="125"/>
      <c r="H118" s="125"/>
      <c r="I118" s="125"/>
      <c r="J118" s="125"/>
    </row>
    <row r="119" customHeight="1" spans="1:10">
      <c r="A119" s="123"/>
      <c r="B119" s="123"/>
      <c r="C119" s="123"/>
      <c r="D119" s="123"/>
      <c r="E119" s="124"/>
      <c r="F119" s="124"/>
      <c r="G119" s="125"/>
      <c r="H119" s="125"/>
      <c r="I119" s="125"/>
      <c r="J119" s="125"/>
    </row>
    <row r="120" customHeight="1" spans="1:10">
      <c r="A120" s="123"/>
      <c r="B120" s="123"/>
      <c r="C120" s="123"/>
      <c r="D120" s="123"/>
      <c r="E120" s="124"/>
      <c r="F120" s="124"/>
      <c r="G120" s="125"/>
      <c r="H120" s="125"/>
      <c r="I120" s="125"/>
      <c r="J120" s="125"/>
    </row>
    <row r="121" customHeight="1" spans="1:10">
      <c r="A121" s="123"/>
      <c r="B121" s="123"/>
      <c r="C121" s="123"/>
      <c r="D121" s="123"/>
      <c r="E121" s="124"/>
      <c r="F121" s="124"/>
      <c r="G121" s="125"/>
      <c r="H121" s="125"/>
      <c r="I121" s="125"/>
      <c r="J121" s="125"/>
    </row>
    <row r="122" customHeight="1" spans="1:10">
      <c r="A122" s="123"/>
      <c r="B122" s="123"/>
      <c r="C122" s="123"/>
      <c r="D122" s="123"/>
      <c r="E122" s="124"/>
      <c r="F122" s="124"/>
      <c r="G122" s="125"/>
      <c r="H122" s="125"/>
      <c r="I122" s="125"/>
      <c r="J122" s="125"/>
    </row>
    <row r="123" customHeight="1" spans="1:10">
      <c r="A123" s="123"/>
      <c r="B123" s="123"/>
      <c r="C123" s="123"/>
      <c r="D123" s="123"/>
      <c r="E123" s="124"/>
      <c r="F123" s="124"/>
      <c r="G123" s="125"/>
      <c r="H123" s="125"/>
      <c r="I123" s="125"/>
      <c r="J123" s="125"/>
    </row>
    <row r="124" customHeight="1" spans="1:10">
      <c r="A124" s="123"/>
      <c r="B124" s="123"/>
      <c r="C124" s="123"/>
      <c r="D124" s="123"/>
      <c r="E124" s="124"/>
      <c r="F124" s="124"/>
      <c r="G124" s="125"/>
      <c r="H124" s="125"/>
      <c r="I124" s="125"/>
      <c r="J124" s="125"/>
    </row>
    <row r="125" customHeight="1" spans="1:10">
      <c r="A125" s="123"/>
      <c r="B125" s="123"/>
      <c r="C125" s="123"/>
      <c r="D125" s="123"/>
      <c r="E125" s="124"/>
      <c r="F125" s="124"/>
      <c r="G125" s="125"/>
      <c r="H125" s="125"/>
      <c r="I125" s="125"/>
      <c r="J125" s="125"/>
    </row>
    <row r="126" customHeight="1" spans="1:10">
      <c r="A126" s="123"/>
      <c r="B126" s="123"/>
      <c r="C126" s="123"/>
      <c r="D126" s="123"/>
      <c r="E126" s="124"/>
      <c r="F126" s="124"/>
      <c r="G126" s="125"/>
      <c r="H126" s="125"/>
      <c r="I126" s="125"/>
      <c r="J126" s="125"/>
    </row>
    <row r="127" customHeight="1" spans="1:10">
      <c r="A127" s="123"/>
      <c r="B127" s="123"/>
      <c r="C127" s="123"/>
      <c r="D127" s="123"/>
      <c r="E127" s="124"/>
      <c r="F127" s="124"/>
      <c r="G127" s="125"/>
      <c r="H127" s="125"/>
      <c r="I127" s="125"/>
      <c r="J127" s="125"/>
    </row>
    <row r="128" customHeight="1" spans="1:10">
      <c r="A128" s="123"/>
      <c r="B128" s="123"/>
      <c r="C128" s="123"/>
      <c r="D128" s="123"/>
      <c r="E128" s="124"/>
      <c r="F128" s="124"/>
      <c r="G128" s="125"/>
      <c r="H128" s="125"/>
      <c r="I128" s="125"/>
      <c r="J128" s="125"/>
    </row>
    <row r="129" customHeight="1" spans="1:10">
      <c r="A129" s="123"/>
      <c r="B129" s="123"/>
      <c r="C129" s="123"/>
      <c r="D129" s="123"/>
      <c r="E129" s="124"/>
      <c r="F129" s="124"/>
      <c r="G129" s="125"/>
      <c r="H129" s="125"/>
      <c r="I129" s="125"/>
      <c r="J129" s="125"/>
    </row>
    <row r="130" customHeight="1" spans="1:10">
      <c r="A130" s="123"/>
      <c r="B130" s="123"/>
      <c r="C130" s="123"/>
      <c r="D130" s="123"/>
      <c r="E130" s="124"/>
      <c r="F130" s="124"/>
      <c r="G130" s="125"/>
      <c r="H130" s="125"/>
      <c r="I130" s="125"/>
      <c r="J130" s="125"/>
    </row>
    <row r="131" customHeight="1" spans="1:10">
      <c r="A131" s="123"/>
      <c r="B131" s="123"/>
      <c r="C131" s="123"/>
      <c r="D131" s="123"/>
      <c r="E131" s="124"/>
      <c r="F131" s="124"/>
      <c r="G131" s="125"/>
      <c r="H131" s="125"/>
      <c r="I131" s="125"/>
      <c r="J131" s="125"/>
    </row>
    <row r="132" customHeight="1" spans="1:10">
      <c r="A132" s="123"/>
      <c r="B132" s="123"/>
      <c r="C132" s="123"/>
      <c r="D132" s="123"/>
      <c r="E132" s="124"/>
      <c r="F132" s="124"/>
      <c r="G132" s="125"/>
      <c r="H132" s="125"/>
      <c r="I132" s="125"/>
      <c r="J132" s="125"/>
    </row>
    <row r="133" customHeight="1" spans="1:10">
      <c r="A133" s="123"/>
      <c r="B133" s="123"/>
      <c r="C133" s="123"/>
      <c r="D133" s="123"/>
      <c r="E133" s="124"/>
      <c r="F133" s="124"/>
      <c r="G133" s="125"/>
      <c r="H133" s="125"/>
      <c r="I133" s="125"/>
      <c r="J133" s="125"/>
    </row>
    <row r="134" customHeight="1" spans="1:10">
      <c r="A134" s="123"/>
      <c r="B134" s="123"/>
      <c r="C134" s="123"/>
      <c r="D134" s="123"/>
      <c r="E134" s="124"/>
      <c r="F134" s="124"/>
      <c r="G134" s="125"/>
      <c r="H134" s="125"/>
      <c r="I134" s="125"/>
      <c r="J134" s="125"/>
    </row>
    <row r="135" customHeight="1" spans="1:10">
      <c r="A135" s="123"/>
      <c r="B135" s="123"/>
      <c r="C135" s="123"/>
      <c r="D135" s="123"/>
      <c r="E135" s="124"/>
      <c r="F135" s="124"/>
      <c r="G135" s="125"/>
      <c r="H135" s="125"/>
      <c r="I135" s="125"/>
      <c r="J135" s="125"/>
    </row>
    <row r="136" customHeight="1" spans="1:10">
      <c r="A136" s="123"/>
      <c r="B136" s="123"/>
      <c r="C136" s="123"/>
      <c r="D136" s="123"/>
      <c r="E136" s="124"/>
      <c r="F136" s="124"/>
      <c r="G136" s="125"/>
      <c r="H136" s="125"/>
      <c r="I136" s="125"/>
      <c r="J136" s="125"/>
    </row>
    <row r="137" customHeight="1" spans="1:10">
      <c r="A137" s="123"/>
      <c r="B137" s="123"/>
      <c r="C137" s="123"/>
      <c r="D137" s="123"/>
      <c r="E137" s="124"/>
      <c r="F137" s="124"/>
      <c r="G137" s="125"/>
      <c r="H137" s="125"/>
      <c r="I137" s="125"/>
      <c r="J137" s="125"/>
    </row>
    <row r="138" customHeight="1" spans="1:10">
      <c r="A138" s="123"/>
      <c r="B138" s="123"/>
      <c r="C138" s="123"/>
      <c r="D138" s="123"/>
      <c r="E138" s="124"/>
      <c r="F138" s="124"/>
      <c r="G138" s="125"/>
      <c r="H138" s="125"/>
      <c r="I138" s="125"/>
      <c r="J138" s="125"/>
    </row>
    <row r="139" customHeight="1" spans="1:10">
      <c r="A139" s="123"/>
      <c r="B139" s="123"/>
      <c r="C139" s="123"/>
      <c r="D139" s="123"/>
      <c r="E139" s="124"/>
      <c r="F139" s="124"/>
      <c r="G139" s="125"/>
      <c r="H139" s="125"/>
      <c r="I139" s="125"/>
      <c r="J139" s="125"/>
    </row>
    <row r="140" customHeight="1" spans="1:10">
      <c r="A140" s="123"/>
      <c r="B140" s="123"/>
      <c r="C140" s="123"/>
      <c r="D140" s="123"/>
      <c r="E140" s="124"/>
      <c r="F140" s="124"/>
      <c r="G140" s="125"/>
      <c r="H140" s="125"/>
      <c r="I140" s="125"/>
      <c r="J140" s="125"/>
    </row>
    <row r="141" customHeight="1" spans="1:10">
      <c r="A141" s="123"/>
      <c r="B141" s="123"/>
      <c r="C141" s="123"/>
      <c r="D141" s="123"/>
      <c r="E141" s="124"/>
      <c r="F141" s="124"/>
      <c r="G141" s="125"/>
      <c r="H141" s="125"/>
      <c r="I141" s="125"/>
      <c r="J141" s="125"/>
    </row>
    <row r="142" customHeight="1" spans="1:10">
      <c r="A142" s="123"/>
      <c r="B142" s="123"/>
      <c r="C142" s="123"/>
      <c r="D142" s="123"/>
      <c r="E142" s="124"/>
      <c r="F142" s="124"/>
      <c r="G142" s="125"/>
      <c r="H142" s="125"/>
      <c r="I142" s="125"/>
      <c r="J142" s="125"/>
    </row>
    <row r="143" customHeight="1" spans="1:10">
      <c r="A143" s="123"/>
      <c r="B143" s="123"/>
      <c r="C143" s="123"/>
      <c r="D143" s="123"/>
      <c r="E143" s="124"/>
      <c r="F143" s="124"/>
      <c r="G143" s="125"/>
      <c r="H143" s="125"/>
      <c r="I143" s="125"/>
      <c r="J143" s="125"/>
    </row>
    <row r="144" customHeight="1" spans="1:10">
      <c r="A144" s="123"/>
      <c r="B144" s="123"/>
      <c r="C144" s="123"/>
      <c r="D144" s="123"/>
      <c r="E144" s="124"/>
      <c r="F144" s="124"/>
      <c r="G144" s="125"/>
      <c r="H144" s="125"/>
      <c r="I144" s="125"/>
      <c r="J144" s="125"/>
    </row>
    <row r="145" customHeight="1" spans="1:10">
      <c r="A145" s="123"/>
      <c r="B145" s="123"/>
      <c r="C145" s="123"/>
      <c r="D145" s="123"/>
      <c r="E145" s="124"/>
      <c r="F145" s="124"/>
      <c r="G145" s="125"/>
      <c r="H145" s="125"/>
      <c r="I145" s="125"/>
      <c r="J145" s="125"/>
    </row>
    <row r="146" customHeight="1" spans="1:10">
      <c r="A146" s="123"/>
      <c r="B146" s="123"/>
      <c r="C146" s="123"/>
      <c r="D146" s="123"/>
      <c r="E146" s="124"/>
      <c r="F146" s="124"/>
      <c r="G146" s="125"/>
      <c r="H146" s="125"/>
      <c r="I146" s="125"/>
      <c r="J146" s="125"/>
    </row>
    <row r="147" customHeight="1" spans="1:10">
      <c r="A147" s="123"/>
      <c r="B147" s="123"/>
      <c r="C147" s="123"/>
      <c r="D147" s="123"/>
      <c r="E147" s="124"/>
      <c r="F147" s="124"/>
      <c r="G147" s="125"/>
      <c r="H147" s="125"/>
      <c r="I147" s="125"/>
      <c r="J147" s="125"/>
    </row>
    <row r="148" customHeight="1" spans="1:10">
      <c r="A148" s="123"/>
      <c r="B148" s="123"/>
      <c r="C148" s="123"/>
      <c r="D148" s="123"/>
      <c r="E148" s="124"/>
      <c r="F148" s="124"/>
      <c r="G148" s="125"/>
      <c r="H148" s="125"/>
      <c r="I148" s="125"/>
      <c r="J148" s="125"/>
    </row>
    <row r="149" customHeight="1" spans="1:10">
      <c r="A149" s="123"/>
      <c r="B149" s="123"/>
      <c r="C149" s="123"/>
      <c r="D149" s="123"/>
      <c r="E149" s="124"/>
      <c r="F149" s="124"/>
      <c r="G149" s="125"/>
      <c r="H149" s="125"/>
      <c r="I149" s="125"/>
      <c r="J149" s="125"/>
    </row>
    <row r="150" customHeight="1" spans="1:10">
      <c r="A150" s="123"/>
      <c r="B150" s="123"/>
      <c r="C150" s="123"/>
      <c r="D150" s="123"/>
      <c r="E150" s="124"/>
      <c r="F150" s="124"/>
      <c r="G150" s="125"/>
      <c r="H150" s="125"/>
      <c r="I150" s="125"/>
      <c r="J150" s="125"/>
    </row>
    <row r="151" customHeight="1" spans="1:10">
      <c r="A151" s="123"/>
      <c r="B151" s="123"/>
      <c r="C151" s="123"/>
      <c r="D151" s="123"/>
      <c r="E151" s="124"/>
      <c r="F151" s="124"/>
      <c r="G151" s="125"/>
      <c r="H151" s="125"/>
      <c r="I151" s="125"/>
      <c r="J151" s="125"/>
    </row>
    <row r="152" customHeight="1" spans="1:10">
      <c r="A152" s="123"/>
      <c r="B152" s="123"/>
      <c r="C152" s="123"/>
      <c r="D152" s="123"/>
      <c r="E152" s="124"/>
      <c r="F152" s="124"/>
      <c r="G152" s="125"/>
      <c r="H152" s="125"/>
      <c r="I152" s="125"/>
      <c r="J152" s="125"/>
    </row>
    <row r="153" customHeight="1" spans="1:10">
      <c r="A153" s="123"/>
      <c r="B153" s="123"/>
      <c r="C153" s="123"/>
      <c r="D153" s="123"/>
      <c r="E153" s="124"/>
      <c r="F153" s="124"/>
      <c r="G153" s="125"/>
      <c r="H153" s="125"/>
      <c r="I153" s="125"/>
      <c r="J153" s="125"/>
    </row>
    <row r="154" customHeight="1" spans="1:10">
      <c r="A154" s="123"/>
      <c r="B154" s="123"/>
      <c r="C154" s="123"/>
      <c r="D154" s="123"/>
      <c r="E154" s="124"/>
      <c r="F154" s="124"/>
      <c r="G154" s="125"/>
      <c r="H154" s="125"/>
      <c r="I154" s="125"/>
      <c r="J154" s="125"/>
    </row>
    <row r="155" customHeight="1" spans="1:10">
      <c r="A155" s="123"/>
      <c r="B155" s="123"/>
      <c r="C155" s="123"/>
      <c r="D155" s="123"/>
      <c r="E155" s="124"/>
      <c r="F155" s="124"/>
      <c r="G155" s="125"/>
      <c r="H155" s="125"/>
      <c r="I155" s="125"/>
      <c r="J155" s="125"/>
    </row>
    <row r="156" customHeight="1" spans="1:10">
      <c r="A156" s="123"/>
      <c r="B156" s="123"/>
      <c r="C156" s="123"/>
      <c r="D156" s="123"/>
      <c r="E156" s="124"/>
      <c r="F156" s="124"/>
      <c r="G156" s="125"/>
      <c r="H156" s="125"/>
      <c r="I156" s="125"/>
      <c r="J156" s="125"/>
    </row>
    <row r="157" customHeight="1" spans="1:10">
      <c r="A157" s="123"/>
      <c r="B157" s="123"/>
      <c r="C157" s="123"/>
      <c r="D157" s="123"/>
      <c r="E157" s="124"/>
      <c r="F157" s="124"/>
      <c r="G157" s="125"/>
      <c r="H157" s="125"/>
      <c r="I157" s="125"/>
      <c r="J157" s="125"/>
    </row>
    <row r="158" customHeight="1" spans="1:10">
      <c r="A158" s="123"/>
      <c r="B158" s="123"/>
      <c r="C158" s="123"/>
      <c r="D158" s="123"/>
      <c r="E158" s="124"/>
      <c r="F158" s="124"/>
      <c r="G158" s="125"/>
      <c r="H158" s="125"/>
      <c r="I158" s="125"/>
      <c r="J158" s="125"/>
    </row>
    <row r="159" customHeight="1" spans="1:10">
      <c r="A159" s="123"/>
      <c r="B159" s="123"/>
      <c r="C159" s="123"/>
      <c r="D159" s="123"/>
      <c r="E159" s="124"/>
      <c r="F159" s="124"/>
      <c r="G159" s="125"/>
      <c r="H159" s="125"/>
      <c r="I159" s="125"/>
      <c r="J159" s="125"/>
    </row>
    <row r="160" customHeight="1" spans="1:10">
      <c r="A160" s="123"/>
      <c r="B160" s="123"/>
      <c r="C160" s="123"/>
      <c r="D160" s="123"/>
      <c r="E160" s="124"/>
      <c r="F160" s="124"/>
      <c r="G160" s="125"/>
      <c r="H160" s="125"/>
      <c r="I160" s="125"/>
      <c r="J160" s="125"/>
    </row>
    <row r="161" customHeight="1" spans="1:10">
      <c r="A161" s="123"/>
      <c r="B161" s="123"/>
      <c r="C161" s="123"/>
      <c r="D161" s="123"/>
      <c r="E161" s="124"/>
      <c r="F161" s="124"/>
      <c r="G161" s="125"/>
      <c r="H161" s="125"/>
      <c r="I161" s="125"/>
      <c r="J161" s="125"/>
    </row>
    <row r="162" customHeight="1" spans="1:10">
      <c r="A162" s="123"/>
      <c r="B162" s="123"/>
      <c r="C162" s="123"/>
      <c r="D162" s="123"/>
      <c r="E162" s="124"/>
      <c r="F162" s="124"/>
      <c r="G162" s="125"/>
      <c r="H162" s="125"/>
      <c r="I162" s="125"/>
      <c r="J162" s="125"/>
    </row>
    <row r="163" customHeight="1" spans="1:10">
      <c r="A163" s="123"/>
      <c r="B163" s="123"/>
      <c r="C163" s="123"/>
      <c r="D163" s="123"/>
      <c r="E163" s="124"/>
      <c r="F163" s="124"/>
      <c r="G163" s="125"/>
      <c r="H163" s="125"/>
      <c r="I163" s="125"/>
      <c r="J163" s="125"/>
    </row>
    <row r="164" customHeight="1" spans="1:10">
      <c r="A164" s="123"/>
      <c r="B164" s="123"/>
      <c r="C164" s="123"/>
      <c r="D164" s="123"/>
      <c r="E164" s="124"/>
      <c r="F164" s="124"/>
      <c r="G164" s="125"/>
      <c r="H164" s="125"/>
      <c r="I164" s="125"/>
      <c r="J164" s="125"/>
    </row>
    <row r="165" customHeight="1" spans="1:10">
      <c r="A165" s="123"/>
      <c r="B165" s="123"/>
      <c r="C165" s="123"/>
      <c r="D165" s="123"/>
      <c r="E165" s="124"/>
      <c r="F165" s="124"/>
      <c r="G165" s="125"/>
      <c r="H165" s="125"/>
      <c r="I165" s="125"/>
      <c r="J165" s="125"/>
    </row>
    <row r="166" customHeight="1" spans="1:10">
      <c r="A166" s="123"/>
      <c r="B166" s="123"/>
      <c r="C166" s="123"/>
      <c r="D166" s="123"/>
      <c r="E166" s="124"/>
      <c r="F166" s="124"/>
      <c r="G166" s="125"/>
      <c r="H166" s="125"/>
      <c r="I166" s="125"/>
      <c r="J166" s="125"/>
    </row>
    <row r="167" customHeight="1" spans="1:10">
      <c r="A167" s="123"/>
      <c r="B167" s="123"/>
      <c r="C167" s="123"/>
      <c r="D167" s="123"/>
      <c r="E167" s="124"/>
      <c r="F167" s="124"/>
      <c r="G167" s="125"/>
      <c r="H167" s="125"/>
      <c r="I167" s="125"/>
      <c r="J167" s="125"/>
    </row>
    <row r="168" customHeight="1" spans="1:10">
      <c r="A168" s="123"/>
      <c r="B168" s="123"/>
      <c r="C168" s="123"/>
      <c r="D168" s="123"/>
      <c r="E168" s="124"/>
      <c r="F168" s="124"/>
      <c r="G168" s="125"/>
      <c r="H168" s="125"/>
      <c r="I168" s="125"/>
      <c r="J168" s="125"/>
    </row>
    <row r="169" customHeight="1" spans="1:10">
      <c r="A169" s="123"/>
      <c r="B169" s="123"/>
      <c r="C169" s="123"/>
      <c r="D169" s="123"/>
      <c r="E169" s="124"/>
      <c r="F169" s="124"/>
      <c r="G169" s="125"/>
      <c r="H169" s="125"/>
      <c r="I169" s="125"/>
      <c r="J169" s="125"/>
    </row>
    <row r="170" customHeight="1" spans="1:10">
      <c r="A170" s="123"/>
      <c r="B170" s="123"/>
      <c r="C170" s="123"/>
      <c r="D170" s="123"/>
      <c r="E170" s="124"/>
      <c r="F170" s="124"/>
      <c r="G170" s="125"/>
      <c r="H170" s="125"/>
      <c r="I170" s="125"/>
      <c r="J170" s="125"/>
    </row>
    <row r="171" customHeight="1" spans="1:10">
      <c r="A171" s="123"/>
      <c r="B171" s="123"/>
      <c r="C171" s="123"/>
      <c r="D171" s="123"/>
      <c r="E171" s="124"/>
      <c r="F171" s="124"/>
      <c r="G171" s="125"/>
      <c r="H171" s="125"/>
      <c r="I171" s="125"/>
      <c r="J171" s="125"/>
    </row>
    <row r="172" customHeight="1" spans="1:10">
      <c r="A172" s="123"/>
      <c r="B172" s="123"/>
      <c r="C172" s="123"/>
      <c r="D172" s="123"/>
      <c r="E172" s="124"/>
      <c r="F172" s="124"/>
      <c r="G172" s="125"/>
      <c r="H172" s="125"/>
      <c r="I172" s="125"/>
      <c r="J172" s="125"/>
    </row>
    <row r="173" customHeight="1" spans="1:10">
      <c r="A173" s="123"/>
      <c r="B173" s="123"/>
      <c r="C173" s="123"/>
      <c r="D173" s="123"/>
      <c r="E173" s="124"/>
      <c r="F173" s="124"/>
      <c r="G173" s="125"/>
      <c r="H173" s="125"/>
      <c r="I173" s="125"/>
      <c r="J173" s="125"/>
    </row>
    <row r="174" customHeight="1" spans="1:10">
      <c r="A174" s="123"/>
      <c r="B174" s="123"/>
      <c r="C174" s="123"/>
      <c r="D174" s="123"/>
      <c r="E174" s="124"/>
      <c r="F174" s="124"/>
      <c r="G174" s="125"/>
      <c r="H174" s="125"/>
      <c r="I174" s="125"/>
      <c r="J174" s="125"/>
    </row>
    <row r="175" customHeight="1" spans="1:10">
      <c r="A175" s="123"/>
      <c r="B175" s="123"/>
      <c r="C175" s="123"/>
      <c r="D175" s="123"/>
      <c r="E175" s="124"/>
      <c r="F175" s="124"/>
      <c r="G175" s="125"/>
      <c r="H175" s="125"/>
      <c r="I175" s="125"/>
      <c r="J175" s="125"/>
    </row>
    <row r="176" customHeight="1" spans="1:10">
      <c r="A176" s="123"/>
      <c r="B176" s="123"/>
      <c r="C176" s="123"/>
      <c r="D176" s="123"/>
      <c r="E176" s="124"/>
      <c r="F176" s="124"/>
      <c r="G176" s="125"/>
      <c r="H176" s="125"/>
      <c r="I176" s="125"/>
      <c r="J176" s="125"/>
    </row>
    <row r="177" customHeight="1" spans="1:10">
      <c r="A177" s="123"/>
      <c r="B177" s="123"/>
      <c r="C177" s="123"/>
      <c r="D177" s="123"/>
      <c r="E177" s="124"/>
      <c r="F177" s="124"/>
      <c r="G177" s="125"/>
      <c r="H177" s="125"/>
      <c r="I177" s="125"/>
      <c r="J177" s="125"/>
    </row>
    <row r="178" customHeight="1" spans="1:10">
      <c r="A178" s="123"/>
      <c r="B178" s="123"/>
      <c r="C178" s="123"/>
      <c r="D178" s="123"/>
      <c r="E178" s="124"/>
      <c r="F178" s="124"/>
      <c r="G178" s="125"/>
      <c r="H178" s="125"/>
      <c r="I178" s="125"/>
      <c r="J178" s="125"/>
    </row>
    <row r="179" customHeight="1" spans="1:10">
      <c r="A179" s="123"/>
      <c r="B179" s="123"/>
      <c r="C179" s="123"/>
      <c r="D179" s="123"/>
      <c r="E179" s="124"/>
      <c r="F179" s="124"/>
      <c r="G179" s="125"/>
      <c r="H179" s="125"/>
      <c r="I179" s="125"/>
      <c r="J179" s="125"/>
    </row>
    <row r="180" customHeight="1" spans="1:10">
      <c r="A180" s="123"/>
      <c r="B180" s="123"/>
      <c r="C180" s="123"/>
      <c r="D180" s="123"/>
      <c r="E180" s="124"/>
      <c r="F180" s="124"/>
      <c r="G180" s="125"/>
      <c r="H180" s="125"/>
      <c r="I180" s="125"/>
      <c r="J180" s="125"/>
    </row>
    <row r="181" customHeight="1" spans="1:10">
      <c r="A181" s="123"/>
      <c r="B181" s="123"/>
      <c r="C181" s="123"/>
      <c r="D181" s="123"/>
      <c r="E181" s="124"/>
      <c r="F181" s="124"/>
      <c r="G181" s="125"/>
      <c r="H181" s="125"/>
      <c r="I181" s="125"/>
      <c r="J181" s="125"/>
    </row>
    <row r="182" customHeight="1" spans="1:10">
      <c r="A182" s="123"/>
      <c r="B182" s="123"/>
      <c r="C182" s="123"/>
      <c r="D182" s="123"/>
      <c r="E182" s="124"/>
      <c r="F182" s="124"/>
      <c r="G182" s="125"/>
      <c r="H182" s="125"/>
      <c r="I182" s="125"/>
      <c r="J182" s="125"/>
    </row>
    <row r="183" customHeight="1" spans="1:10">
      <c r="A183" s="123"/>
      <c r="B183" s="123"/>
      <c r="C183" s="123"/>
      <c r="D183" s="123"/>
      <c r="E183" s="124"/>
      <c r="F183" s="124"/>
      <c r="G183" s="125"/>
      <c r="H183" s="125"/>
      <c r="I183" s="125"/>
      <c r="J183" s="125"/>
    </row>
    <row r="184" customHeight="1" spans="1:10">
      <c r="A184" s="123"/>
      <c r="B184" s="123"/>
      <c r="C184" s="123"/>
      <c r="D184" s="123"/>
      <c r="E184" s="124"/>
      <c r="F184" s="124"/>
      <c r="G184" s="125"/>
      <c r="H184" s="125"/>
      <c r="I184" s="125"/>
      <c r="J184" s="125"/>
    </row>
    <row r="185" customHeight="1" spans="1:10">
      <c r="A185" s="123"/>
      <c r="B185" s="123"/>
      <c r="C185" s="123"/>
      <c r="D185" s="123"/>
      <c r="E185" s="124"/>
      <c r="F185" s="124"/>
      <c r="G185" s="125"/>
      <c r="H185" s="125"/>
      <c r="I185" s="125"/>
      <c r="J185" s="125"/>
    </row>
    <row r="186" customHeight="1" spans="1:10">
      <c r="A186" s="123"/>
      <c r="B186" s="123"/>
      <c r="C186" s="123"/>
      <c r="D186" s="123"/>
      <c r="E186" s="124"/>
      <c r="F186" s="124"/>
      <c r="G186" s="125"/>
      <c r="H186" s="125"/>
      <c r="I186" s="125"/>
      <c r="J186" s="125"/>
    </row>
    <row r="187" customHeight="1" spans="1:10">
      <c r="A187" s="123"/>
      <c r="B187" s="123"/>
      <c r="C187" s="123"/>
      <c r="D187" s="123"/>
      <c r="E187" s="124"/>
      <c r="F187" s="124"/>
      <c r="G187" s="125"/>
      <c r="H187" s="125"/>
      <c r="I187" s="125"/>
      <c r="J187" s="125"/>
    </row>
    <row r="188" customHeight="1" spans="1:10">
      <c r="A188" s="123"/>
      <c r="B188" s="123"/>
      <c r="C188" s="123"/>
      <c r="D188" s="123"/>
      <c r="E188" s="124"/>
      <c r="F188" s="124"/>
      <c r="G188" s="125"/>
      <c r="H188" s="125"/>
      <c r="I188" s="125"/>
      <c r="J188" s="125"/>
    </row>
    <row r="189" customHeight="1" spans="1:10">
      <c r="A189" s="123"/>
      <c r="B189" s="123"/>
      <c r="C189" s="123"/>
      <c r="D189" s="123"/>
      <c r="E189" s="124"/>
      <c r="F189" s="124"/>
      <c r="G189" s="125"/>
      <c r="H189" s="125"/>
      <c r="I189" s="125"/>
      <c r="J189" s="125"/>
    </row>
    <row r="190" customHeight="1" spans="1:10">
      <c r="A190" s="123"/>
      <c r="B190" s="123"/>
      <c r="C190" s="123"/>
      <c r="D190" s="123"/>
      <c r="E190" s="124"/>
      <c r="F190" s="124"/>
      <c r="G190" s="125"/>
      <c r="H190" s="125"/>
      <c r="I190" s="125"/>
      <c r="J190" s="125"/>
    </row>
    <row r="191" customHeight="1" spans="1:10">
      <c r="A191" s="123"/>
      <c r="B191" s="123"/>
      <c r="C191" s="123"/>
      <c r="D191" s="123"/>
      <c r="E191" s="124"/>
      <c r="F191" s="124"/>
      <c r="G191" s="125"/>
      <c r="H191" s="125"/>
      <c r="I191" s="125"/>
      <c r="J191" s="125"/>
    </row>
    <row r="192" customHeight="1" spans="1:10">
      <c r="A192" s="123"/>
      <c r="B192" s="123"/>
      <c r="C192" s="123"/>
      <c r="D192" s="123"/>
      <c r="E192" s="124"/>
      <c r="F192" s="124"/>
      <c r="G192" s="125"/>
      <c r="H192" s="125"/>
      <c r="I192" s="125"/>
      <c r="J192" s="125"/>
    </row>
    <row r="193" customHeight="1" spans="1:10">
      <c r="A193" s="123"/>
      <c r="B193" s="123"/>
      <c r="C193" s="123"/>
      <c r="D193" s="123"/>
      <c r="E193" s="124"/>
      <c r="F193" s="124"/>
      <c r="G193" s="125"/>
      <c r="H193" s="125"/>
      <c r="I193" s="125"/>
      <c r="J193" s="125"/>
    </row>
    <row r="194" customHeight="1" spans="1:10">
      <c r="A194" s="123"/>
      <c r="B194" s="123"/>
      <c r="C194" s="123"/>
      <c r="D194" s="123"/>
      <c r="E194" s="124"/>
      <c r="F194" s="124"/>
      <c r="G194" s="125"/>
      <c r="H194" s="125"/>
      <c r="I194" s="125"/>
      <c r="J194" s="125"/>
    </row>
    <row r="195" customHeight="1" spans="1:10">
      <c r="A195" s="123"/>
      <c r="B195" s="123"/>
      <c r="C195" s="123"/>
      <c r="D195" s="123"/>
      <c r="E195" s="124"/>
      <c r="F195" s="124"/>
      <c r="G195" s="125"/>
      <c r="H195" s="125"/>
      <c r="I195" s="125"/>
      <c r="J195" s="125"/>
    </row>
    <row r="196" customHeight="1" spans="1:10">
      <c r="A196" s="123"/>
      <c r="B196" s="123"/>
      <c r="C196" s="123"/>
      <c r="D196" s="123"/>
      <c r="E196" s="124"/>
      <c r="F196" s="124"/>
      <c r="G196" s="125"/>
      <c r="H196" s="125"/>
      <c r="I196" s="125"/>
      <c r="J196" s="125"/>
    </row>
    <row r="197" customHeight="1" spans="1:10">
      <c r="A197" s="123"/>
      <c r="B197" s="123"/>
      <c r="C197" s="123"/>
      <c r="D197" s="123"/>
      <c r="E197" s="124"/>
      <c r="F197" s="124"/>
      <c r="G197" s="125"/>
      <c r="H197" s="125"/>
      <c r="I197" s="125"/>
      <c r="J197" s="125"/>
    </row>
    <row r="198" customHeight="1" spans="1:10">
      <c r="A198" s="123"/>
      <c r="B198" s="123"/>
      <c r="C198" s="123"/>
      <c r="D198" s="123"/>
      <c r="E198" s="124"/>
      <c r="F198" s="124"/>
      <c r="G198" s="125"/>
      <c r="H198" s="125"/>
      <c r="I198" s="125"/>
      <c r="J198" s="125"/>
    </row>
    <row r="199" customHeight="1" spans="1:10">
      <c r="A199" s="123"/>
      <c r="B199" s="123"/>
      <c r="C199" s="123"/>
      <c r="D199" s="123"/>
      <c r="E199" s="124"/>
      <c r="F199" s="124"/>
      <c r="G199" s="125"/>
      <c r="H199" s="125"/>
      <c r="I199" s="125"/>
      <c r="J199" s="125"/>
    </row>
    <row r="200" customHeight="1" spans="1:10">
      <c r="A200" s="123"/>
      <c r="B200" s="123"/>
      <c r="C200" s="123"/>
      <c r="D200" s="123"/>
      <c r="E200" s="124"/>
      <c r="F200" s="124"/>
      <c r="G200" s="125"/>
      <c r="H200" s="125"/>
      <c r="I200" s="125"/>
      <c r="J200" s="125"/>
    </row>
    <row r="201" customHeight="1" spans="1:10">
      <c r="A201" s="123"/>
      <c r="B201" s="123"/>
      <c r="C201" s="123"/>
      <c r="D201" s="123"/>
      <c r="E201" s="124"/>
      <c r="F201" s="124"/>
      <c r="G201" s="125"/>
      <c r="H201" s="125"/>
      <c r="I201" s="125"/>
      <c r="J201" s="125"/>
    </row>
    <row r="202" customHeight="1" spans="1:10">
      <c r="A202" s="123"/>
      <c r="B202" s="123"/>
      <c r="C202" s="123"/>
      <c r="D202" s="123"/>
      <c r="E202" s="124"/>
      <c r="F202" s="124"/>
      <c r="G202" s="125"/>
      <c r="H202" s="125"/>
      <c r="I202" s="125"/>
      <c r="J202" s="125"/>
    </row>
    <row r="203" customHeight="1" spans="1:10">
      <c r="A203" s="123"/>
      <c r="B203" s="123"/>
      <c r="C203" s="123"/>
      <c r="D203" s="123"/>
      <c r="E203" s="124"/>
      <c r="F203" s="124"/>
      <c r="G203" s="125"/>
      <c r="H203" s="125"/>
      <c r="I203" s="125"/>
      <c r="J203" s="125"/>
    </row>
    <row r="204" customHeight="1" spans="1:10">
      <c r="A204" s="123"/>
      <c r="B204" s="123"/>
      <c r="C204" s="123"/>
      <c r="D204" s="123"/>
      <c r="E204" s="124"/>
      <c r="F204" s="124"/>
      <c r="G204" s="125"/>
      <c r="H204" s="125"/>
      <c r="I204" s="125"/>
      <c r="J204" s="125"/>
    </row>
    <row r="205" customHeight="1" spans="1:10">
      <c r="A205" s="123"/>
      <c r="B205" s="123"/>
      <c r="C205" s="123"/>
      <c r="D205" s="123"/>
      <c r="E205" s="124"/>
      <c r="F205" s="124"/>
      <c r="G205" s="125"/>
      <c r="H205" s="125"/>
      <c r="I205" s="125"/>
      <c r="J205" s="125"/>
    </row>
    <row r="206" customHeight="1" spans="1:10">
      <c r="A206" s="123"/>
      <c r="B206" s="123"/>
      <c r="C206" s="123"/>
      <c r="D206" s="123"/>
      <c r="E206" s="124"/>
      <c r="F206" s="124"/>
      <c r="G206" s="125"/>
      <c r="H206" s="125"/>
      <c r="I206" s="125"/>
      <c r="J206" s="125"/>
    </row>
    <row r="207" customHeight="1" spans="1:10">
      <c r="A207" s="123"/>
      <c r="B207" s="123"/>
      <c r="C207" s="123"/>
      <c r="D207" s="123"/>
      <c r="E207" s="124"/>
      <c r="F207" s="124"/>
      <c r="G207" s="125"/>
      <c r="H207" s="125"/>
      <c r="I207" s="125"/>
      <c r="J207" s="125"/>
    </row>
    <row r="208" customHeight="1" spans="1:10">
      <c r="A208" s="123"/>
      <c r="B208" s="123"/>
      <c r="C208" s="123"/>
      <c r="D208" s="123"/>
      <c r="E208" s="124"/>
      <c r="F208" s="124"/>
      <c r="G208" s="125"/>
      <c r="H208" s="125"/>
      <c r="I208" s="125"/>
      <c r="J208" s="125"/>
    </row>
    <row r="209" customHeight="1" spans="1:10">
      <c r="A209" s="123"/>
      <c r="B209" s="123"/>
      <c r="C209" s="123"/>
      <c r="D209" s="123"/>
      <c r="E209" s="124"/>
      <c r="F209" s="124"/>
      <c r="G209" s="125"/>
      <c r="H209" s="125"/>
      <c r="I209" s="125"/>
      <c r="J209" s="125"/>
    </row>
    <row r="210" customHeight="1" spans="1:10">
      <c r="A210" s="123"/>
      <c r="B210" s="123"/>
      <c r="C210" s="123"/>
      <c r="D210" s="123"/>
      <c r="E210" s="124"/>
      <c r="F210" s="124"/>
      <c r="G210" s="125"/>
      <c r="H210" s="125"/>
      <c r="I210" s="125"/>
      <c r="J210" s="125"/>
    </row>
    <row r="211" customHeight="1" spans="1:10">
      <c r="A211" s="123"/>
      <c r="B211" s="123"/>
      <c r="C211" s="123"/>
      <c r="D211" s="123"/>
      <c r="E211" s="124"/>
      <c r="F211" s="124"/>
      <c r="G211" s="125"/>
      <c r="H211" s="125"/>
      <c r="I211" s="125"/>
      <c r="J211" s="125"/>
    </row>
    <row r="212" customHeight="1" spans="1:10">
      <c r="A212" s="123"/>
      <c r="B212" s="123"/>
      <c r="C212" s="123"/>
      <c r="D212" s="123"/>
      <c r="E212" s="124"/>
      <c r="F212" s="124"/>
      <c r="G212" s="125"/>
      <c r="H212" s="125"/>
      <c r="I212" s="125"/>
      <c r="J212" s="125"/>
    </row>
    <row r="213" customHeight="1" spans="1:10">
      <c r="A213" s="123"/>
      <c r="B213" s="123"/>
      <c r="C213" s="123"/>
      <c r="D213" s="123"/>
      <c r="E213" s="124"/>
      <c r="F213" s="124"/>
      <c r="G213" s="125"/>
      <c r="H213" s="125"/>
      <c r="I213" s="125"/>
      <c r="J213" s="125"/>
    </row>
    <row r="214" customHeight="1" spans="1:10">
      <c r="A214" s="123"/>
      <c r="B214" s="123"/>
      <c r="C214" s="123"/>
      <c r="D214" s="123"/>
      <c r="E214" s="124"/>
      <c r="F214" s="124"/>
      <c r="G214" s="125"/>
      <c r="H214" s="125"/>
      <c r="I214" s="125"/>
      <c r="J214" s="125"/>
    </row>
    <row r="215" customHeight="1" spans="1:10">
      <c r="A215" s="123"/>
      <c r="B215" s="123"/>
      <c r="C215" s="123"/>
      <c r="D215" s="123"/>
      <c r="E215" s="124"/>
      <c r="F215" s="124"/>
      <c r="G215" s="125"/>
      <c r="H215" s="125"/>
      <c r="I215" s="125"/>
      <c r="J215" s="125"/>
    </row>
    <row r="216" customHeight="1" spans="1:10">
      <c r="A216" s="123"/>
      <c r="B216" s="123"/>
      <c r="C216" s="123"/>
      <c r="D216" s="123"/>
      <c r="E216" s="124"/>
      <c r="F216" s="124"/>
      <c r="G216" s="125"/>
      <c r="H216" s="125"/>
      <c r="I216" s="125"/>
      <c r="J216" s="125"/>
    </row>
    <row r="217" customHeight="1" spans="1:10">
      <c r="A217" s="123"/>
      <c r="B217" s="123"/>
      <c r="C217" s="123"/>
      <c r="D217" s="123"/>
      <c r="E217" s="124"/>
      <c r="F217" s="124"/>
      <c r="G217" s="125"/>
      <c r="H217" s="125"/>
      <c r="I217" s="125"/>
      <c r="J217" s="125"/>
    </row>
    <row r="218" customHeight="1" spans="1:10">
      <c r="A218" s="123"/>
      <c r="B218" s="123"/>
      <c r="C218" s="123"/>
      <c r="D218" s="123"/>
      <c r="E218" s="124"/>
      <c r="F218" s="124"/>
      <c r="G218" s="125"/>
      <c r="H218" s="125"/>
      <c r="I218" s="125"/>
      <c r="J218" s="125"/>
    </row>
    <row r="219" customHeight="1" spans="1:10">
      <c r="A219" s="123"/>
      <c r="B219" s="123"/>
      <c r="C219" s="123"/>
      <c r="D219" s="123"/>
      <c r="E219" s="124"/>
      <c r="F219" s="124"/>
      <c r="G219" s="125"/>
      <c r="H219" s="125"/>
      <c r="I219" s="125"/>
      <c r="J219" s="125"/>
    </row>
    <row r="220" customHeight="1" spans="1:10">
      <c r="A220" s="123"/>
      <c r="B220" s="123"/>
      <c r="C220" s="123"/>
      <c r="D220" s="123"/>
      <c r="E220" s="124"/>
      <c r="F220" s="124"/>
      <c r="G220" s="125"/>
      <c r="H220" s="125"/>
      <c r="I220" s="125"/>
      <c r="J220" s="125"/>
    </row>
    <row r="221" customHeight="1" spans="1:10">
      <c r="A221" s="123"/>
      <c r="B221" s="123"/>
      <c r="C221" s="123"/>
      <c r="D221" s="123"/>
      <c r="E221" s="124"/>
      <c r="F221" s="124"/>
      <c r="G221" s="125"/>
      <c r="H221" s="125"/>
      <c r="I221" s="125"/>
      <c r="J221" s="125"/>
    </row>
    <row r="222" customHeight="1" spans="1:10">
      <c r="A222" s="123"/>
      <c r="B222" s="123"/>
      <c r="C222" s="123"/>
      <c r="D222" s="123"/>
      <c r="E222" s="124"/>
      <c r="F222" s="124"/>
      <c r="G222" s="125"/>
      <c r="H222" s="125"/>
      <c r="I222" s="125"/>
      <c r="J222" s="125"/>
    </row>
    <row r="223" customHeight="1" spans="1:10">
      <c r="A223" s="123"/>
      <c r="B223" s="123"/>
      <c r="C223" s="123"/>
      <c r="D223" s="123"/>
      <c r="E223" s="124"/>
      <c r="F223" s="124"/>
      <c r="G223" s="125"/>
      <c r="H223" s="125"/>
      <c r="I223" s="125"/>
      <c r="J223" s="125"/>
    </row>
    <row r="224" customHeight="1" spans="1:10">
      <c r="A224" s="123"/>
      <c r="B224" s="123"/>
      <c r="C224" s="123"/>
      <c r="D224" s="123"/>
      <c r="E224" s="124"/>
      <c r="F224" s="124"/>
      <c r="G224" s="125"/>
      <c r="H224" s="125"/>
      <c r="I224" s="125"/>
      <c r="J224" s="125"/>
    </row>
    <row r="225" customHeight="1" spans="1:10">
      <c r="A225" s="123"/>
      <c r="B225" s="123"/>
      <c r="C225" s="123"/>
      <c r="D225" s="123"/>
      <c r="E225" s="124"/>
      <c r="F225" s="124"/>
      <c r="G225" s="125"/>
      <c r="H225" s="125"/>
      <c r="I225" s="125"/>
      <c r="J225" s="125"/>
    </row>
    <row r="226" customHeight="1" spans="1:10">
      <c r="A226" s="123"/>
      <c r="B226" s="123"/>
      <c r="C226" s="123"/>
      <c r="D226" s="123"/>
      <c r="E226" s="124"/>
      <c r="F226" s="124"/>
      <c r="G226" s="125"/>
      <c r="H226" s="125"/>
      <c r="I226" s="125"/>
      <c r="J226" s="125"/>
    </row>
    <row r="227" customHeight="1" spans="1:10">
      <c r="A227" s="123"/>
      <c r="B227" s="123"/>
      <c r="C227" s="123"/>
      <c r="D227" s="123"/>
      <c r="E227" s="124"/>
      <c r="F227" s="124"/>
      <c r="G227" s="125"/>
      <c r="H227" s="125"/>
      <c r="I227" s="125"/>
      <c r="J227" s="125"/>
    </row>
    <row r="228" customHeight="1" spans="1:10">
      <c r="A228" s="123"/>
      <c r="B228" s="123"/>
      <c r="C228" s="123"/>
      <c r="D228" s="123"/>
      <c r="E228" s="124"/>
      <c r="F228" s="124"/>
      <c r="G228" s="125"/>
      <c r="H228" s="125"/>
      <c r="I228" s="125"/>
      <c r="J228" s="125"/>
    </row>
    <row r="229" customHeight="1" spans="1:10">
      <c r="A229" s="123"/>
      <c r="B229" s="123"/>
      <c r="C229" s="123"/>
      <c r="D229" s="123"/>
      <c r="E229" s="124"/>
      <c r="F229" s="124"/>
      <c r="G229" s="125"/>
      <c r="H229" s="125"/>
      <c r="I229" s="125"/>
      <c r="J229" s="125"/>
    </row>
    <row r="230" customHeight="1" spans="1:10">
      <c r="A230" s="123"/>
      <c r="B230" s="123"/>
      <c r="C230" s="123"/>
      <c r="D230" s="123"/>
      <c r="E230" s="124"/>
      <c r="F230" s="124"/>
      <c r="G230" s="125"/>
      <c r="H230" s="125"/>
      <c r="I230" s="125"/>
      <c r="J230" s="125"/>
    </row>
    <row r="231" customHeight="1" spans="1:10">
      <c r="A231" s="123"/>
      <c r="B231" s="123"/>
      <c r="C231" s="123"/>
      <c r="D231" s="123"/>
      <c r="E231" s="124"/>
      <c r="F231" s="124"/>
      <c r="G231" s="125"/>
      <c r="H231" s="125"/>
      <c r="I231" s="125"/>
      <c r="J231" s="125"/>
    </row>
    <row r="232" customHeight="1" spans="1:10">
      <c r="A232" s="123"/>
      <c r="B232" s="123"/>
      <c r="C232" s="123"/>
      <c r="D232" s="123"/>
      <c r="E232" s="124"/>
      <c r="F232" s="124"/>
      <c r="G232" s="125"/>
      <c r="H232" s="125"/>
      <c r="I232" s="125"/>
      <c r="J232" s="125"/>
    </row>
    <row r="233" customHeight="1" spans="1:10">
      <c r="A233" s="123"/>
      <c r="B233" s="123"/>
      <c r="C233" s="123"/>
      <c r="D233" s="123"/>
      <c r="E233" s="124"/>
      <c r="F233" s="124"/>
      <c r="G233" s="125"/>
      <c r="H233" s="125"/>
      <c r="I233" s="125"/>
      <c r="J233" s="125"/>
    </row>
    <row r="234" customHeight="1" spans="1:10">
      <c r="A234" s="123"/>
      <c r="B234" s="123"/>
      <c r="C234" s="123"/>
      <c r="D234" s="123"/>
      <c r="E234" s="124"/>
      <c r="F234" s="124"/>
      <c r="G234" s="125"/>
      <c r="H234" s="125"/>
      <c r="I234" s="125"/>
      <c r="J234" s="125"/>
    </row>
    <row r="235" customHeight="1" spans="1:10">
      <c r="A235" s="123"/>
      <c r="B235" s="123"/>
      <c r="C235" s="123"/>
      <c r="D235" s="123"/>
      <c r="E235" s="124"/>
      <c r="F235" s="124"/>
      <c r="G235" s="125"/>
      <c r="H235" s="125"/>
      <c r="I235" s="125"/>
      <c r="J235" s="125"/>
    </row>
    <row r="236" customHeight="1" spans="1:10">
      <c r="A236" s="123"/>
      <c r="B236" s="123"/>
      <c r="C236" s="123"/>
      <c r="D236" s="123"/>
      <c r="E236" s="124"/>
      <c r="F236" s="124"/>
      <c r="G236" s="125"/>
      <c r="H236" s="125"/>
      <c r="I236" s="125"/>
      <c r="J236" s="125"/>
    </row>
    <row r="237" customHeight="1" spans="1:10">
      <c r="A237" s="123"/>
      <c r="B237" s="123"/>
      <c r="C237" s="123"/>
      <c r="D237" s="123"/>
      <c r="E237" s="124"/>
      <c r="F237" s="124"/>
      <c r="G237" s="125"/>
      <c r="H237" s="125"/>
      <c r="I237" s="125"/>
      <c r="J237" s="125"/>
    </row>
    <row r="238" customHeight="1" spans="1:10">
      <c r="A238" s="123"/>
      <c r="B238" s="123"/>
      <c r="C238" s="123"/>
      <c r="D238" s="123"/>
      <c r="E238" s="124"/>
      <c r="F238" s="124"/>
      <c r="G238" s="125"/>
      <c r="H238" s="125"/>
      <c r="I238" s="125"/>
      <c r="J238" s="125"/>
    </row>
    <row r="239" customHeight="1" spans="1:10">
      <c r="A239" s="123"/>
      <c r="B239" s="123"/>
      <c r="C239" s="123"/>
      <c r="D239" s="123"/>
      <c r="E239" s="124"/>
      <c r="F239" s="124"/>
      <c r="G239" s="125"/>
      <c r="H239" s="125"/>
      <c r="I239" s="125"/>
      <c r="J239" s="125"/>
    </row>
    <row r="240" customHeight="1" spans="1:10">
      <c r="A240" s="123"/>
      <c r="B240" s="123"/>
      <c r="C240" s="123"/>
      <c r="D240" s="123"/>
      <c r="E240" s="124"/>
      <c r="F240" s="124"/>
      <c r="G240" s="125"/>
      <c r="H240" s="125"/>
      <c r="I240" s="125"/>
      <c r="J240" s="125"/>
    </row>
    <row r="241" customHeight="1" spans="1:10">
      <c r="A241" s="123"/>
      <c r="B241" s="123"/>
      <c r="C241" s="123"/>
      <c r="D241" s="123"/>
      <c r="E241" s="124"/>
      <c r="F241" s="124"/>
      <c r="G241" s="125"/>
      <c r="H241" s="125"/>
      <c r="I241" s="125"/>
      <c r="J241" s="125"/>
    </row>
    <row r="242" customHeight="1" spans="1:10">
      <c r="A242" s="123"/>
      <c r="B242" s="123"/>
      <c r="C242" s="123"/>
      <c r="D242" s="123"/>
      <c r="E242" s="124"/>
      <c r="F242" s="124"/>
      <c r="G242" s="125"/>
      <c r="H242" s="125"/>
      <c r="I242" s="125"/>
      <c r="J242" s="125"/>
    </row>
    <row r="243" customHeight="1" spans="1:10">
      <c r="A243" s="123"/>
      <c r="B243" s="123"/>
      <c r="C243" s="123"/>
      <c r="D243" s="123"/>
      <c r="E243" s="124"/>
      <c r="F243" s="124"/>
      <c r="G243" s="125"/>
      <c r="H243" s="125"/>
      <c r="I243" s="125"/>
      <c r="J243" s="125"/>
    </row>
    <row r="244" customHeight="1" spans="1:10">
      <c r="A244" s="123"/>
      <c r="B244" s="123"/>
      <c r="C244" s="123"/>
      <c r="D244" s="123"/>
      <c r="E244" s="124"/>
      <c r="F244" s="124"/>
      <c r="G244" s="125"/>
      <c r="H244" s="125"/>
      <c r="I244" s="125"/>
      <c r="J244" s="125"/>
    </row>
    <row r="245" customHeight="1" spans="1:10">
      <c r="A245" s="123"/>
      <c r="B245" s="123"/>
      <c r="C245" s="123"/>
      <c r="D245" s="123"/>
      <c r="E245" s="124"/>
      <c r="F245" s="124"/>
      <c r="G245" s="125"/>
      <c r="H245" s="125"/>
      <c r="I245" s="125"/>
      <c r="J245" s="125"/>
    </row>
    <row r="246" customHeight="1" spans="1:10">
      <c r="A246" s="123"/>
      <c r="B246" s="123"/>
      <c r="C246" s="123"/>
      <c r="D246" s="123"/>
      <c r="E246" s="124"/>
      <c r="F246" s="124"/>
      <c r="G246" s="125"/>
      <c r="H246" s="125"/>
      <c r="I246" s="125"/>
      <c r="J246" s="125"/>
    </row>
    <row r="247" customHeight="1" spans="1:10">
      <c r="A247" s="123"/>
      <c r="B247" s="123"/>
      <c r="C247" s="123"/>
      <c r="D247" s="123"/>
      <c r="E247" s="124"/>
      <c r="F247" s="124"/>
      <c r="G247" s="125"/>
      <c r="H247" s="125"/>
      <c r="I247" s="125"/>
      <c r="J247" s="125"/>
    </row>
    <row r="248" customHeight="1" spans="1:10">
      <c r="A248" s="123"/>
      <c r="B248" s="123"/>
      <c r="C248" s="123"/>
      <c r="D248" s="123"/>
      <c r="E248" s="124"/>
      <c r="F248" s="124"/>
      <c r="G248" s="125"/>
      <c r="H248" s="125"/>
      <c r="I248" s="125"/>
      <c r="J248" s="125"/>
    </row>
    <row r="249" customHeight="1" spans="1:10">
      <c r="A249" s="123"/>
      <c r="B249" s="123"/>
      <c r="C249" s="123"/>
      <c r="D249" s="123"/>
      <c r="E249" s="124"/>
      <c r="F249" s="124"/>
      <c r="G249" s="125"/>
      <c r="H249" s="125"/>
      <c r="I249" s="125"/>
      <c r="J249" s="125"/>
    </row>
    <row r="250" customHeight="1" spans="1:10">
      <c r="A250" s="123"/>
      <c r="B250" s="123"/>
      <c r="C250" s="123"/>
      <c r="D250" s="123"/>
      <c r="E250" s="124"/>
      <c r="F250" s="124"/>
      <c r="G250" s="125"/>
      <c r="H250" s="125"/>
      <c r="I250" s="125"/>
      <c r="J250" s="125"/>
    </row>
    <row r="251" customHeight="1" spans="1:10">
      <c r="A251" s="123"/>
      <c r="B251" s="123"/>
      <c r="C251" s="123"/>
      <c r="D251" s="123"/>
      <c r="E251" s="124"/>
      <c r="F251" s="124"/>
      <c r="G251" s="125"/>
      <c r="H251" s="125"/>
      <c r="I251" s="125"/>
      <c r="J251" s="125"/>
    </row>
    <row r="252" customHeight="1" spans="1:10">
      <c r="A252" s="123"/>
      <c r="B252" s="123"/>
      <c r="C252" s="123"/>
      <c r="D252" s="123"/>
      <c r="E252" s="124"/>
      <c r="F252" s="124"/>
      <c r="G252" s="125"/>
      <c r="H252" s="125"/>
      <c r="I252" s="125"/>
      <c r="J252" s="125"/>
    </row>
    <row r="253" customHeight="1" spans="1:10">
      <c r="A253" s="123"/>
      <c r="B253" s="123"/>
      <c r="C253" s="123"/>
      <c r="D253" s="123"/>
      <c r="E253" s="124"/>
      <c r="F253" s="124"/>
      <c r="G253" s="125"/>
      <c r="H253" s="125"/>
      <c r="I253" s="125"/>
      <c r="J253" s="125"/>
    </row>
    <row r="254" customHeight="1" spans="1:10">
      <c r="A254" s="123"/>
      <c r="B254" s="123"/>
      <c r="C254" s="123"/>
      <c r="D254" s="123"/>
      <c r="E254" s="124"/>
      <c r="F254" s="124"/>
      <c r="G254" s="125"/>
      <c r="H254" s="125"/>
      <c r="I254" s="125"/>
      <c r="J254" s="125"/>
    </row>
    <row r="255" customHeight="1" spans="1:10">
      <c r="A255" s="123"/>
      <c r="B255" s="123"/>
      <c r="C255" s="123"/>
      <c r="D255" s="123"/>
      <c r="E255" s="124"/>
      <c r="F255" s="124"/>
      <c r="G255" s="125"/>
      <c r="H255" s="125"/>
      <c r="I255" s="125"/>
      <c r="J255" s="125"/>
    </row>
    <row r="256" customHeight="1" spans="1:10">
      <c r="A256" s="123"/>
      <c r="B256" s="123"/>
      <c r="C256" s="123"/>
      <c r="D256" s="123"/>
      <c r="E256" s="124"/>
      <c r="F256" s="124"/>
      <c r="G256" s="125"/>
      <c r="H256" s="125"/>
      <c r="I256" s="125"/>
      <c r="J256" s="125"/>
    </row>
    <row r="257" customHeight="1" spans="1:10">
      <c r="A257" s="123"/>
      <c r="B257" s="123"/>
      <c r="C257" s="123"/>
      <c r="D257" s="123"/>
      <c r="E257" s="124"/>
      <c r="F257" s="124"/>
      <c r="G257" s="125"/>
      <c r="H257" s="125"/>
      <c r="I257" s="125"/>
      <c r="J257" s="125"/>
    </row>
    <row r="258" customHeight="1" spans="1:10">
      <c r="A258" s="123"/>
      <c r="B258" s="123"/>
      <c r="C258" s="123"/>
      <c r="D258" s="123"/>
      <c r="E258" s="124"/>
      <c r="F258" s="124"/>
      <c r="G258" s="125"/>
      <c r="H258" s="125"/>
      <c r="I258" s="125"/>
      <c r="J258" s="125"/>
    </row>
    <row r="259" customHeight="1" spans="1:10">
      <c r="A259" s="123"/>
      <c r="B259" s="123"/>
      <c r="C259" s="123"/>
      <c r="D259" s="123"/>
      <c r="E259" s="124"/>
      <c r="F259" s="124"/>
      <c r="G259" s="125"/>
      <c r="H259" s="125"/>
      <c r="I259" s="125"/>
      <c r="J259" s="125"/>
    </row>
    <row r="260" customHeight="1" spans="1:10">
      <c r="A260" s="123"/>
      <c r="B260" s="123"/>
      <c r="C260" s="123"/>
      <c r="D260" s="123"/>
      <c r="E260" s="124"/>
      <c r="F260" s="124"/>
      <c r="G260" s="125"/>
      <c r="H260" s="125"/>
      <c r="I260" s="125"/>
      <c r="J260" s="125"/>
    </row>
    <row r="261" customHeight="1" spans="1:10">
      <c r="A261" s="123"/>
      <c r="B261" s="123"/>
      <c r="C261" s="123"/>
      <c r="D261" s="123"/>
      <c r="E261" s="124"/>
      <c r="F261" s="124"/>
      <c r="G261" s="125"/>
      <c r="H261" s="125"/>
      <c r="I261" s="125"/>
      <c r="J261" s="125"/>
    </row>
    <row r="262" customHeight="1" spans="1:10">
      <c r="A262" s="123"/>
      <c r="B262" s="123"/>
      <c r="C262" s="123"/>
      <c r="D262" s="123"/>
      <c r="E262" s="124"/>
      <c r="F262" s="124"/>
      <c r="G262" s="125"/>
      <c r="H262" s="125"/>
      <c r="I262" s="125"/>
      <c r="J262" s="125"/>
    </row>
    <row r="263" customHeight="1" spans="1:10">
      <c r="A263" s="123"/>
      <c r="B263" s="123"/>
      <c r="C263" s="123"/>
      <c r="D263" s="123"/>
      <c r="E263" s="124"/>
      <c r="F263" s="124"/>
      <c r="G263" s="125"/>
      <c r="H263" s="125"/>
      <c r="I263" s="125"/>
      <c r="J263" s="125"/>
    </row>
    <row r="264" customHeight="1" spans="1:10">
      <c r="A264" s="123"/>
      <c r="B264" s="123"/>
      <c r="C264" s="123"/>
      <c r="D264" s="123"/>
      <c r="E264" s="124"/>
      <c r="F264" s="124"/>
      <c r="G264" s="125"/>
      <c r="H264" s="125"/>
      <c r="I264" s="125"/>
      <c r="J264" s="125"/>
    </row>
    <row r="265" customHeight="1" spans="1:10">
      <c r="A265" s="123"/>
      <c r="B265" s="123"/>
      <c r="C265" s="123"/>
      <c r="D265" s="123"/>
      <c r="E265" s="124"/>
      <c r="F265" s="124"/>
      <c r="G265" s="125"/>
      <c r="H265" s="125"/>
      <c r="I265" s="125"/>
      <c r="J265" s="125"/>
    </row>
    <row r="266" customHeight="1" spans="1:10">
      <c r="A266" s="123"/>
      <c r="B266" s="123"/>
      <c r="C266" s="123"/>
      <c r="D266" s="123"/>
      <c r="E266" s="124"/>
      <c r="F266" s="124"/>
      <c r="G266" s="125"/>
      <c r="H266" s="125"/>
      <c r="I266" s="125"/>
      <c r="J266" s="125"/>
    </row>
    <row r="267" customHeight="1" spans="1:10">
      <c r="A267" s="123"/>
      <c r="B267" s="123"/>
      <c r="C267" s="123"/>
      <c r="D267" s="123"/>
      <c r="E267" s="124"/>
      <c r="F267" s="124"/>
      <c r="G267" s="125"/>
      <c r="H267" s="125"/>
      <c r="I267" s="125"/>
      <c r="J267" s="125"/>
    </row>
    <row r="268" customHeight="1" spans="1:10">
      <c r="A268" s="123"/>
      <c r="B268" s="123"/>
      <c r="C268" s="123"/>
      <c r="D268" s="123"/>
      <c r="E268" s="124"/>
      <c r="F268" s="124"/>
      <c r="G268" s="125"/>
      <c r="H268" s="125"/>
      <c r="I268" s="125"/>
      <c r="J268" s="125"/>
    </row>
    <row r="269" customHeight="1" spans="1:10">
      <c r="A269" s="123"/>
      <c r="B269" s="123"/>
      <c r="C269" s="123"/>
      <c r="D269" s="123"/>
      <c r="E269" s="124"/>
      <c r="F269" s="124"/>
      <c r="G269" s="125"/>
      <c r="H269" s="125"/>
      <c r="I269" s="125"/>
      <c r="J269" s="125"/>
    </row>
    <row r="270" customHeight="1" spans="1:10">
      <c r="A270" s="123"/>
      <c r="B270" s="123"/>
      <c r="C270" s="123"/>
      <c r="D270" s="123"/>
      <c r="E270" s="124"/>
      <c r="F270" s="124"/>
      <c r="G270" s="125"/>
      <c r="H270" s="125"/>
      <c r="I270" s="125"/>
      <c r="J270" s="125"/>
    </row>
    <row r="271" customHeight="1" spans="1:10">
      <c r="A271" s="123"/>
      <c r="B271" s="123"/>
      <c r="C271" s="123"/>
      <c r="D271" s="123"/>
      <c r="E271" s="124"/>
      <c r="F271" s="124"/>
      <c r="G271" s="125"/>
      <c r="H271" s="125"/>
      <c r="I271" s="125"/>
      <c r="J271" s="125"/>
    </row>
    <row r="272" customHeight="1" spans="1:10">
      <c r="A272" s="123"/>
      <c r="B272" s="123"/>
      <c r="C272" s="123"/>
      <c r="D272" s="123"/>
      <c r="E272" s="124"/>
      <c r="F272" s="124"/>
      <c r="G272" s="125"/>
      <c r="H272" s="125"/>
      <c r="I272" s="125"/>
      <c r="J272" s="125"/>
    </row>
    <row r="273" customHeight="1" spans="1:10">
      <c r="A273" s="123"/>
      <c r="B273" s="123"/>
      <c r="C273" s="123"/>
      <c r="D273" s="123"/>
      <c r="E273" s="124"/>
      <c r="F273" s="124"/>
      <c r="G273" s="125"/>
      <c r="H273" s="125"/>
      <c r="I273" s="125"/>
      <c r="J273" s="125"/>
    </row>
    <row r="274" customHeight="1" spans="1:10">
      <c r="A274" s="123"/>
      <c r="B274" s="123"/>
      <c r="C274" s="123"/>
      <c r="D274" s="123"/>
      <c r="E274" s="124"/>
      <c r="F274" s="124"/>
      <c r="G274" s="125"/>
      <c r="H274" s="125"/>
      <c r="I274" s="125"/>
      <c r="J274" s="125"/>
    </row>
    <row r="275" customHeight="1" spans="1:10">
      <c r="A275" s="123"/>
      <c r="B275" s="123"/>
      <c r="C275" s="123"/>
      <c r="D275" s="123"/>
      <c r="E275" s="124"/>
      <c r="F275" s="124"/>
      <c r="G275" s="125"/>
      <c r="H275" s="125"/>
      <c r="I275" s="125"/>
      <c r="J275" s="125"/>
    </row>
    <row r="276" customHeight="1" spans="1:10">
      <c r="A276" s="123"/>
      <c r="B276" s="123"/>
      <c r="C276" s="123"/>
      <c r="D276" s="123"/>
      <c r="E276" s="124"/>
      <c r="F276" s="124"/>
      <c r="G276" s="125"/>
      <c r="H276" s="125"/>
      <c r="I276" s="125"/>
      <c r="J276" s="125"/>
    </row>
    <row r="277" customHeight="1" spans="1:10">
      <c r="A277" s="123"/>
      <c r="B277" s="123"/>
      <c r="C277" s="123"/>
      <c r="D277" s="123"/>
      <c r="E277" s="124"/>
      <c r="F277" s="124"/>
      <c r="G277" s="125"/>
      <c r="H277" s="125"/>
      <c r="I277" s="125"/>
      <c r="J277" s="125"/>
    </row>
    <row r="278" customHeight="1" spans="1:10">
      <c r="A278" s="123"/>
      <c r="B278" s="123"/>
      <c r="C278" s="123"/>
      <c r="D278" s="123"/>
      <c r="E278" s="124"/>
      <c r="F278" s="124"/>
      <c r="G278" s="125"/>
      <c r="H278" s="125"/>
      <c r="I278" s="125"/>
      <c r="J278" s="125"/>
    </row>
    <row r="279" customHeight="1" spans="1:10">
      <c r="A279" s="123"/>
      <c r="B279" s="123"/>
      <c r="C279" s="123"/>
      <c r="D279" s="123"/>
      <c r="E279" s="124"/>
      <c r="F279" s="124"/>
      <c r="G279" s="125"/>
      <c r="H279" s="125"/>
      <c r="I279" s="125"/>
      <c r="J279" s="125"/>
    </row>
    <row r="280" customHeight="1" spans="1:10">
      <c r="A280" s="123"/>
      <c r="B280" s="123"/>
      <c r="C280" s="123"/>
      <c r="D280" s="123"/>
      <c r="E280" s="124"/>
      <c r="F280" s="124"/>
      <c r="G280" s="125"/>
      <c r="H280" s="125"/>
      <c r="I280" s="125"/>
      <c r="J280" s="125"/>
    </row>
    <row r="281" customHeight="1" spans="1:10">
      <c r="A281" s="123"/>
      <c r="B281" s="123"/>
      <c r="C281" s="123"/>
      <c r="D281" s="123"/>
      <c r="E281" s="124"/>
      <c r="F281" s="124"/>
      <c r="G281" s="125"/>
      <c r="H281" s="125"/>
      <c r="I281" s="125"/>
      <c r="J281" s="125"/>
    </row>
    <row r="282" customHeight="1" spans="1:10">
      <c r="A282" s="123"/>
      <c r="B282" s="123"/>
      <c r="C282" s="123"/>
      <c r="D282" s="123"/>
      <c r="E282" s="124"/>
      <c r="F282" s="124"/>
      <c r="G282" s="125"/>
      <c r="H282" s="125"/>
      <c r="I282" s="125"/>
      <c r="J282" s="125"/>
    </row>
    <row r="283" customHeight="1" spans="1:10">
      <c r="A283" s="123"/>
      <c r="B283" s="123"/>
      <c r="C283" s="123"/>
      <c r="D283" s="123"/>
      <c r="E283" s="124"/>
      <c r="F283" s="124"/>
      <c r="G283" s="125"/>
      <c r="H283" s="125"/>
      <c r="I283" s="125"/>
      <c r="J283" s="125"/>
    </row>
    <row r="284" customHeight="1" spans="1:10">
      <c r="A284" s="123"/>
      <c r="B284" s="123"/>
      <c r="C284" s="123"/>
      <c r="D284" s="123"/>
      <c r="E284" s="124"/>
      <c r="F284" s="124"/>
      <c r="G284" s="125"/>
      <c r="H284" s="125"/>
      <c r="I284" s="125"/>
      <c r="J284" s="125"/>
    </row>
    <row r="285" customHeight="1" spans="1:10">
      <c r="A285" s="123"/>
      <c r="B285" s="123"/>
      <c r="C285" s="123"/>
      <c r="D285" s="123"/>
      <c r="E285" s="124"/>
      <c r="F285" s="124"/>
      <c r="G285" s="125"/>
      <c r="H285" s="125"/>
      <c r="I285" s="125"/>
      <c r="J285" s="125"/>
    </row>
    <row r="286" customHeight="1" spans="1:10">
      <c r="A286" s="123"/>
      <c r="B286" s="123"/>
      <c r="C286" s="123"/>
      <c r="D286" s="123"/>
      <c r="E286" s="124"/>
      <c r="F286" s="124"/>
      <c r="G286" s="125"/>
      <c r="H286" s="125"/>
      <c r="I286" s="125"/>
      <c r="J286" s="125"/>
    </row>
    <row r="287" customHeight="1" spans="1:10">
      <c r="A287" s="123"/>
      <c r="B287" s="123"/>
      <c r="C287" s="123"/>
      <c r="D287" s="123"/>
      <c r="E287" s="124"/>
      <c r="F287" s="124"/>
      <c r="G287" s="125"/>
      <c r="H287" s="125"/>
      <c r="I287" s="125"/>
      <c r="J287" s="125"/>
    </row>
    <row r="288" customHeight="1" spans="1:10">
      <c r="A288" s="123"/>
      <c r="B288" s="123"/>
      <c r="C288" s="123"/>
      <c r="D288" s="123"/>
      <c r="E288" s="124"/>
      <c r="F288" s="124"/>
      <c r="G288" s="125"/>
      <c r="H288" s="125"/>
      <c r="I288" s="125"/>
      <c r="J288" s="125"/>
    </row>
    <row r="289" customHeight="1" spans="1:10">
      <c r="A289" s="123"/>
      <c r="B289" s="123"/>
      <c r="C289" s="123"/>
      <c r="D289" s="123"/>
      <c r="E289" s="124"/>
      <c r="F289" s="124"/>
      <c r="G289" s="125"/>
      <c r="H289" s="125"/>
      <c r="I289" s="125"/>
      <c r="J289" s="125"/>
    </row>
    <row r="290" customHeight="1" spans="1:10">
      <c r="A290" s="123"/>
      <c r="B290" s="123"/>
      <c r="C290" s="123"/>
      <c r="D290" s="123"/>
      <c r="E290" s="124"/>
      <c r="F290" s="124"/>
      <c r="G290" s="125"/>
      <c r="H290" s="125"/>
      <c r="I290" s="125"/>
      <c r="J290" s="125"/>
    </row>
    <row r="291" customHeight="1" spans="1:10">
      <c r="A291" s="123"/>
      <c r="B291" s="123"/>
      <c r="C291" s="123"/>
      <c r="D291" s="123"/>
      <c r="E291" s="124"/>
      <c r="F291" s="124"/>
      <c r="G291" s="125"/>
      <c r="H291" s="125"/>
      <c r="I291" s="125"/>
      <c r="J291" s="125"/>
    </row>
    <row r="292" customHeight="1" spans="1:10">
      <c r="A292" s="123"/>
      <c r="B292" s="123"/>
      <c r="C292" s="123"/>
      <c r="D292" s="123"/>
      <c r="E292" s="124"/>
      <c r="F292" s="124"/>
      <c r="G292" s="125"/>
      <c r="H292" s="125"/>
      <c r="I292" s="125"/>
      <c r="J292" s="125"/>
    </row>
    <row r="293" customHeight="1" spans="1:10">
      <c r="A293" s="123"/>
      <c r="B293" s="123"/>
      <c r="C293" s="123"/>
      <c r="D293" s="123"/>
      <c r="E293" s="124"/>
      <c r="F293" s="124"/>
      <c r="G293" s="125"/>
      <c r="H293" s="125"/>
      <c r="I293" s="125"/>
      <c r="J293" s="125"/>
    </row>
    <row r="294" customHeight="1" spans="1:10">
      <c r="A294" s="123"/>
      <c r="B294" s="123"/>
      <c r="C294" s="123"/>
      <c r="D294" s="123"/>
      <c r="E294" s="124"/>
      <c r="F294" s="124"/>
      <c r="G294" s="125"/>
      <c r="H294" s="125"/>
      <c r="I294" s="125"/>
      <c r="J294" s="125"/>
    </row>
    <row r="295" customHeight="1" spans="1:10">
      <c r="A295" s="123"/>
      <c r="B295" s="123"/>
      <c r="C295" s="123"/>
      <c r="D295" s="123"/>
      <c r="E295" s="124"/>
      <c r="F295" s="124"/>
      <c r="G295" s="125"/>
      <c r="H295" s="125"/>
      <c r="I295" s="125"/>
      <c r="J295" s="125"/>
    </row>
    <row r="296" customHeight="1" spans="1:10">
      <c r="A296" s="123"/>
      <c r="B296" s="123"/>
      <c r="C296" s="123"/>
      <c r="D296" s="123"/>
      <c r="E296" s="124"/>
      <c r="F296" s="124"/>
      <c r="G296" s="125"/>
      <c r="H296" s="125"/>
      <c r="I296" s="125"/>
      <c r="J296" s="125"/>
    </row>
    <row r="297" customHeight="1" spans="1:10">
      <c r="A297" s="123"/>
      <c r="B297" s="123"/>
      <c r="C297" s="123"/>
      <c r="D297" s="123"/>
      <c r="E297" s="124"/>
      <c r="F297" s="124"/>
      <c r="G297" s="125"/>
      <c r="H297" s="125"/>
      <c r="I297" s="125"/>
      <c r="J297" s="125"/>
    </row>
    <row r="298" customHeight="1" spans="1:10">
      <c r="A298" s="123"/>
      <c r="B298" s="123"/>
      <c r="C298" s="123"/>
      <c r="D298" s="123"/>
      <c r="E298" s="124"/>
      <c r="F298" s="124"/>
      <c r="G298" s="125"/>
      <c r="H298" s="125"/>
      <c r="I298" s="125"/>
      <c r="J298" s="125"/>
    </row>
    <row r="299" customHeight="1" spans="1:10">
      <c r="A299" s="123"/>
      <c r="B299" s="123"/>
      <c r="C299" s="123"/>
      <c r="D299" s="123"/>
      <c r="E299" s="124"/>
      <c r="F299" s="124"/>
      <c r="G299" s="125"/>
      <c r="H299" s="125"/>
      <c r="I299" s="125"/>
      <c r="J299" s="125"/>
    </row>
    <row r="300" customHeight="1" spans="1:10">
      <c r="A300" s="123"/>
      <c r="B300" s="123"/>
      <c r="C300" s="123"/>
      <c r="D300" s="123"/>
      <c r="E300" s="124"/>
      <c r="F300" s="124"/>
      <c r="G300" s="125"/>
      <c r="H300" s="125"/>
      <c r="I300" s="125"/>
      <c r="J300" s="125"/>
    </row>
    <row r="301" customHeight="1" spans="1:10">
      <c r="A301" s="123"/>
      <c r="B301" s="123"/>
      <c r="C301" s="123"/>
      <c r="D301" s="123"/>
      <c r="E301" s="124"/>
      <c r="F301" s="124"/>
      <c r="G301" s="125"/>
      <c r="H301" s="125"/>
      <c r="I301" s="125"/>
      <c r="J301" s="125"/>
    </row>
    <row r="302" customHeight="1" spans="1:10">
      <c r="A302" s="123"/>
      <c r="B302" s="123"/>
      <c r="C302" s="123"/>
      <c r="D302" s="123"/>
      <c r="E302" s="124"/>
      <c r="F302" s="124"/>
      <c r="G302" s="125"/>
      <c r="H302" s="125"/>
      <c r="I302" s="125"/>
      <c r="J302" s="125"/>
    </row>
    <row r="303" customHeight="1" spans="1:10">
      <c r="A303" s="123"/>
      <c r="B303" s="123"/>
      <c r="C303" s="123"/>
      <c r="D303" s="123"/>
      <c r="E303" s="124"/>
      <c r="F303" s="124"/>
      <c r="G303" s="125"/>
      <c r="H303" s="125"/>
      <c r="I303" s="125"/>
      <c r="J303" s="125"/>
    </row>
    <row r="304" customHeight="1" spans="1:10">
      <c r="A304" s="123"/>
      <c r="B304" s="123"/>
      <c r="C304" s="123"/>
      <c r="D304" s="123"/>
      <c r="E304" s="124"/>
      <c r="F304" s="124"/>
      <c r="G304" s="125"/>
      <c r="H304" s="125"/>
      <c r="I304" s="125"/>
      <c r="J304" s="125"/>
    </row>
    <row r="305" customHeight="1" spans="1:10">
      <c r="A305" s="123"/>
      <c r="B305" s="123"/>
      <c r="C305" s="123"/>
      <c r="D305" s="123"/>
      <c r="E305" s="124"/>
      <c r="F305" s="124"/>
      <c r="G305" s="125"/>
      <c r="H305" s="125"/>
      <c r="I305" s="125"/>
      <c r="J305" s="125"/>
    </row>
    <row r="306" customHeight="1" spans="1:10">
      <c r="A306" s="123"/>
      <c r="B306" s="123"/>
      <c r="C306" s="123"/>
      <c r="D306" s="123"/>
      <c r="E306" s="124"/>
      <c r="F306" s="124"/>
      <c r="G306" s="125"/>
      <c r="H306" s="125"/>
      <c r="I306" s="125"/>
      <c r="J306" s="125"/>
    </row>
    <row r="307" customHeight="1" spans="1:10">
      <c r="A307" s="123"/>
      <c r="B307" s="123"/>
      <c r="C307" s="123"/>
      <c r="D307" s="123"/>
      <c r="E307" s="124"/>
      <c r="F307" s="124"/>
      <c r="G307" s="125"/>
      <c r="H307" s="125"/>
      <c r="I307" s="125"/>
      <c r="J307" s="125"/>
    </row>
    <row r="308" customHeight="1" spans="1:10">
      <c r="A308" s="123"/>
      <c r="B308" s="123"/>
      <c r="C308" s="123"/>
      <c r="D308" s="123"/>
      <c r="E308" s="124"/>
      <c r="F308" s="124"/>
      <c r="G308" s="125"/>
      <c r="H308" s="125"/>
      <c r="I308" s="125"/>
      <c r="J308" s="125"/>
    </row>
    <row r="309" customHeight="1" spans="1:10">
      <c r="A309" s="123"/>
      <c r="B309" s="123"/>
      <c r="C309" s="123"/>
      <c r="D309" s="123"/>
      <c r="E309" s="124"/>
      <c r="F309" s="124"/>
      <c r="G309" s="125"/>
      <c r="H309" s="125"/>
      <c r="I309" s="125"/>
      <c r="J309" s="125"/>
    </row>
    <row r="310" customHeight="1" spans="1:10">
      <c r="A310" s="123"/>
      <c r="B310" s="123"/>
      <c r="C310" s="123"/>
      <c r="D310" s="123"/>
      <c r="E310" s="124"/>
      <c r="F310" s="124"/>
      <c r="G310" s="125"/>
      <c r="H310" s="125"/>
      <c r="I310" s="125"/>
      <c r="J310" s="125"/>
    </row>
    <row r="311" customHeight="1" spans="1:10">
      <c r="A311" s="123"/>
      <c r="B311" s="123"/>
      <c r="C311" s="123"/>
      <c r="D311" s="123"/>
      <c r="E311" s="124"/>
      <c r="F311" s="124"/>
      <c r="G311" s="125"/>
      <c r="H311" s="125"/>
      <c r="I311" s="125"/>
      <c r="J311" s="125"/>
    </row>
    <row r="312" customHeight="1" spans="1:10">
      <c r="A312" s="123"/>
      <c r="B312" s="123"/>
      <c r="C312" s="123"/>
      <c r="D312" s="123"/>
      <c r="E312" s="124"/>
      <c r="F312" s="124"/>
      <c r="G312" s="125"/>
      <c r="H312" s="125"/>
      <c r="I312" s="125"/>
      <c r="J312" s="125"/>
    </row>
    <row r="313" customHeight="1" spans="1:10">
      <c r="A313" s="123"/>
      <c r="B313" s="123"/>
      <c r="C313" s="123"/>
      <c r="D313" s="123"/>
      <c r="E313" s="124"/>
      <c r="F313" s="124"/>
      <c r="G313" s="125"/>
      <c r="H313" s="125"/>
      <c r="I313" s="125"/>
      <c r="J313" s="125"/>
    </row>
    <row r="314" customHeight="1" spans="1:10">
      <c r="A314" s="123"/>
      <c r="B314" s="123"/>
      <c r="C314" s="123"/>
      <c r="D314" s="123"/>
      <c r="E314" s="124"/>
      <c r="F314" s="124"/>
      <c r="G314" s="125"/>
      <c r="H314" s="125"/>
      <c r="I314" s="125"/>
      <c r="J314" s="125"/>
    </row>
    <row r="315" customHeight="1" spans="1:10">
      <c r="A315" s="123"/>
      <c r="B315" s="123"/>
      <c r="C315" s="123"/>
      <c r="D315" s="123"/>
      <c r="E315" s="124"/>
      <c r="F315" s="124"/>
      <c r="G315" s="125"/>
      <c r="H315" s="125"/>
      <c r="I315" s="125"/>
      <c r="J315" s="125"/>
    </row>
    <row r="316" customHeight="1" spans="1:10">
      <c r="A316" s="123"/>
      <c r="B316" s="123"/>
      <c r="C316" s="123"/>
      <c r="D316" s="123"/>
      <c r="E316" s="124"/>
      <c r="F316" s="124"/>
      <c r="G316" s="125"/>
      <c r="H316" s="125"/>
      <c r="I316" s="125"/>
      <c r="J316" s="125"/>
    </row>
    <row r="317" customHeight="1" spans="1:10">
      <c r="A317" s="123"/>
      <c r="B317" s="123"/>
      <c r="C317" s="123"/>
      <c r="D317" s="123"/>
      <c r="E317" s="124"/>
      <c r="F317" s="124"/>
      <c r="G317" s="125"/>
      <c r="H317" s="125"/>
      <c r="I317" s="125"/>
      <c r="J317" s="125"/>
    </row>
    <row r="318" customHeight="1" spans="1:10">
      <c r="A318" s="123"/>
      <c r="B318" s="123"/>
      <c r="C318" s="123"/>
      <c r="D318" s="123"/>
      <c r="E318" s="124"/>
      <c r="F318" s="124"/>
      <c r="G318" s="125"/>
      <c r="H318" s="125"/>
      <c r="I318" s="125"/>
      <c r="J318" s="125"/>
    </row>
    <row r="319" customHeight="1" spans="1:10">
      <c r="A319" s="123"/>
      <c r="B319" s="123"/>
      <c r="C319" s="123"/>
      <c r="D319" s="123"/>
      <c r="E319" s="124"/>
      <c r="F319" s="124"/>
      <c r="G319" s="125"/>
      <c r="H319" s="125"/>
      <c r="I319" s="125"/>
      <c r="J319" s="125"/>
    </row>
    <row r="320" customHeight="1" spans="1:10">
      <c r="A320" s="123"/>
      <c r="B320" s="123"/>
      <c r="C320" s="123"/>
      <c r="D320" s="123"/>
      <c r="E320" s="124"/>
      <c r="F320" s="124"/>
      <c r="G320" s="125"/>
      <c r="H320" s="125"/>
      <c r="I320" s="125"/>
      <c r="J320" s="125"/>
    </row>
    <row r="321" customHeight="1" spans="1:10">
      <c r="A321" s="123"/>
      <c r="B321" s="123"/>
      <c r="C321" s="123"/>
      <c r="D321" s="123"/>
      <c r="E321" s="124"/>
      <c r="F321" s="124"/>
      <c r="G321" s="125"/>
      <c r="H321" s="125"/>
      <c r="I321" s="125"/>
      <c r="J321" s="125"/>
    </row>
    <row r="322" customHeight="1" spans="1:10">
      <c r="A322" s="123"/>
      <c r="B322" s="123"/>
      <c r="C322" s="123"/>
      <c r="D322" s="123"/>
      <c r="E322" s="124"/>
      <c r="F322" s="124"/>
      <c r="G322" s="125"/>
      <c r="H322" s="125"/>
      <c r="I322" s="125"/>
      <c r="J322" s="125"/>
    </row>
    <row r="323" customHeight="1" spans="1:10">
      <c r="A323" s="123"/>
      <c r="B323" s="123"/>
      <c r="C323" s="123"/>
      <c r="D323" s="123"/>
      <c r="E323" s="124"/>
      <c r="F323" s="124"/>
      <c r="G323" s="125"/>
      <c r="H323" s="125"/>
      <c r="I323" s="125"/>
      <c r="J323" s="125"/>
    </row>
    <row r="324" customHeight="1" spans="1:10">
      <c r="A324" s="123"/>
      <c r="B324" s="123"/>
      <c r="C324" s="123"/>
      <c r="D324" s="123"/>
      <c r="E324" s="124"/>
      <c r="F324" s="124"/>
      <c r="G324" s="125"/>
      <c r="H324" s="125"/>
      <c r="I324" s="125"/>
      <c r="J324" s="125"/>
    </row>
    <row r="325" customHeight="1" spans="1:10">
      <c r="A325" s="123"/>
      <c r="B325" s="123"/>
      <c r="C325" s="123"/>
      <c r="D325" s="123"/>
      <c r="E325" s="124"/>
      <c r="F325" s="124"/>
      <c r="G325" s="125"/>
      <c r="H325" s="125"/>
      <c r="I325" s="125"/>
      <c r="J325" s="125"/>
    </row>
    <row r="326" customHeight="1" spans="1:10">
      <c r="A326" s="123"/>
      <c r="B326" s="123"/>
      <c r="C326" s="123"/>
      <c r="D326" s="123"/>
      <c r="E326" s="124"/>
      <c r="F326" s="124"/>
      <c r="G326" s="125"/>
      <c r="H326" s="125"/>
      <c r="I326" s="125"/>
      <c r="J326" s="125"/>
    </row>
    <row r="327" customHeight="1" spans="1:10">
      <c r="A327" s="123"/>
      <c r="B327" s="123"/>
      <c r="C327" s="123"/>
      <c r="D327" s="123"/>
      <c r="E327" s="124"/>
      <c r="F327" s="124"/>
      <c r="G327" s="125"/>
      <c r="H327" s="125"/>
      <c r="I327" s="125"/>
      <c r="J327" s="125"/>
    </row>
    <row r="328" customHeight="1" spans="1:10">
      <c r="A328" s="123"/>
      <c r="B328" s="123"/>
      <c r="C328" s="123"/>
      <c r="D328" s="123"/>
      <c r="E328" s="124"/>
      <c r="F328" s="124"/>
      <c r="G328" s="125"/>
      <c r="H328" s="125"/>
      <c r="I328" s="125"/>
      <c r="J328" s="125"/>
    </row>
    <row r="329" customHeight="1" spans="1:10">
      <c r="A329" s="123"/>
      <c r="B329" s="123"/>
      <c r="C329" s="123"/>
      <c r="D329" s="123"/>
      <c r="E329" s="124"/>
      <c r="F329" s="124"/>
      <c r="G329" s="125"/>
      <c r="H329" s="125"/>
      <c r="I329" s="125"/>
      <c r="J329" s="125"/>
    </row>
    <row r="330" customHeight="1" spans="1:10">
      <c r="A330" s="123"/>
      <c r="B330" s="123"/>
      <c r="C330" s="123"/>
      <c r="D330" s="123"/>
      <c r="E330" s="124"/>
      <c r="F330" s="124"/>
      <c r="G330" s="125"/>
      <c r="H330" s="125"/>
      <c r="I330" s="125"/>
      <c r="J330" s="125"/>
    </row>
    <row r="331" customHeight="1" spans="1:10">
      <c r="A331" s="123"/>
      <c r="B331" s="123"/>
      <c r="C331" s="123"/>
      <c r="D331" s="123"/>
      <c r="E331" s="124"/>
      <c r="F331" s="124"/>
      <c r="G331" s="125"/>
      <c r="H331" s="125"/>
      <c r="I331" s="125"/>
      <c r="J331" s="125"/>
    </row>
    <row r="332" customHeight="1" spans="1:10">
      <c r="A332" s="123"/>
      <c r="B332" s="123"/>
      <c r="C332" s="123"/>
      <c r="D332" s="123"/>
      <c r="E332" s="124"/>
      <c r="F332" s="124"/>
      <c r="G332" s="125"/>
      <c r="H332" s="125"/>
      <c r="I332" s="125"/>
      <c r="J332" s="125"/>
    </row>
    <row r="333" customHeight="1" spans="1:10">
      <c r="A333" s="123"/>
      <c r="B333" s="123"/>
      <c r="C333" s="123"/>
      <c r="D333" s="123"/>
      <c r="E333" s="124"/>
      <c r="F333" s="124"/>
      <c r="G333" s="125"/>
      <c r="H333" s="125"/>
      <c r="I333" s="125"/>
      <c r="J333" s="125"/>
    </row>
    <row r="334" customHeight="1" spans="1:10">
      <c r="A334" s="123"/>
      <c r="B334" s="123"/>
      <c r="C334" s="123"/>
      <c r="D334" s="123"/>
      <c r="E334" s="124"/>
      <c r="F334" s="124"/>
      <c r="G334" s="125"/>
      <c r="H334" s="125"/>
      <c r="I334" s="125"/>
      <c r="J334" s="125"/>
    </row>
    <row r="335" customHeight="1" spans="1:10">
      <c r="A335" s="123"/>
      <c r="B335" s="123"/>
      <c r="C335" s="123"/>
      <c r="D335" s="123"/>
      <c r="E335" s="124"/>
      <c r="F335" s="124"/>
      <c r="G335" s="125"/>
      <c r="H335" s="125"/>
      <c r="I335" s="125"/>
      <c r="J335" s="125"/>
    </row>
    <row r="336" customHeight="1" spans="1:10">
      <c r="A336" s="123"/>
      <c r="B336" s="123"/>
      <c r="C336" s="123"/>
      <c r="D336" s="123"/>
      <c r="E336" s="124"/>
      <c r="F336" s="124"/>
      <c r="G336" s="125"/>
      <c r="H336" s="125"/>
      <c r="I336" s="125"/>
      <c r="J336" s="125"/>
    </row>
    <row r="337" customHeight="1" spans="1:10">
      <c r="A337" s="123"/>
      <c r="B337" s="123"/>
      <c r="C337" s="123"/>
      <c r="D337" s="123"/>
      <c r="E337" s="124"/>
      <c r="F337" s="124"/>
      <c r="G337" s="125"/>
      <c r="H337" s="125"/>
      <c r="I337" s="125"/>
      <c r="J337" s="125"/>
    </row>
    <row r="338" customHeight="1" spans="1:10">
      <c r="A338" s="123"/>
      <c r="B338" s="123"/>
      <c r="C338" s="123"/>
      <c r="D338" s="123"/>
      <c r="E338" s="124"/>
      <c r="F338" s="124"/>
      <c r="G338" s="125"/>
      <c r="H338" s="125"/>
      <c r="I338" s="125"/>
      <c r="J338" s="125"/>
    </row>
    <row r="339" customHeight="1" spans="1:10">
      <c r="A339" s="123"/>
      <c r="B339" s="123"/>
      <c r="C339" s="123"/>
      <c r="D339" s="123"/>
      <c r="E339" s="124"/>
      <c r="F339" s="124"/>
      <c r="G339" s="125"/>
      <c r="H339" s="125"/>
      <c r="I339" s="125"/>
      <c r="J339" s="125"/>
    </row>
    <row r="340" customHeight="1" spans="1:10">
      <c r="A340" s="123"/>
      <c r="B340" s="123"/>
      <c r="C340" s="123"/>
      <c r="D340" s="123"/>
      <c r="E340" s="124"/>
      <c r="F340" s="124"/>
      <c r="G340" s="125"/>
      <c r="H340" s="125"/>
      <c r="I340" s="125"/>
      <c r="J340" s="125"/>
    </row>
    <row r="341" customHeight="1" spans="1:10">
      <c r="A341" s="123"/>
      <c r="B341" s="123"/>
      <c r="C341" s="123"/>
      <c r="D341" s="123"/>
      <c r="E341" s="124"/>
      <c r="F341" s="124"/>
      <c r="G341" s="125"/>
      <c r="H341" s="125"/>
      <c r="I341" s="125"/>
      <c r="J341" s="125"/>
    </row>
    <row r="342" customHeight="1" spans="1:10">
      <c r="A342" s="123"/>
      <c r="B342" s="123"/>
      <c r="C342" s="123"/>
      <c r="D342" s="123"/>
      <c r="E342" s="124"/>
      <c r="F342" s="124"/>
      <c r="G342" s="125"/>
      <c r="H342" s="125"/>
      <c r="I342" s="125"/>
      <c r="J342" s="125"/>
    </row>
    <row r="343" customHeight="1" spans="1:10">
      <c r="A343" s="123"/>
      <c r="B343" s="123"/>
      <c r="C343" s="123"/>
      <c r="D343" s="123"/>
      <c r="E343" s="124"/>
      <c r="F343" s="124"/>
      <c r="G343" s="125"/>
      <c r="H343" s="125"/>
      <c r="I343" s="125"/>
      <c r="J343" s="125"/>
    </row>
    <row r="344" customHeight="1" spans="1:10">
      <c r="A344" s="123"/>
      <c r="B344" s="123"/>
      <c r="C344" s="123"/>
      <c r="D344" s="123"/>
      <c r="E344" s="124"/>
      <c r="F344" s="124"/>
      <c r="G344" s="125"/>
      <c r="H344" s="125"/>
      <c r="I344" s="125"/>
      <c r="J344" s="125"/>
    </row>
    <row r="345" customHeight="1" spans="1:10">
      <c r="A345" s="123"/>
      <c r="B345" s="123"/>
      <c r="C345" s="123"/>
      <c r="D345" s="123"/>
      <c r="E345" s="124"/>
      <c r="F345" s="124"/>
      <c r="G345" s="125"/>
      <c r="H345" s="125"/>
      <c r="I345" s="125"/>
      <c r="J345" s="125"/>
    </row>
    <row r="346" customHeight="1" spans="1:10">
      <c r="A346" s="123"/>
      <c r="B346" s="123"/>
      <c r="C346" s="123"/>
      <c r="D346" s="123"/>
      <c r="E346" s="124"/>
      <c r="F346" s="124"/>
      <c r="G346" s="125"/>
      <c r="H346" s="125"/>
      <c r="I346" s="125"/>
      <c r="J346" s="125"/>
    </row>
    <row r="347" customHeight="1" spans="1:10">
      <c r="A347" s="123"/>
      <c r="B347" s="123"/>
      <c r="C347" s="123"/>
      <c r="D347" s="123"/>
      <c r="E347" s="124"/>
      <c r="F347" s="124"/>
      <c r="G347" s="125"/>
      <c r="H347" s="125"/>
      <c r="I347" s="125"/>
      <c r="J347" s="125"/>
    </row>
    <row r="348" customHeight="1" spans="1:10">
      <c r="A348" s="123"/>
      <c r="B348" s="123"/>
      <c r="C348" s="123"/>
      <c r="D348" s="123"/>
      <c r="E348" s="124"/>
      <c r="F348" s="124"/>
      <c r="G348" s="125"/>
      <c r="H348" s="125"/>
      <c r="I348" s="125"/>
      <c r="J348" s="125"/>
    </row>
    <row r="349" customHeight="1" spans="1:10">
      <c r="A349" s="123"/>
      <c r="B349" s="123"/>
      <c r="C349" s="123"/>
      <c r="D349" s="123"/>
      <c r="E349" s="124"/>
      <c r="F349" s="124"/>
      <c r="G349" s="125"/>
      <c r="H349" s="125"/>
      <c r="I349" s="125"/>
      <c r="J349" s="125"/>
    </row>
    <row r="350" customHeight="1" spans="1:10">
      <c r="A350" s="123"/>
      <c r="B350" s="123"/>
      <c r="C350" s="123"/>
      <c r="D350" s="123"/>
      <c r="E350" s="124"/>
      <c r="F350" s="124"/>
      <c r="G350" s="125"/>
      <c r="H350" s="125"/>
      <c r="I350" s="125"/>
      <c r="J350" s="125"/>
    </row>
    <row r="351" customHeight="1" spans="1:10">
      <c r="A351" s="123"/>
      <c r="B351" s="123"/>
      <c r="C351" s="123"/>
      <c r="D351" s="123"/>
      <c r="E351" s="124"/>
      <c r="F351" s="124"/>
      <c r="G351" s="125"/>
      <c r="H351" s="125"/>
      <c r="I351" s="125"/>
      <c r="J351" s="125"/>
    </row>
    <row r="352" customHeight="1" spans="1:10">
      <c r="A352" s="123"/>
      <c r="B352" s="123"/>
      <c r="C352" s="123"/>
      <c r="D352" s="123"/>
      <c r="E352" s="124"/>
      <c r="F352" s="124"/>
      <c r="G352" s="125"/>
      <c r="H352" s="125"/>
      <c r="I352" s="125"/>
      <c r="J352" s="125"/>
    </row>
    <row r="353" customHeight="1" spans="1:10">
      <c r="A353" s="123"/>
      <c r="B353" s="123"/>
      <c r="C353" s="123"/>
      <c r="D353" s="123"/>
      <c r="E353" s="124"/>
      <c r="F353" s="124"/>
      <c r="G353" s="125"/>
      <c r="H353" s="125"/>
      <c r="I353" s="125"/>
      <c r="J353" s="125"/>
    </row>
    <row r="354" customHeight="1" spans="1:10">
      <c r="A354" s="123"/>
      <c r="B354" s="123"/>
      <c r="C354" s="123"/>
      <c r="D354" s="123"/>
      <c r="E354" s="124"/>
      <c r="F354" s="124"/>
      <c r="G354" s="125"/>
      <c r="H354" s="125"/>
      <c r="I354" s="125"/>
      <c r="J354" s="125"/>
    </row>
    <row r="355" customHeight="1" spans="1:10">
      <c r="A355" s="123"/>
      <c r="B355" s="123"/>
      <c r="C355" s="123"/>
      <c r="D355" s="123"/>
      <c r="E355" s="124"/>
      <c r="F355" s="124"/>
      <c r="G355" s="125"/>
      <c r="H355" s="125"/>
      <c r="I355" s="125"/>
      <c r="J355" s="125"/>
    </row>
    <row r="356" customHeight="1" spans="1:10">
      <c r="A356" s="123"/>
      <c r="B356" s="123"/>
      <c r="C356" s="123"/>
      <c r="D356" s="123"/>
      <c r="E356" s="124"/>
      <c r="F356" s="124"/>
      <c r="G356" s="125"/>
      <c r="H356" s="125"/>
      <c r="I356" s="125"/>
      <c r="J356" s="125"/>
    </row>
    <row r="357" customHeight="1" spans="1:10">
      <c r="A357" s="123"/>
      <c r="B357" s="123"/>
      <c r="C357" s="123"/>
      <c r="D357" s="123"/>
      <c r="E357" s="124"/>
      <c r="F357" s="124"/>
      <c r="G357" s="125"/>
      <c r="H357" s="125"/>
      <c r="I357" s="125"/>
      <c r="J357" s="125"/>
    </row>
    <row r="358" customHeight="1" spans="1:10">
      <c r="A358" s="123"/>
      <c r="B358" s="123"/>
      <c r="C358" s="123"/>
      <c r="D358" s="123"/>
      <c r="E358" s="124"/>
      <c r="F358" s="124"/>
      <c r="G358" s="125"/>
      <c r="H358" s="125"/>
      <c r="I358" s="125"/>
      <c r="J358" s="125"/>
    </row>
    <row r="359" customHeight="1" spans="1:10">
      <c r="A359" s="123"/>
      <c r="B359" s="123"/>
      <c r="C359" s="123"/>
      <c r="D359" s="123"/>
      <c r="E359" s="124"/>
      <c r="F359" s="124"/>
      <c r="G359" s="125"/>
      <c r="H359" s="125"/>
      <c r="I359" s="125"/>
      <c r="J359" s="125"/>
    </row>
    <row r="360" customHeight="1" spans="1:10">
      <c r="A360" s="123"/>
      <c r="B360" s="123"/>
      <c r="C360" s="123"/>
      <c r="D360" s="123"/>
      <c r="E360" s="124"/>
      <c r="F360" s="124"/>
      <c r="G360" s="125"/>
      <c r="H360" s="125"/>
      <c r="I360" s="125"/>
      <c r="J360" s="125"/>
    </row>
    <row r="361" customHeight="1" spans="1:10">
      <c r="A361" s="123"/>
      <c r="B361" s="123"/>
      <c r="C361" s="123"/>
      <c r="D361" s="123"/>
      <c r="E361" s="124"/>
      <c r="F361" s="124"/>
      <c r="G361" s="125"/>
      <c r="H361" s="125"/>
      <c r="I361" s="125"/>
      <c r="J361" s="125"/>
    </row>
    <row r="362" customHeight="1" spans="1:10">
      <c r="A362" s="123"/>
      <c r="B362" s="123"/>
      <c r="C362" s="123"/>
      <c r="D362" s="123"/>
      <c r="E362" s="124"/>
      <c r="F362" s="124"/>
      <c r="G362" s="125"/>
      <c r="H362" s="125"/>
      <c r="I362" s="125"/>
      <c r="J362" s="125"/>
    </row>
    <row r="363" customHeight="1" spans="1:10">
      <c r="A363" s="123"/>
      <c r="B363" s="123"/>
      <c r="C363" s="123"/>
      <c r="D363" s="123"/>
      <c r="E363" s="124"/>
      <c r="F363" s="124"/>
      <c r="G363" s="125"/>
      <c r="H363" s="125"/>
      <c r="I363" s="125"/>
      <c r="J363" s="125"/>
    </row>
    <row r="364" customHeight="1" spans="1:10">
      <c r="A364" s="123"/>
      <c r="B364" s="123"/>
      <c r="C364" s="123"/>
      <c r="D364" s="123"/>
      <c r="E364" s="124"/>
      <c r="F364" s="124"/>
      <c r="G364" s="125"/>
      <c r="H364" s="125"/>
      <c r="I364" s="125"/>
      <c r="J364" s="125"/>
    </row>
    <row r="365" customHeight="1" spans="1:10">
      <c r="A365" s="123"/>
      <c r="B365" s="123"/>
      <c r="C365" s="123"/>
      <c r="D365" s="123"/>
      <c r="E365" s="124"/>
      <c r="F365" s="124"/>
      <c r="G365" s="125"/>
      <c r="H365" s="125"/>
      <c r="I365" s="125"/>
      <c r="J365" s="125"/>
    </row>
    <row r="366" customHeight="1" spans="1:10">
      <c r="A366" s="123"/>
      <c r="B366" s="123"/>
      <c r="C366" s="123"/>
      <c r="D366" s="123"/>
      <c r="E366" s="124"/>
      <c r="F366" s="124"/>
      <c r="G366" s="125"/>
      <c r="H366" s="125"/>
      <c r="I366" s="125"/>
      <c r="J366" s="125"/>
    </row>
    <row r="367" customHeight="1" spans="1:10">
      <c r="A367" s="123"/>
      <c r="B367" s="123"/>
      <c r="C367" s="123"/>
      <c r="D367" s="123"/>
      <c r="E367" s="124"/>
      <c r="F367" s="124"/>
      <c r="G367" s="125"/>
      <c r="H367" s="125"/>
      <c r="I367" s="125"/>
      <c r="J367" s="125"/>
    </row>
    <row r="368" customHeight="1" spans="1:10">
      <c r="A368" s="123"/>
      <c r="B368" s="123"/>
      <c r="C368" s="123"/>
      <c r="D368" s="123"/>
      <c r="E368" s="124"/>
      <c r="F368" s="124"/>
      <c r="G368" s="125"/>
      <c r="H368" s="125"/>
      <c r="I368" s="125"/>
      <c r="J368" s="125"/>
    </row>
    <row r="369" customHeight="1" spans="1:10">
      <c r="A369" s="123"/>
      <c r="B369" s="123"/>
      <c r="C369" s="123"/>
      <c r="D369" s="123"/>
      <c r="E369" s="124"/>
      <c r="F369" s="124"/>
      <c r="G369" s="125"/>
      <c r="H369" s="125"/>
      <c r="I369" s="125"/>
      <c r="J369" s="125"/>
    </row>
    <row r="370" customHeight="1" spans="1:10">
      <c r="A370" s="123"/>
      <c r="B370" s="123"/>
      <c r="C370" s="123"/>
      <c r="D370" s="123"/>
      <c r="E370" s="124"/>
      <c r="F370" s="124"/>
      <c r="G370" s="125"/>
      <c r="H370" s="125"/>
      <c r="I370" s="125"/>
      <c r="J370" s="125"/>
    </row>
    <row r="371" customHeight="1" spans="1:10">
      <c r="A371" s="123"/>
      <c r="B371" s="123"/>
      <c r="C371" s="123"/>
      <c r="D371" s="123"/>
      <c r="E371" s="124"/>
      <c r="F371" s="124"/>
      <c r="G371" s="125"/>
      <c r="H371" s="125"/>
      <c r="I371" s="125"/>
      <c r="J371" s="125"/>
    </row>
    <row r="372" customHeight="1" spans="1:10">
      <c r="A372" s="123"/>
      <c r="B372" s="123"/>
      <c r="C372" s="123"/>
      <c r="D372" s="123"/>
      <c r="E372" s="124"/>
      <c r="F372" s="124"/>
      <c r="G372" s="125"/>
      <c r="H372" s="125"/>
      <c r="I372" s="125"/>
      <c r="J372" s="125"/>
    </row>
    <row r="373" customHeight="1" spans="1:10">
      <c r="A373" s="123"/>
      <c r="B373" s="123"/>
      <c r="C373" s="123"/>
      <c r="D373" s="123"/>
      <c r="E373" s="124"/>
      <c r="F373" s="124"/>
      <c r="G373" s="125"/>
      <c r="H373" s="125"/>
      <c r="I373" s="125"/>
      <c r="J373" s="125"/>
    </row>
    <row r="374" customHeight="1" spans="1:10">
      <c r="A374" s="123"/>
      <c r="B374" s="123"/>
      <c r="C374" s="123"/>
      <c r="D374" s="123"/>
      <c r="E374" s="124"/>
      <c r="F374" s="124"/>
      <c r="G374" s="125"/>
      <c r="H374" s="125"/>
      <c r="I374" s="125"/>
      <c r="J374" s="125"/>
    </row>
    <row r="375" customHeight="1" spans="1:10">
      <c r="A375" s="123"/>
      <c r="B375" s="123"/>
      <c r="C375" s="123"/>
      <c r="D375" s="123"/>
      <c r="E375" s="124"/>
      <c r="F375" s="124"/>
      <c r="G375" s="125"/>
      <c r="H375" s="125"/>
      <c r="I375" s="125"/>
      <c r="J375" s="125"/>
    </row>
    <row r="376" customHeight="1" spans="1:10">
      <c r="A376" s="123"/>
      <c r="B376" s="123"/>
      <c r="C376" s="123"/>
      <c r="D376" s="123"/>
      <c r="E376" s="124"/>
      <c r="F376" s="124"/>
      <c r="G376" s="125"/>
      <c r="H376" s="125"/>
      <c r="I376" s="125"/>
      <c r="J376" s="125"/>
    </row>
    <row r="377" customHeight="1" spans="1:10">
      <c r="A377" s="123"/>
      <c r="B377" s="123"/>
      <c r="C377" s="123"/>
      <c r="D377" s="123"/>
      <c r="E377" s="124"/>
      <c r="F377" s="124"/>
      <c r="G377" s="125"/>
      <c r="H377" s="125"/>
      <c r="I377" s="125"/>
      <c r="J377" s="125"/>
    </row>
    <row r="378" customHeight="1" spans="1:10">
      <c r="A378" s="123"/>
      <c r="B378" s="123"/>
      <c r="C378" s="123"/>
      <c r="D378" s="123"/>
      <c r="E378" s="124"/>
      <c r="F378" s="124"/>
      <c r="G378" s="125"/>
      <c r="H378" s="125"/>
      <c r="I378" s="125"/>
      <c r="J378" s="125"/>
    </row>
    <row r="379" customHeight="1" spans="1:10">
      <c r="A379" s="123"/>
      <c r="B379" s="123"/>
      <c r="C379" s="123"/>
      <c r="D379" s="123"/>
      <c r="E379" s="124"/>
      <c r="F379" s="124"/>
      <c r="G379" s="125"/>
      <c r="H379" s="125"/>
      <c r="I379" s="125"/>
      <c r="J379" s="125"/>
    </row>
    <row r="380" customHeight="1" spans="1:10">
      <c r="A380" s="123"/>
      <c r="B380" s="123"/>
      <c r="C380" s="123"/>
      <c r="D380" s="123"/>
      <c r="E380" s="124"/>
      <c r="F380" s="124"/>
      <c r="G380" s="125"/>
      <c r="H380" s="125"/>
      <c r="I380" s="125"/>
      <c r="J380" s="125"/>
    </row>
    <row r="381" customHeight="1" spans="1:10">
      <c r="A381" s="123"/>
      <c r="B381" s="123"/>
      <c r="C381" s="123"/>
      <c r="D381" s="123"/>
      <c r="E381" s="124"/>
      <c r="F381" s="124"/>
      <c r="G381" s="125"/>
      <c r="H381" s="125"/>
      <c r="I381" s="125"/>
      <c r="J381" s="125"/>
    </row>
    <row r="382" customHeight="1" spans="1:10">
      <c r="A382" s="123"/>
      <c r="B382" s="123"/>
      <c r="C382" s="123"/>
      <c r="D382" s="123"/>
      <c r="E382" s="124"/>
      <c r="F382" s="124"/>
      <c r="G382" s="125"/>
      <c r="H382" s="125"/>
      <c r="I382" s="125"/>
      <c r="J382" s="125"/>
    </row>
    <row r="383" customHeight="1" spans="1:10">
      <c r="A383" s="123"/>
      <c r="B383" s="123"/>
      <c r="C383" s="123"/>
      <c r="D383" s="123"/>
      <c r="E383" s="124"/>
      <c r="F383" s="124"/>
      <c r="G383" s="125"/>
      <c r="H383" s="125"/>
      <c r="I383" s="125"/>
      <c r="J383" s="125"/>
    </row>
    <row r="384" customHeight="1" spans="1:10">
      <c r="A384" s="123"/>
      <c r="B384" s="123"/>
      <c r="C384" s="123"/>
      <c r="D384" s="123"/>
      <c r="E384" s="124"/>
      <c r="F384" s="124"/>
      <c r="G384" s="125"/>
      <c r="H384" s="125"/>
      <c r="I384" s="125"/>
      <c r="J384" s="125"/>
    </row>
    <row r="385" customHeight="1" spans="1:10">
      <c r="A385" s="123"/>
      <c r="B385" s="123"/>
      <c r="C385" s="123"/>
      <c r="D385" s="123"/>
      <c r="E385" s="124"/>
      <c r="F385" s="124"/>
      <c r="G385" s="125"/>
      <c r="H385" s="125"/>
      <c r="I385" s="125"/>
      <c r="J385" s="125"/>
    </row>
    <row r="386" customHeight="1" spans="1:10">
      <c r="A386" s="123"/>
      <c r="B386" s="123"/>
      <c r="C386" s="123"/>
      <c r="D386" s="123"/>
      <c r="E386" s="124"/>
      <c r="F386" s="124"/>
      <c r="G386" s="125"/>
      <c r="H386" s="125"/>
      <c r="I386" s="125"/>
      <c r="J386" s="125"/>
    </row>
    <row r="387" customHeight="1" spans="1:10">
      <c r="A387" s="123"/>
      <c r="B387" s="123"/>
      <c r="C387" s="123"/>
      <c r="D387" s="123"/>
      <c r="E387" s="124"/>
      <c r="F387" s="124"/>
      <c r="G387" s="125"/>
      <c r="H387" s="125"/>
      <c r="I387" s="125"/>
      <c r="J387" s="125"/>
    </row>
    <row r="388" customHeight="1" spans="1:10">
      <c r="A388" s="123"/>
      <c r="B388" s="123"/>
      <c r="C388" s="123"/>
      <c r="D388" s="123"/>
      <c r="E388" s="124"/>
      <c r="F388" s="124"/>
      <c r="G388" s="125"/>
      <c r="H388" s="125"/>
      <c r="I388" s="125"/>
      <c r="J388" s="125"/>
    </row>
    <row r="389" customHeight="1" spans="1:10">
      <c r="A389" s="123"/>
      <c r="B389" s="123"/>
      <c r="C389" s="123"/>
      <c r="D389" s="123"/>
      <c r="E389" s="124"/>
      <c r="F389" s="124"/>
      <c r="G389" s="125"/>
      <c r="H389" s="125"/>
      <c r="I389" s="125"/>
      <c r="J389" s="125"/>
    </row>
    <row r="390" customHeight="1" spans="1:10">
      <c r="A390" s="123"/>
      <c r="B390" s="123"/>
      <c r="C390" s="123"/>
      <c r="D390" s="123"/>
      <c r="E390" s="124"/>
      <c r="F390" s="124"/>
      <c r="G390" s="125"/>
      <c r="H390" s="125"/>
      <c r="I390" s="125"/>
      <c r="J390" s="125"/>
    </row>
    <row r="391" customHeight="1" spans="1:10">
      <c r="A391" s="123"/>
      <c r="B391" s="123"/>
      <c r="C391" s="123"/>
      <c r="D391" s="123"/>
      <c r="E391" s="124"/>
      <c r="F391" s="124"/>
      <c r="G391" s="125"/>
      <c r="H391" s="125"/>
      <c r="I391" s="125"/>
      <c r="J391" s="125"/>
    </row>
    <row r="392" customHeight="1" spans="1:10">
      <c r="A392" s="123"/>
      <c r="B392" s="123"/>
      <c r="C392" s="123"/>
      <c r="D392" s="123"/>
      <c r="E392" s="124"/>
      <c r="F392" s="124"/>
      <c r="G392" s="125"/>
      <c r="H392" s="125"/>
      <c r="I392" s="125"/>
      <c r="J392" s="125"/>
    </row>
    <row r="393" customHeight="1" spans="1:10">
      <c r="A393" s="123"/>
      <c r="B393" s="123"/>
      <c r="C393" s="123"/>
      <c r="D393" s="123"/>
      <c r="E393" s="124"/>
      <c r="F393" s="124"/>
      <c r="G393" s="125"/>
      <c r="H393" s="125"/>
      <c r="I393" s="125"/>
      <c r="J393" s="125"/>
    </row>
    <row r="394" customHeight="1" spans="1:10">
      <c r="A394" s="123"/>
      <c r="B394" s="123"/>
      <c r="C394" s="123"/>
      <c r="D394" s="123"/>
      <c r="E394" s="124"/>
      <c r="F394" s="124"/>
      <c r="G394" s="125"/>
      <c r="H394" s="125"/>
      <c r="I394" s="125"/>
      <c r="J394" s="125"/>
    </row>
    <row r="395" customHeight="1" spans="1:10">
      <c r="A395" s="123"/>
      <c r="B395" s="123"/>
      <c r="C395" s="123"/>
      <c r="D395" s="123"/>
      <c r="E395" s="124"/>
      <c r="F395" s="124"/>
      <c r="G395" s="125"/>
      <c r="H395" s="125"/>
      <c r="I395" s="125"/>
      <c r="J395" s="125"/>
    </row>
    <row r="396" customHeight="1" spans="1:10">
      <c r="A396" s="123"/>
      <c r="B396" s="123"/>
      <c r="C396" s="123"/>
      <c r="D396" s="123"/>
      <c r="E396" s="124"/>
      <c r="F396" s="124"/>
      <c r="G396" s="125"/>
      <c r="H396" s="125"/>
      <c r="I396" s="125"/>
      <c r="J396" s="125"/>
    </row>
    <row r="397" customHeight="1" spans="1:10">
      <c r="A397" s="123"/>
      <c r="B397" s="123"/>
      <c r="C397" s="123"/>
      <c r="D397" s="123"/>
      <c r="E397" s="124"/>
      <c r="F397" s="124"/>
      <c r="G397" s="125"/>
      <c r="H397" s="125"/>
      <c r="I397" s="125"/>
      <c r="J397" s="125"/>
    </row>
    <row r="398" customHeight="1" spans="1:10">
      <c r="A398" s="123"/>
      <c r="B398" s="123"/>
      <c r="C398" s="123"/>
      <c r="D398" s="123"/>
      <c r="E398" s="124"/>
      <c r="F398" s="124"/>
      <c r="G398" s="125"/>
      <c r="H398" s="125"/>
      <c r="I398" s="125"/>
      <c r="J398" s="125"/>
    </row>
    <row r="399" customHeight="1" spans="1:10">
      <c r="A399" s="123"/>
      <c r="B399" s="123"/>
      <c r="C399" s="123"/>
      <c r="D399" s="123"/>
      <c r="E399" s="124"/>
      <c r="F399" s="124"/>
      <c r="G399" s="125"/>
      <c r="H399" s="125"/>
      <c r="I399" s="125"/>
      <c r="J399" s="125"/>
    </row>
    <row r="400" customHeight="1" spans="1:10">
      <c r="A400" s="123"/>
      <c r="B400" s="123"/>
      <c r="C400" s="123"/>
      <c r="D400" s="123"/>
      <c r="E400" s="124"/>
      <c r="F400" s="124"/>
      <c r="G400" s="125"/>
      <c r="H400" s="125"/>
      <c r="I400" s="125"/>
      <c r="J400" s="125"/>
    </row>
    <row r="401" customHeight="1" spans="1:10">
      <c r="A401" s="123"/>
      <c r="B401" s="123"/>
      <c r="C401" s="123"/>
      <c r="D401" s="123"/>
      <c r="E401" s="124"/>
      <c r="F401" s="124"/>
      <c r="G401" s="125"/>
      <c r="H401" s="125"/>
      <c r="I401" s="125"/>
      <c r="J401" s="125"/>
    </row>
    <row r="402" customHeight="1" spans="1:10">
      <c r="A402" s="123"/>
      <c r="B402" s="123"/>
      <c r="C402" s="123"/>
      <c r="D402" s="123"/>
      <c r="E402" s="124"/>
      <c r="F402" s="124"/>
      <c r="G402" s="125"/>
      <c r="H402" s="125"/>
      <c r="I402" s="125"/>
      <c r="J402" s="125"/>
    </row>
    <row r="403" customHeight="1" spans="1:10">
      <c r="A403" s="123"/>
      <c r="B403" s="123"/>
      <c r="C403" s="123"/>
      <c r="D403" s="123"/>
      <c r="E403" s="124"/>
      <c r="F403" s="124"/>
      <c r="G403" s="125"/>
      <c r="H403" s="125"/>
      <c r="I403" s="125"/>
      <c r="J403" s="125"/>
    </row>
    <row r="404" customHeight="1" spans="1:10">
      <c r="A404" s="123"/>
      <c r="B404" s="123"/>
      <c r="C404" s="123"/>
      <c r="D404" s="123"/>
      <c r="E404" s="124"/>
      <c r="F404" s="124"/>
      <c r="G404" s="125"/>
      <c r="H404" s="125"/>
      <c r="I404" s="125"/>
      <c r="J404" s="125"/>
    </row>
    <row r="405" customHeight="1" spans="1:10">
      <c r="A405" s="123"/>
      <c r="B405" s="123"/>
      <c r="C405" s="123"/>
      <c r="D405" s="123"/>
      <c r="E405" s="124"/>
      <c r="F405" s="124"/>
      <c r="G405" s="125"/>
      <c r="H405" s="125"/>
      <c r="I405" s="125"/>
      <c r="J405" s="125"/>
    </row>
    <row r="406" customHeight="1" spans="1:10">
      <c r="A406" s="123"/>
      <c r="B406" s="123"/>
      <c r="C406" s="123"/>
      <c r="D406" s="123"/>
      <c r="E406" s="124"/>
      <c r="F406" s="124"/>
      <c r="G406" s="125"/>
      <c r="H406" s="125"/>
      <c r="I406" s="125"/>
      <c r="J406" s="125"/>
    </row>
    <row r="407" customHeight="1" spans="1:10">
      <c r="A407" s="123"/>
      <c r="B407" s="123"/>
      <c r="C407" s="123"/>
      <c r="D407" s="123"/>
      <c r="E407" s="124"/>
      <c r="F407" s="124"/>
      <c r="G407" s="125"/>
      <c r="H407" s="125"/>
      <c r="I407" s="125"/>
      <c r="J407" s="125"/>
    </row>
    <row r="408" customHeight="1" spans="1:10">
      <c r="A408" s="123"/>
      <c r="B408" s="123"/>
      <c r="C408" s="123"/>
      <c r="D408" s="123"/>
      <c r="E408" s="124"/>
      <c r="F408" s="124"/>
      <c r="G408" s="125"/>
      <c r="H408" s="125"/>
      <c r="I408" s="125"/>
      <c r="J408" s="125"/>
    </row>
    <row r="409" customHeight="1" spans="1:10">
      <c r="A409" s="123"/>
      <c r="B409" s="123"/>
      <c r="C409" s="123"/>
      <c r="D409" s="123"/>
      <c r="E409" s="124"/>
      <c r="F409" s="124"/>
      <c r="G409" s="125"/>
      <c r="H409" s="125"/>
      <c r="I409" s="125"/>
      <c r="J409" s="125"/>
    </row>
    <row r="410" customHeight="1" spans="1:10">
      <c r="A410" s="123"/>
      <c r="B410" s="123"/>
      <c r="C410" s="123"/>
      <c r="D410" s="123"/>
      <c r="E410" s="124"/>
      <c r="F410" s="124"/>
      <c r="G410" s="125"/>
      <c r="H410" s="125"/>
      <c r="I410" s="125"/>
      <c r="J410" s="125"/>
    </row>
    <row r="411" customHeight="1" spans="1:10">
      <c r="A411" s="123"/>
      <c r="B411" s="123"/>
      <c r="C411" s="123"/>
      <c r="D411" s="123"/>
      <c r="E411" s="124"/>
      <c r="F411" s="124"/>
      <c r="G411" s="125"/>
      <c r="H411" s="125"/>
      <c r="I411" s="126"/>
      <c r="J411" s="126"/>
    </row>
    <row r="412" customHeight="1" spans="1:10">
      <c r="A412" s="123"/>
      <c r="B412" s="123"/>
      <c r="C412" s="123"/>
      <c r="D412" s="123"/>
      <c r="E412" s="124"/>
      <c r="F412" s="124"/>
      <c r="G412" s="125"/>
      <c r="H412" s="125"/>
      <c r="I412" s="126"/>
      <c r="J412" s="126"/>
    </row>
    <row r="413" customHeight="1" spans="1:10">
      <c r="A413" s="123"/>
      <c r="B413" s="123"/>
      <c r="C413" s="123"/>
      <c r="D413" s="123"/>
      <c r="E413" s="124"/>
      <c r="F413" s="124"/>
      <c r="G413" s="125"/>
      <c r="H413" s="125"/>
      <c r="I413" s="126"/>
      <c r="J413" s="126"/>
    </row>
    <row r="414" customHeight="1" spans="1:10">
      <c r="A414" s="123"/>
      <c r="B414" s="123"/>
      <c r="C414" s="123"/>
      <c r="D414" s="123"/>
      <c r="E414" s="124"/>
      <c r="F414" s="124"/>
      <c r="G414" s="125"/>
      <c r="H414" s="125"/>
      <c r="I414" s="126"/>
      <c r="J414" s="126"/>
    </row>
    <row r="415" customHeight="1" spans="1:10">
      <c r="A415" s="123"/>
      <c r="B415" s="123"/>
      <c r="C415" s="123"/>
      <c r="D415" s="123"/>
      <c r="E415" s="124"/>
      <c r="F415" s="124"/>
      <c r="G415" s="125"/>
      <c r="H415" s="125"/>
      <c r="I415" s="126"/>
      <c r="J415" s="126"/>
    </row>
    <row r="416" customHeight="1" spans="1:10">
      <c r="A416" s="123"/>
      <c r="B416" s="123"/>
      <c r="C416" s="123"/>
      <c r="D416" s="123"/>
      <c r="E416" s="124"/>
      <c r="F416" s="124"/>
      <c r="G416" s="125"/>
      <c r="H416" s="125"/>
      <c r="I416" s="126"/>
      <c r="J416" s="126"/>
    </row>
    <row r="417" customHeight="1" spans="1:10">
      <c r="A417" s="123"/>
      <c r="B417" s="123"/>
      <c r="C417" s="123"/>
      <c r="D417" s="123"/>
      <c r="E417" s="124"/>
      <c r="F417" s="124"/>
      <c r="G417" s="125"/>
      <c r="H417" s="125"/>
      <c r="I417" s="126"/>
      <c r="J417" s="126"/>
    </row>
    <row r="418" customHeight="1" spans="1:10">
      <c r="A418" s="123"/>
      <c r="B418" s="123"/>
      <c r="C418" s="123"/>
      <c r="D418" s="123"/>
      <c r="E418" s="124"/>
      <c r="F418" s="124"/>
      <c r="G418" s="125"/>
      <c r="H418" s="125"/>
      <c r="I418" s="126"/>
      <c r="J418" s="126"/>
    </row>
    <row r="419" customHeight="1" spans="1:10">
      <c r="A419" s="123"/>
      <c r="B419" s="123"/>
      <c r="C419" s="123"/>
      <c r="D419" s="123"/>
      <c r="E419" s="124"/>
      <c r="F419" s="124"/>
      <c r="G419" s="125"/>
      <c r="H419" s="125"/>
      <c r="I419" s="126"/>
      <c r="J419" s="126"/>
    </row>
    <row r="420" customHeight="1" spans="1:10">
      <c r="A420" s="123"/>
      <c r="B420" s="123"/>
      <c r="C420" s="123"/>
      <c r="D420" s="123"/>
      <c r="E420" s="124"/>
      <c r="F420" s="124"/>
      <c r="G420" s="125"/>
      <c r="H420" s="125"/>
      <c r="I420" s="126"/>
      <c r="J420" s="126"/>
    </row>
    <row r="421" customHeight="1" spans="1:10">
      <c r="A421" s="123"/>
      <c r="B421" s="123"/>
      <c r="C421" s="123"/>
      <c r="D421" s="123"/>
      <c r="E421" s="124"/>
      <c r="F421" s="124"/>
      <c r="G421" s="125"/>
      <c r="H421" s="125"/>
      <c r="I421" s="126"/>
      <c r="J421" s="126"/>
    </row>
    <row r="422" customHeight="1" spans="1:10">
      <c r="A422" s="123"/>
      <c r="B422" s="123"/>
      <c r="C422" s="123"/>
      <c r="D422" s="123"/>
      <c r="E422" s="124"/>
      <c r="F422" s="124"/>
      <c r="G422" s="125"/>
      <c r="H422" s="125"/>
      <c r="I422" s="126"/>
      <c r="J422" s="126"/>
    </row>
    <row r="423" customHeight="1" spans="1:10">
      <c r="A423" s="123"/>
      <c r="B423" s="123"/>
      <c r="C423" s="123"/>
      <c r="D423" s="123"/>
      <c r="E423" s="124"/>
      <c r="F423" s="124"/>
      <c r="G423" s="125"/>
      <c r="H423" s="125"/>
      <c r="I423" s="126"/>
      <c r="J423" s="126"/>
    </row>
    <row r="424" customHeight="1" spans="1:10">
      <c r="A424" s="123"/>
      <c r="B424" s="123"/>
      <c r="C424" s="123"/>
      <c r="D424" s="123"/>
      <c r="E424" s="124"/>
      <c r="F424" s="124"/>
      <c r="G424" s="125"/>
      <c r="H424" s="125"/>
      <c r="I424" s="126"/>
      <c r="J424" s="126"/>
    </row>
    <row r="425" customHeight="1" spans="1:10">
      <c r="A425" s="123"/>
      <c r="B425" s="123"/>
      <c r="C425" s="123"/>
      <c r="D425" s="123"/>
      <c r="E425" s="124"/>
      <c r="F425" s="124"/>
      <c r="G425" s="125"/>
      <c r="H425" s="125"/>
      <c r="I425" s="126"/>
      <c r="J425" s="126"/>
    </row>
    <row r="426" customHeight="1" spans="1:10">
      <c r="A426" s="123"/>
      <c r="B426" s="123"/>
      <c r="C426" s="123"/>
      <c r="D426" s="123"/>
      <c r="E426" s="124"/>
      <c r="F426" s="124"/>
      <c r="G426" s="125"/>
      <c r="H426" s="125"/>
      <c r="I426" s="126"/>
      <c r="J426" s="126"/>
    </row>
    <row r="427" customHeight="1" spans="1:10">
      <c r="A427" s="123"/>
      <c r="B427" s="123"/>
      <c r="C427" s="123"/>
      <c r="D427" s="123"/>
      <c r="E427" s="124"/>
      <c r="F427" s="124"/>
      <c r="G427" s="125"/>
      <c r="H427" s="125"/>
      <c r="I427" s="126"/>
      <c r="J427" s="126"/>
    </row>
    <row r="428" customHeight="1" spans="1:10">
      <c r="A428" s="123"/>
      <c r="B428" s="123"/>
      <c r="C428" s="123"/>
      <c r="D428" s="123"/>
      <c r="E428" s="124"/>
      <c r="F428" s="124"/>
      <c r="G428" s="125"/>
      <c r="H428" s="125"/>
      <c r="I428" s="126"/>
      <c r="J428" s="126"/>
    </row>
    <row r="429" customHeight="1" spans="1:10">
      <c r="A429" s="123"/>
      <c r="B429" s="123"/>
      <c r="C429" s="123"/>
      <c r="D429" s="123"/>
      <c r="E429" s="124"/>
      <c r="F429" s="124"/>
      <c r="G429" s="125"/>
      <c r="H429" s="125"/>
      <c r="I429" s="126"/>
      <c r="J429" s="126"/>
    </row>
    <row r="430" customHeight="1" spans="1:10">
      <c r="A430" s="123"/>
      <c r="B430" s="123"/>
      <c r="C430" s="123"/>
      <c r="D430" s="123"/>
      <c r="E430" s="124"/>
      <c r="F430" s="124"/>
      <c r="G430" s="125"/>
      <c r="H430" s="125"/>
      <c r="I430" s="126"/>
      <c r="J430" s="126"/>
    </row>
    <row r="431" customHeight="1" spans="1:10">
      <c r="A431" s="123"/>
      <c r="B431" s="123"/>
      <c r="C431" s="123"/>
      <c r="D431" s="123"/>
      <c r="E431" s="124"/>
      <c r="F431" s="124"/>
      <c r="G431" s="125"/>
      <c r="H431" s="125"/>
      <c r="I431" s="126"/>
      <c r="J431" s="126"/>
    </row>
    <row r="432" customHeight="1" spans="1:10">
      <c r="A432" s="123"/>
      <c r="B432" s="123"/>
      <c r="C432" s="123"/>
      <c r="D432" s="123"/>
      <c r="E432" s="124"/>
      <c r="F432" s="124"/>
      <c r="G432" s="125"/>
      <c r="H432" s="125"/>
      <c r="I432" s="126"/>
      <c r="J432" s="126"/>
    </row>
    <row r="433" customHeight="1" spans="1:10">
      <c r="A433" s="123"/>
      <c r="B433" s="123"/>
      <c r="C433" s="123"/>
      <c r="D433" s="123"/>
      <c r="E433" s="124"/>
      <c r="F433" s="124"/>
      <c r="G433" s="125"/>
      <c r="H433" s="125"/>
      <c r="I433" s="126"/>
      <c r="J433" s="126"/>
    </row>
    <row r="434" customHeight="1" spans="1:10">
      <c r="A434" s="123"/>
      <c r="B434" s="123"/>
      <c r="C434" s="123"/>
      <c r="D434" s="123"/>
      <c r="E434" s="124"/>
      <c r="F434" s="124"/>
      <c r="G434" s="125"/>
      <c r="H434" s="125"/>
      <c r="I434" s="126"/>
      <c r="J434" s="126"/>
    </row>
    <row r="435" customHeight="1" spans="1:10">
      <c r="A435" s="123"/>
      <c r="B435" s="123"/>
      <c r="C435" s="123"/>
      <c r="D435" s="123"/>
      <c r="E435" s="124"/>
      <c r="F435" s="124"/>
      <c r="G435" s="125"/>
      <c r="H435" s="125"/>
      <c r="I435" s="126"/>
      <c r="J435" s="126"/>
    </row>
    <row r="436" customHeight="1" spans="1:8">
      <c r="A436" s="123"/>
      <c r="B436" s="123"/>
      <c r="C436" s="123"/>
      <c r="D436" s="123"/>
      <c r="E436" s="124"/>
      <c r="F436" s="124"/>
      <c r="G436" s="125"/>
      <c r="H436" s="125"/>
    </row>
    <row r="437" customHeight="1" spans="1:8">
      <c r="A437" s="123"/>
      <c r="B437" s="123"/>
      <c r="C437" s="123"/>
      <c r="D437" s="123"/>
      <c r="E437" s="124"/>
      <c r="F437" s="124"/>
      <c r="G437" s="125"/>
      <c r="H437" s="125"/>
    </row>
    <row r="438" customHeight="1" spans="1:8">
      <c r="A438" s="123"/>
      <c r="B438" s="123"/>
      <c r="C438" s="123"/>
      <c r="D438" s="123"/>
      <c r="E438" s="124"/>
      <c r="F438" s="124"/>
      <c r="G438" s="125"/>
      <c r="H438" s="125"/>
    </row>
    <row r="439" customHeight="1" spans="1:8">
      <c r="A439" s="123"/>
      <c r="B439" s="123"/>
      <c r="C439" s="123"/>
      <c r="D439" s="123"/>
      <c r="E439" s="124"/>
      <c r="F439" s="124"/>
      <c r="G439" s="125"/>
      <c r="H439" s="125"/>
    </row>
    <row r="440" customHeight="1" spans="1:8">
      <c r="A440" s="123"/>
      <c r="B440" s="123"/>
      <c r="C440" s="123"/>
      <c r="D440" s="123"/>
      <c r="E440" s="124"/>
      <c r="F440" s="124"/>
      <c r="G440" s="125"/>
      <c r="H440" s="125"/>
    </row>
    <row r="441" customHeight="1" spans="1:8">
      <c r="A441" s="123"/>
      <c r="B441" s="123"/>
      <c r="C441" s="123"/>
      <c r="D441" s="123"/>
      <c r="E441" s="124"/>
      <c r="F441" s="124"/>
      <c r="G441" s="125"/>
      <c r="H441" s="125"/>
    </row>
    <row r="442" customHeight="1" spans="1:8">
      <c r="A442" s="123"/>
      <c r="B442" s="123"/>
      <c r="C442" s="123"/>
      <c r="D442" s="123"/>
      <c r="E442" s="124"/>
      <c r="F442" s="124"/>
      <c r="G442" s="125"/>
      <c r="H442" s="125"/>
    </row>
    <row r="443" customHeight="1" spans="1:8">
      <c r="A443" s="123"/>
      <c r="B443" s="123"/>
      <c r="C443" s="123"/>
      <c r="D443" s="123"/>
      <c r="E443" s="124"/>
      <c r="F443" s="124"/>
      <c r="G443" s="125"/>
      <c r="H443" s="125"/>
    </row>
    <row r="444" customHeight="1" spans="1:8">
      <c r="A444" s="123"/>
      <c r="B444" s="123"/>
      <c r="C444" s="123"/>
      <c r="D444" s="123"/>
      <c r="E444" s="124"/>
      <c r="F444" s="124"/>
      <c r="G444" s="125"/>
      <c r="H444" s="125"/>
    </row>
    <row r="445" customHeight="1" spans="1:8">
      <c r="A445" s="123"/>
      <c r="B445" s="123"/>
      <c r="C445" s="123"/>
      <c r="D445" s="123"/>
      <c r="E445" s="124"/>
      <c r="F445" s="124"/>
      <c r="G445" s="125"/>
      <c r="H445" s="125"/>
    </row>
    <row r="446" customHeight="1" spans="1:8">
      <c r="A446" s="123"/>
      <c r="B446" s="123"/>
      <c r="C446" s="123"/>
      <c r="D446" s="123"/>
      <c r="E446" s="124"/>
      <c r="F446" s="124"/>
      <c r="G446" s="125"/>
      <c r="H446" s="125"/>
    </row>
    <row r="447" customHeight="1" spans="1:8">
      <c r="A447" s="123"/>
      <c r="B447" s="123"/>
      <c r="C447" s="123"/>
      <c r="D447" s="123"/>
      <c r="E447" s="124"/>
      <c r="F447" s="124"/>
      <c r="G447" s="125"/>
      <c r="H447" s="125"/>
    </row>
    <row r="448" customHeight="1" spans="1:8">
      <c r="A448" s="123"/>
      <c r="B448" s="123"/>
      <c r="C448" s="123"/>
      <c r="D448" s="123"/>
      <c r="E448" s="124"/>
      <c r="F448" s="124"/>
      <c r="G448" s="125"/>
      <c r="H448" s="125"/>
    </row>
    <row r="449" customHeight="1" spans="1:8">
      <c r="A449" s="123"/>
      <c r="B449" s="123"/>
      <c r="C449" s="123"/>
      <c r="D449" s="123"/>
      <c r="E449" s="124"/>
      <c r="F449" s="124"/>
      <c r="G449" s="125"/>
      <c r="H449" s="125"/>
    </row>
    <row r="450" customHeight="1" spans="1:8">
      <c r="A450" s="123"/>
      <c r="B450" s="123"/>
      <c r="C450" s="123"/>
      <c r="D450" s="123"/>
      <c r="E450" s="124"/>
      <c r="F450" s="124"/>
      <c r="G450" s="125"/>
      <c r="H450" s="125"/>
    </row>
    <row r="451" customHeight="1" spans="1:8">
      <c r="A451" s="123"/>
      <c r="B451" s="123"/>
      <c r="C451" s="123"/>
      <c r="D451" s="123"/>
      <c r="E451" s="124"/>
      <c r="F451" s="124"/>
      <c r="G451" s="125"/>
      <c r="H451" s="125"/>
    </row>
    <row r="452" customHeight="1" spans="1:8">
      <c r="A452" s="123"/>
      <c r="B452" s="123"/>
      <c r="C452" s="123"/>
      <c r="D452" s="123"/>
      <c r="E452" s="124"/>
      <c r="F452" s="124"/>
      <c r="G452" s="125"/>
      <c r="H452" s="125"/>
    </row>
    <row r="453" customHeight="1" spans="1:8">
      <c r="A453" s="123"/>
      <c r="B453" s="123"/>
      <c r="C453" s="123"/>
      <c r="D453" s="123"/>
      <c r="E453" s="124"/>
      <c r="F453" s="124"/>
      <c r="G453" s="125"/>
      <c r="H453" s="125"/>
    </row>
    <row r="454" customHeight="1" spans="1:8">
      <c r="A454" s="123"/>
      <c r="B454" s="123"/>
      <c r="C454" s="123"/>
      <c r="D454" s="123"/>
      <c r="E454" s="124"/>
      <c r="F454" s="124"/>
      <c r="G454" s="125"/>
      <c r="H454" s="125"/>
    </row>
    <row r="455" customHeight="1" spans="1:8">
      <c r="A455" s="123"/>
      <c r="B455" s="123"/>
      <c r="C455" s="123"/>
      <c r="D455" s="123"/>
      <c r="E455" s="124"/>
      <c r="F455" s="124"/>
      <c r="G455" s="125"/>
      <c r="H455" s="125"/>
    </row>
    <row r="456" customHeight="1" spans="1:8">
      <c r="A456" s="123"/>
      <c r="B456" s="123"/>
      <c r="C456" s="123"/>
      <c r="D456" s="123"/>
      <c r="E456" s="124"/>
      <c r="F456" s="124"/>
      <c r="G456" s="125"/>
      <c r="H456" s="125"/>
    </row>
    <row r="457" customHeight="1" spans="1:8">
      <c r="A457" s="123"/>
      <c r="B457" s="123"/>
      <c r="C457" s="123"/>
      <c r="D457" s="123"/>
      <c r="E457" s="124"/>
      <c r="F457" s="124"/>
      <c r="G457" s="125"/>
      <c r="H457" s="125"/>
    </row>
    <row r="458" customHeight="1" spans="1:8">
      <c r="A458" s="123"/>
      <c r="B458" s="123"/>
      <c r="C458" s="123"/>
      <c r="D458" s="123"/>
      <c r="E458" s="124"/>
      <c r="F458" s="124"/>
      <c r="G458" s="125"/>
      <c r="H458" s="125"/>
    </row>
    <row r="459" customHeight="1" spans="1:8">
      <c r="A459" s="123"/>
      <c r="B459" s="123"/>
      <c r="C459" s="123"/>
      <c r="D459" s="123"/>
      <c r="E459" s="124"/>
      <c r="F459" s="124"/>
      <c r="G459" s="125"/>
      <c r="H459" s="125"/>
    </row>
    <row r="460" customHeight="1" spans="1:8">
      <c r="A460" s="123"/>
      <c r="B460" s="123"/>
      <c r="C460" s="123"/>
      <c r="D460" s="123"/>
      <c r="E460" s="124"/>
      <c r="F460" s="124"/>
      <c r="G460" s="125"/>
      <c r="H460" s="125"/>
    </row>
    <row r="461" customHeight="1" spans="1:8">
      <c r="A461" s="123"/>
      <c r="B461" s="123"/>
      <c r="C461" s="123"/>
      <c r="D461" s="123"/>
      <c r="E461" s="124"/>
      <c r="F461" s="124"/>
      <c r="G461" s="125"/>
      <c r="H461" s="125"/>
    </row>
    <row r="462" customHeight="1" spans="1:8">
      <c r="A462" s="123"/>
      <c r="B462" s="123"/>
      <c r="C462" s="123"/>
      <c r="D462" s="123"/>
      <c r="E462" s="124"/>
      <c r="F462" s="124"/>
      <c r="G462" s="125"/>
      <c r="H462" s="125"/>
    </row>
    <row r="463" customHeight="1" spans="1:8">
      <c r="A463" s="123"/>
      <c r="B463" s="123"/>
      <c r="C463" s="123"/>
      <c r="D463" s="123"/>
      <c r="E463" s="124"/>
      <c r="F463" s="124"/>
      <c r="G463" s="125"/>
      <c r="H463" s="125"/>
    </row>
    <row r="464" customHeight="1" spans="1:8">
      <c r="A464" s="123"/>
      <c r="B464" s="123"/>
      <c r="C464" s="123"/>
      <c r="D464" s="123"/>
      <c r="E464" s="124"/>
      <c r="F464" s="124"/>
      <c r="G464" s="125"/>
      <c r="H464" s="125"/>
    </row>
    <row r="465" customHeight="1" spans="1:8">
      <c r="A465" s="123"/>
      <c r="B465" s="123"/>
      <c r="C465" s="123"/>
      <c r="D465" s="123"/>
      <c r="E465" s="124"/>
      <c r="F465" s="124"/>
      <c r="G465" s="125"/>
      <c r="H465" s="125"/>
    </row>
    <row r="466" customHeight="1" spans="1:8">
      <c r="A466" s="123"/>
      <c r="B466" s="123"/>
      <c r="C466" s="123"/>
      <c r="D466" s="123"/>
      <c r="E466" s="124"/>
      <c r="F466" s="124"/>
      <c r="G466" s="125"/>
      <c r="H466" s="125"/>
    </row>
    <row r="467" customHeight="1" spans="1:8">
      <c r="A467" s="123"/>
      <c r="B467" s="123"/>
      <c r="C467" s="123"/>
      <c r="D467" s="123"/>
      <c r="E467" s="124"/>
      <c r="F467" s="124"/>
      <c r="G467" s="125"/>
      <c r="H467" s="125"/>
    </row>
    <row r="468" customHeight="1" spans="1:8">
      <c r="A468" s="123"/>
      <c r="B468" s="123"/>
      <c r="C468" s="123"/>
      <c r="D468" s="123"/>
      <c r="E468" s="124"/>
      <c r="F468" s="124"/>
      <c r="G468" s="125"/>
      <c r="H468" s="125"/>
    </row>
    <row r="469" customHeight="1" spans="1:8">
      <c r="A469" s="123"/>
      <c r="B469" s="123"/>
      <c r="C469" s="123"/>
      <c r="D469" s="123"/>
      <c r="E469" s="124"/>
      <c r="F469" s="124"/>
      <c r="G469" s="125"/>
      <c r="H469" s="125"/>
    </row>
    <row r="470" customHeight="1" spans="1:8">
      <c r="A470" s="123"/>
      <c r="B470" s="123"/>
      <c r="C470" s="123"/>
      <c r="D470" s="123"/>
      <c r="E470" s="124"/>
      <c r="F470" s="124"/>
      <c r="G470" s="125"/>
      <c r="H470" s="125"/>
    </row>
    <row r="471" customHeight="1" spans="1:8">
      <c r="A471" s="123"/>
      <c r="B471" s="123"/>
      <c r="C471" s="123"/>
      <c r="D471" s="123"/>
      <c r="E471" s="124"/>
      <c r="F471" s="124"/>
      <c r="G471" s="125"/>
      <c r="H471" s="125"/>
    </row>
    <row r="472" customHeight="1" spans="1:8">
      <c r="A472" s="123"/>
      <c r="B472" s="123"/>
      <c r="C472" s="123"/>
      <c r="D472" s="123"/>
      <c r="E472" s="124"/>
      <c r="F472" s="124"/>
      <c r="G472" s="125"/>
      <c r="H472" s="125"/>
    </row>
    <row r="473" customHeight="1" spans="1:8">
      <c r="A473" s="123"/>
      <c r="B473" s="123"/>
      <c r="C473" s="123"/>
      <c r="D473" s="123"/>
      <c r="E473" s="124"/>
      <c r="F473" s="124"/>
      <c r="G473" s="125"/>
      <c r="H473" s="125"/>
    </row>
    <row r="474" customHeight="1" spans="1:8">
      <c r="A474" s="123"/>
      <c r="B474" s="123"/>
      <c r="C474" s="123"/>
      <c r="D474" s="123"/>
      <c r="E474" s="124"/>
      <c r="F474" s="124"/>
      <c r="G474" s="125"/>
      <c r="H474" s="125"/>
    </row>
    <row r="475" customHeight="1" spans="1:8">
      <c r="A475" s="123"/>
      <c r="B475" s="123"/>
      <c r="C475" s="123"/>
      <c r="D475" s="123"/>
      <c r="E475" s="124"/>
      <c r="F475" s="124"/>
      <c r="G475" s="125"/>
      <c r="H475" s="125"/>
    </row>
    <row r="476" customHeight="1" spans="1:8">
      <c r="A476" s="123"/>
      <c r="B476" s="123"/>
      <c r="C476" s="123"/>
      <c r="D476" s="123"/>
      <c r="E476" s="124"/>
      <c r="F476" s="124"/>
      <c r="G476" s="125"/>
      <c r="H476" s="125"/>
    </row>
    <row r="477" customHeight="1" spans="1:8">
      <c r="A477" s="123"/>
      <c r="B477" s="123"/>
      <c r="C477" s="123"/>
      <c r="D477" s="123"/>
      <c r="E477" s="124"/>
      <c r="F477" s="124"/>
      <c r="G477" s="125"/>
      <c r="H477" s="125"/>
    </row>
    <row r="478" customHeight="1" spans="1:8">
      <c r="A478" s="123"/>
      <c r="B478" s="123"/>
      <c r="C478" s="123"/>
      <c r="D478" s="123"/>
      <c r="E478" s="124"/>
      <c r="F478" s="124"/>
      <c r="G478" s="125"/>
      <c r="H478" s="125"/>
    </row>
    <row r="479" customHeight="1" spans="1:8">
      <c r="A479" s="123"/>
      <c r="B479" s="123"/>
      <c r="C479" s="123"/>
      <c r="D479" s="123"/>
      <c r="E479" s="124"/>
      <c r="F479" s="124"/>
      <c r="G479" s="125"/>
      <c r="H479" s="125"/>
    </row>
    <row r="480" customHeight="1" spans="1:8">
      <c r="A480" s="123"/>
      <c r="B480" s="123"/>
      <c r="C480" s="123"/>
      <c r="D480" s="123"/>
      <c r="E480" s="124"/>
      <c r="F480" s="124"/>
      <c r="G480" s="125"/>
      <c r="H480" s="125"/>
    </row>
    <row r="481" customHeight="1" spans="1:8">
      <c r="A481" s="123"/>
      <c r="B481" s="123"/>
      <c r="C481" s="123"/>
      <c r="D481" s="123"/>
      <c r="E481" s="124"/>
      <c r="F481" s="124"/>
      <c r="G481" s="125"/>
      <c r="H481" s="125"/>
    </row>
    <row r="482" customHeight="1" spans="1:8">
      <c r="A482" s="123"/>
      <c r="B482" s="123"/>
      <c r="C482" s="123"/>
      <c r="D482" s="123"/>
      <c r="E482" s="124"/>
      <c r="F482" s="124"/>
      <c r="G482" s="125"/>
      <c r="H482" s="125"/>
    </row>
    <row r="483" customHeight="1" spans="1:8">
      <c r="A483" s="123"/>
      <c r="B483" s="123"/>
      <c r="C483" s="123"/>
      <c r="D483" s="123"/>
      <c r="E483" s="124"/>
      <c r="F483" s="124"/>
      <c r="G483" s="125"/>
      <c r="H483" s="125"/>
    </row>
    <row r="484" customHeight="1" spans="1:8">
      <c r="A484" s="123"/>
      <c r="B484" s="123"/>
      <c r="C484" s="123"/>
      <c r="D484" s="123"/>
      <c r="E484" s="124"/>
      <c r="F484" s="124"/>
      <c r="G484" s="125"/>
      <c r="H484" s="125"/>
    </row>
    <row r="485" customHeight="1" spans="1:8">
      <c r="A485" s="123"/>
      <c r="B485" s="123"/>
      <c r="C485" s="123"/>
      <c r="D485" s="123"/>
      <c r="E485" s="124"/>
      <c r="F485" s="124"/>
      <c r="G485" s="125"/>
      <c r="H485" s="125"/>
    </row>
    <row r="486" customHeight="1" spans="1:8">
      <c r="A486" s="123"/>
      <c r="B486" s="123"/>
      <c r="C486" s="123"/>
      <c r="D486" s="123"/>
      <c r="E486" s="124"/>
      <c r="F486" s="124"/>
      <c r="G486" s="125"/>
      <c r="H486" s="125"/>
    </row>
    <row r="487" customHeight="1" spans="1:8">
      <c r="A487" s="123"/>
      <c r="B487" s="123"/>
      <c r="C487" s="123"/>
      <c r="D487" s="123"/>
      <c r="E487" s="124"/>
      <c r="F487" s="124"/>
      <c r="G487" s="125"/>
      <c r="H487" s="125"/>
    </row>
    <row r="488" customHeight="1" spans="1:8">
      <c r="A488" s="123"/>
      <c r="B488" s="123"/>
      <c r="C488" s="123"/>
      <c r="D488" s="123"/>
      <c r="E488" s="124"/>
      <c r="F488" s="124"/>
      <c r="G488" s="125"/>
      <c r="H488" s="125"/>
    </row>
    <row r="489" customHeight="1" spans="1:8">
      <c r="A489" s="123"/>
      <c r="B489" s="123"/>
      <c r="C489" s="123"/>
      <c r="D489" s="123"/>
      <c r="E489" s="124"/>
      <c r="F489" s="124"/>
      <c r="G489" s="125"/>
      <c r="H489" s="125"/>
    </row>
    <row r="490" customHeight="1" spans="1:8">
      <c r="A490" s="123"/>
      <c r="B490" s="123"/>
      <c r="C490" s="123"/>
      <c r="D490" s="123"/>
      <c r="E490" s="124"/>
      <c r="F490" s="124"/>
      <c r="G490" s="125"/>
      <c r="H490" s="125"/>
    </row>
    <row r="491" customHeight="1" spans="1:8">
      <c r="A491" s="123"/>
      <c r="B491" s="123"/>
      <c r="C491" s="123"/>
      <c r="D491" s="123"/>
      <c r="E491" s="124"/>
      <c r="F491" s="124"/>
      <c r="G491" s="125"/>
      <c r="H491" s="125"/>
    </row>
    <row r="492" customHeight="1" spans="1:8">
      <c r="A492" s="123"/>
      <c r="B492" s="123"/>
      <c r="C492" s="123"/>
      <c r="D492" s="123"/>
      <c r="E492" s="124"/>
      <c r="F492" s="124"/>
      <c r="G492" s="125"/>
      <c r="H492" s="125"/>
    </row>
    <row r="493" customHeight="1" spans="1:8">
      <c r="A493" s="123"/>
      <c r="B493" s="123"/>
      <c r="C493" s="123"/>
      <c r="D493" s="123"/>
      <c r="E493" s="124"/>
      <c r="F493" s="124"/>
      <c r="G493" s="125"/>
      <c r="H493" s="125"/>
    </row>
    <row r="494" customHeight="1" spans="1:8">
      <c r="A494" s="123"/>
      <c r="B494" s="123"/>
      <c r="C494" s="123"/>
      <c r="D494" s="123"/>
      <c r="E494" s="124"/>
      <c r="F494" s="124"/>
      <c r="G494" s="125"/>
      <c r="H494" s="125"/>
    </row>
    <row r="495" customHeight="1" spans="1:8">
      <c r="A495" s="123"/>
      <c r="B495" s="123"/>
      <c r="C495" s="123"/>
      <c r="D495" s="123"/>
      <c r="E495" s="124"/>
      <c r="F495" s="124"/>
      <c r="G495" s="125"/>
      <c r="H495" s="125"/>
    </row>
    <row r="496" customHeight="1" spans="1:8">
      <c r="A496" s="123"/>
      <c r="B496" s="123"/>
      <c r="C496" s="123"/>
      <c r="D496" s="123"/>
      <c r="E496" s="124"/>
      <c r="F496" s="124"/>
      <c r="G496" s="125"/>
      <c r="H496" s="125"/>
    </row>
    <row r="497" customHeight="1" spans="1:8">
      <c r="A497" s="123"/>
      <c r="B497" s="123"/>
      <c r="C497" s="123"/>
      <c r="D497" s="123"/>
      <c r="E497" s="124"/>
      <c r="F497" s="124"/>
      <c r="G497" s="125"/>
      <c r="H497" s="125"/>
    </row>
    <row r="498" customHeight="1" spans="1:8">
      <c r="A498" s="123"/>
      <c r="B498" s="123"/>
      <c r="C498" s="123"/>
      <c r="D498" s="123"/>
      <c r="E498" s="124"/>
      <c r="F498" s="124"/>
      <c r="G498" s="125"/>
      <c r="H498" s="125"/>
    </row>
    <row r="499" customHeight="1" spans="1:8">
      <c r="A499" s="123"/>
      <c r="B499" s="123"/>
      <c r="C499" s="123"/>
      <c r="D499" s="123"/>
      <c r="E499" s="124"/>
      <c r="F499" s="124"/>
      <c r="G499" s="125"/>
      <c r="H499" s="125"/>
    </row>
    <row r="500" customHeight="1" spans="1:8">
      <c r="A500" s="123"/>
      <c r="B500" s="123"/>
      <c r="C500" s="123"/>
      <c r="D500" s="123"/>
      <c r="E500" s="124"/>
      <c r="F500" s="124"/>
      <c r="G500" s="125"/>
      <c r="H500" s="125"/>
    </row>
    <row r="501" customHeight="1" spans="1:8">
      <c r="A501" s="123"/>
      <c r="B501" s="123"/>
      <c r="C501" s="123"/>
      <c r="D501" s="123"/>
      <c r="E501" s="124"/>
      <c r="F501" s="124"/>
      <c r="G501" s="125"/>
      <c r="H501" s="125"/>
    </row>
    <row r="502" customHeight="1" spans="1:8">
      <c r="A502" s="123"/>
      <c r="B502" s="123"/>
      <c r="C502" s="123"/>
      <c r="D502" s="123"/>
      <c r="E502" s="124"/>
      <c r="F502" s="124"/>
      <c r="G502" s="125"/>
      <c r="H502" s="125"/>
    </row>
    <row r="503" customHeight="1" spans="1:8">
      <c r="A503" s="123"/>
      <c r="B503" s="123"/>
      <c r="C503" s="123"/>
      <c r="D503" s="123"/>
      <c r="E503" s="124"/>
      <c r="F503" s="124"/>
      <c r="G503" s="125"/>
      <c r="H503" s="125"/>
    </row>
    <row r="504" customHeight="1" spans="1:8">
      <c r="A504" s="123"/>
      <c r="B504" s="123"/>
      <c r="C504" s="123"/>
      <c r="D504" s="123"/>
      <c r="E504" s="124"/>
      <c r="F504" s="124"/>
      <c r="G504" s="125"/>
      <c r="H504" s="125"/>
    </row>
    <row r="505" customHeight="1" spans="1:8">
      <c r="A505" s="123"/>
      <c r="B505" s="123"/>
      <c r="C505" s="123"/>
      <c r="D505" s="123"/>
      <c r="E505" s="124"/>
      <c r="F505" s="124"/>
      <c r="G505" s="125"/>
      <c r="H505" s="125"/>
    </row>
    <row r="506" customHeight="1" spans="1:8">
      <c r="A506" s="123"/>
      <c r="B506" s="123"/>
      <c r="C506" s="123"/>
      <c r="D506" s="123"/>
      <c r="E506" s="124"/>
      <c r="F506" s="124"/>
      <c r="G506" s="125"/>
      <c r="H506" s="125"/>
    </row>
    <row r="507" customHeight="1" spans="1:8">
      <c r="A507" s="123"/>
      <c r="B507" s="123"/>
      <c r="C507" s="123"/>
      <c r="D507" s="123"/>
      <c r="E507" s="124"/>
      <c r="F507" s="124"/>
      <c r="G507" s="125"/>
      <c r="H507" s="125"/>
    </row>
    <row r="508" customHeight="1" spans="1:8">
      <c r="A508" s="123"/>
      <c r="B508" s="123"/>
      <c r="C508" s="123"/>
      <c r="D508" s="123"/>
      <c r="E508" s="124"/>
      <c r="F508" s="124"/>
      <c r="G508" s="125"/>
      <c r="H508" s="125"/>
    </row>
    <row r="509" customHeight="1" spans="1:8">
      <c r="A509" s="123"/>
      <c r="B509" s="123"/>
      <c r="C509" s="123"/>
      <c r="D509" s="123"/>
      <c r="E509" s="124"/>
      <c r="F509" s="124"/>
      <c r="G509" s="125"/>
      <c r="H509" s="125"/>
    </row>
    <row r="510" customHeight="1" spans="1:8">
      <c r="A510" s="123"/>
      <c r="B510" s="123"/>
      <c r="C510" s="123"/>
      <c r="D510" s="123"/>
      <c r="E510" s="124"/>
      <c r="F510" s="124"/>
      <c r="G510" s="125"/>
      <c r="H510" s="125"/>
    </row>
    <row r="511" customHeight="1" spans="1:8">
      <c r="A511" s="123"/>
      <c r="B511" s="123"/>
      <c r="C511" s="123"/>
      <c r="D511" s="123"/>
      <c r="E511" s="124"/>
      <c r="F511" s="124"/>
      <c r="G511" s="125"/>
      <c r="H511" s="125"/>
    </row>
    <row r="512" customHeight="1" spans="1:8">
      <c r="A512" s="123"/>
      <c r="B512" s="123"/>
      <c r="C512" s="123"/>
      <c r="D512" s="123"/>
      <c r="E512" s="124"/>
      <c r="F512" s="124"/>
      <c r="G512" s="125"/>
      <c r="H512" s="125"/>
    </row>
    <row r="513" customHeight="1" spans="1:8">
      <c r="A513" s="123"/>
      <c r="B513" s="123"/>
      <c r="C513" s="123"/>
      <c r="D513" s="123"/>
      <c r="E513" s="124"/>
      <c r="F513" s="124"/>
      <c r="G513" s="125"/>
      <c r="H513" s="125"/>
    </row>
    <row r="514" customHeight="1" spans="1:8">
      <c r="A514" s="123"/>
      <c r="B514" s="123"/>
      <c r="C514" s="123"/>
      <c r="D514" s="123"/>
      <c r="E514" s="124"/>
      <c r="F514" s="124"/>
      <c r="G514" s="125"/>
      <c r="H514" s="125"/>
    </row>
    <row r="515" customHeight="1" spans="1:8">
      <c r="A515" s="123"/>
      <c r="B515" s="123"/>
      <c r="C515" s="123"/>
      <c r="D515" s="123"/>
      <c r="E515" s="124"/>
      <c r="F515" s="124"/>
      <c r="G515" s="125"/>
      <c r="H515" s="125"/>
    </row>
    <row r="516" customHeight="1" spans="1:8">
      <c r="A516" s="123"/>
      <c r="B516" s="123"/>
      <c r="C516" s="123"/>
      <c r="D516" s="123"/>
      <c r="E516" s="124"/>
      <c r="F516" s="124"/>
      <c r="G516" s="125"/>
      <c r="H516" s="125"/>
    </row>
    <row r="517" customHeight="1" spans="1:8">
      <c r="A517" s="123"/>
      <c r="B517" s="123"/>
      <c r="C517" s="123"/>
      <c r="D517" s="123"/>
      <c r="E517" s="124"/>
      <c r="F517" s="124"/>
      <c r="G517" s="125"/>
      <c r="H517" s="125"/>
    </row>
    <row r="518" customHeight="1" spans="1:8">
      <c r="A518" s="123"/>
      <c r="B518" s="123"/>
      <c r="C518" s="123"/>
      <c r="D518" s="123"/>
      <c r="E518" s="124"/>
      <c r="F518" s="124"/>
      <c r="G518" s="125"/>
      <c r="H518" s="125"/>
    </row>
    <row r="519" customHeight="1" spans="1:8">
      <c r="A519" s="123"/>
      <c r="B519" s="123"/>
      <c r="C519" s="123"/>
      <c r="D519" s="123"/>
      <c r="E519" s="124"/>
      <c r="F519" s="124"/>
      <c r="G519" s="125"/>
      <c r="H519" s="125"/>
    </row>
    <row r="520" customHeight="1" spans="1:8">
      <c r="A520" s="123"/>
      <c r="B520" s="123"/>
      <c r="C520" s="123"/>
      <c r="D520" s="123"/>
      <c r="E520" s="124"/>
      <c r="F520" s="124"/>
      <c r="G520" s="125"/>
      <c r="H520" s="125"/>
    </row>
    <row r="521" customHeight="1" spans="1:8">
      <c r="A521" s="123"/>
      <c r="B521" s="123"/>
      <c r="C521" s="123"/>
      <c r="D521" s="123"/>
      <c r="E521" s="124"/>
      <c r="F521" s="124"/>
      <c r="G521" s="125"/>
      <c r="H521" s="125"/>
    </row>
    <row r="522" customHeight="1" spans="1:8">
      <c r="A522" s="123"/>
      <c r="B522" s="123"/>
      <c r="C522" s="123"/>
      <c r="D522" s="123"/>
      <c r="E522" s="124"/>
      <c r="F522" s="124"/>
      <c r="G522" s="125"/>
      <c r="H522" s="125"/>
    </row>
    <row r="523" customHeight="1" spans="1:8">
      <c r="A523" s="123"/>
      <c r="B523" s="123"/>
      <c r="C523" s="123"/>
      <c r="D523" s="123"/>
      <c r="E523" s="124"/>
      <c r="F523" s="124"/>
      <c r="G523" s="125"/>
      <c r="H523" s="125"/>
    </row>
    <row r="524" customHeight="1" spans="1:8">
      <c r="A524" s="123"/>
      <c r="B524" s="123"/>
      <c r="C524" s="123"/>
      <c r="D524" s="123"/>
      <c r="E524" s="124"/>
      <c r="F524" s="124"/>
      <c r="G524" s="125"/>
      <c r="H524" s="125"/>
    </row>
    <row r="525" customHeight="1" spans="1:8">
      <c r="A525" s="123"/>
      <c r="B525" s="123"/>
      <c r="C525" s="123"/>
      <c r="D525" s="123"/>
      <c r="E525" s="124"/>
      <c r="F525" s="124"/>
      <c r="G525" s="125"/>
      <c r="H525" s="125"/>
    </row>
    <row r="526" customHeight="1" spans="1:8">
      <c r="A526" s="123"/>
      <c r="B526" s="123"/>
      <c r="C526" s="123"/>
      <c r="D526" s="123"/>
      <c r="E526" s="124"/>
      <c r="F526" s="124"/>
      <c r="G526" s="125"/>
      <c r="H526" s="125"/>
    </row>
    <row r="527" customHeight="1" spans="1:8">
      <c r="A527" s="123"/>
      <c r="B527" s="123"/>
      <c r="C527" s="123"/>
      <c r="D527" s="123"/>
      <c r="E527" s="124"/>
      <c r="F527" s="124"/>
      <c r="G527" s="125"/>
      <c r="H527" s="125"/>
    </row>
    <row r="528" customHeight="1" spans="1:8">
      <c r="A528" s="123"/>
      <c r="B528" s="123"/>
      <c r="C528" s="123"/>
      <c r="D528" s="123"/>
      <c r="E528" s="124"/>
      <c r="F528" s="124"/>
      <c r="G528" s="125"/>
      <c r="H528" s="125"/>
    </row>
    <row r="529" customHeight="1" spans="1:8">
      <c r="A529" s="123"/>
      <c r="B529" s="123"/>
      <c r="C529" s="123"/>
      <c r="D529" s="123"/>
      <c r="E529" s="124"/>
      <c r="F529" s="124"/>
      <c r="G529" s="125"/>
      <c r="H529" s="125"/>
    </row>
    <row r="530" customHeight="1" spans="1:8">
      <c r="A530" s="123"/>
      <c r="B530" s="123"/>
      <c r="C530" s="123"/>
      <c r="D530" s="123"/>
      <c r="E530" s="124"/>
      <c r="F530" s="124"/>
      <c r="G530" s="125"/>
      <c r="H530" s="125"/>
    </row>
    <row r="531" customHeight="1" spans="1:8">
      <c r="A531" s="123"/>
      <c r="B531" s="123"/>
      <c r="C531" s="123"/>
      <c r="D531" s="123"/>
      <c r="E531" s="124"/>
      <c r="F531" s="124"/>
      <c r="G531" s="125"/>
      <c r="H531" s="125"/>
    </row>
    <row r="532" customHeight="1" spans="1:8">
      <c r="A532" s="123"/>
      <c r="B532" s="123"/>
      <c r="C532" s="123"/>
      <c r="D532" s="123"/>
      <c r="E532" s="124"/>
      <c r="F532" s="124"/>
      <c r="G532" s="125"/>
      <c r="H532" s="125"/>
    </row>
    <row r="533" customHeight="1" spans="1:8">
      <c r="A533" s="123"/>
      <c r="B533" s="123"/>
      <c r="C533" s="123"/>
      <c r="D533" s="123"/>
      <c r="E533" s="124"/>
      <c r="F533" s="124"/>
      <c r="G533" s="125"/>
      <c r="H533" s="125"/>
    </row>
    <row r="534" customHeight="1" spans="1:8">
      <c r="A534" s="123"/>
      <c r="B534" s="123"/>
      <c r="C534" s="123"/>
      <c r="D534" s="123"/>
      <c r="E534" s="124"/>
      <c r="F534" s="124"/>
      <c r="G534" s="125"/>
      <c r="H534" s="125"/>
    </row>
    <row r="535" customHeight="1" spans="1:8">
      <c r="A535" s="123"/>
      <c r="B535" s="123"/>
      <c r="C535" s="123"/>
      <c r="D535" s="123"/>
      <c r="E535" s="124"/>
      <c r="F535" s="124"/>
      <c r="G535" s="125"/>
      <c r="H535" s="125"/>
    </row>
    <row r="536" customHeight="1" spans="1:8">
      <c r="A536" s="123"/>
      <c r="B536" s="123"/>
      <c r="C536" s="123"/>
      <c r="D536" s="123"/>
      <c r="E536" s="124"/>
      <c r="F536" s="124"/>
      <c r="G536" s="125"/>
      <c r="H536" s="125"/>
    </row>
    <row r="537" customHeight="1" spans="1:8">
      <c r="A537" s="123"/>
      <c r="B537" s="123"/>
      <c r="C537" s="123"/>
      <c r="D537" s="123"/>
      <c r="E537" s="124"/>
      <c r="F537" s="124"/>
      <c r="G537" s="125"/>
      <c r="H537" s="125"/>
    </row>
    <row r="538" customHeight="1" spans="1:8">
      <c r="A538" s="123"/>
      <c r="B538" s="123"/>
      <c r="C538" s="123"/>
      <c r="D538" s="123"/>
      <c r="E538" s="124"/>
      <c r="F538" s="124"/>
      <c r="G538" s="125"/>
      <c r="H538" s="125"/>
    </row>
    <row r="539" customHeight="1" spans="1:8">
      <c r="A539" s="123"/>
      <c r="B539" s="123"/>
      <c r="C539" s="123"/>
      <c r="D539" s="123"/>
      <c r="E539" s="124"/>
      <c r="F539" s="124"/>
      <c r="G539" s="125"/>
      <c r="H539" s="125"/>
    </row>
    <row r="540" customHeight="1" spans="1:8">
      <c r="A540" s="123"/>
      <c r="B540" s="123"/>
      <c r="C540" s="123"/>
      <c r="D540" s="123"/>
      <c r="E540" s="124"/>
      <c r="F540" s="124"/>
      <c r="G540" s="125"/>
      <c r="H540" s="125"/>
    </row>
    <row r="541" customHeight="1" spans="1:8">
      <c r="A541" s="123"/>
      <c r="B541" s="123"/>
      <c r="C541" s="123"/>
      <c r="D541" s="123"/>
      <c r="E541" s="124"/>
      <c r="F541" s="124"/>
      <c r="G541" s="125"/>
      <c r="H541" s="125"/>
    </row>
    <row r="542" customHeight="1" spans="1:8">
      <c r="A542" s="123"/>
      <c r="B542" s="123"/>
      <c r="C542" s="123"/>
      <c r="D542" s="123"/>
      <c r="E542" s="124"/>
      <c r="F542" s="124"/>
      <c r="G542" s="125"/>
      <c r="H542" s="125"/>
    </row>
    <row r="543" customHeight="1" spans="1:8">
      <c r="A543" s="123"/>
      <c r="B543" s="123"/>
      <c r="C543" s="123"/>
      <c r="D543" s="123"/>
      <c r="E543" s="124"/>
      <c r="F543" s="124"/>
      <c r="G543" s="125"/>
      <c r="H543" s="125"/>
    </row>
    <row r="544" customHeight="1" spans="1:8">
      <c r="A544" s="123"/>
      <c r="B544" s="123"/>
      <c r="C544" s="123"/>
      <c r="D544" s="123"/>
      <c r="E544" s="124"/>
      <c r="F544" s="124"/>
      <c r="G544" s="125"/>
      <c r="H544" s="125"/>
    </row>
    <row r="545" customHeight="1" spans="1:8">
      <c r="A545" s="123"/>
      <c r="B545" s="123"/>
      <c r="C545" s="123"/>
      <c r="D545" s="123"/>
      <c r="E545" s="124"/>
      <c r="F545" s="124"/>
      <c r="G545" s="125"/>
      <c r="H545" s="125"/>
    </row>
    <row r="546" customHeight="1" spans="1:8">
      <c r="A546" s="123"/>
      <c r="B546" s="123"/>
      <c r="C546" s="123"/>
      <c r="D546" s="123"/>
      <c r="E546" s="124"/>
      <c r="F546" s="124"/>
      <c r="G546" s="125"/>
      <c r="H546" s="125"/>
    </row>
    <row r="547" customHeight="1" spans="1:8">
      <c r="A547" s="123"/>
      <c r="B547" s="123"/>
      <c r="C547" s="123"/>
      <c r="D547" s="123"/>
      <c r="E547" s="124"/>
      <c r="F547" s="124"/>
      <c r="G547" s="125"/>
      <c r="H547" s="125"/>
    </row>
    <row r="548" customHeight="1" spans="1:8">
      <c r="A548" s="123"/>
      <c r="B548" s="123"/>
      <c r="C548" s="123"/>
      <c r="D548" s="123"/>
      <c r="E548" s="124"/>
      <c r="F548" s="124"/>
      <c r="G548" s="125"/>
      <c r="H548" s="125"/>
    </row>
    <row r="549" customHeight="1" spans="1:8">
      <c r="A549" s="123"/>
      <c r="B549" s="123"/>
      <c r="C549" s="123"/>
      <c r="D549" s="123"/>
      <c r="E549" s="124"/>
      <c r="F549" s="124"/>
      <c r="G549" s="125"/>
      <c r="H549" s="125"/>
    </row>
    <row r="550" customHeight="1" spans="1:8">
      <c r="A550" s="123"/>
      <c r="B550" s="123"/>
      <c r="C550" s="123"/>
      <c r="D550" s="123"/>
      <c r="E550" s="124"/>
      <c r="F550" s="124"/>
      <c r="G550" s="125"/>
      <c r="H550" s="125"/>
    </row>
    <row r="551" customHeight="1" spans="1:8">
      <c r="A551" s="123"/>
      <c r="B551" s="123"/>
      <c r="C551" s="123"/>
      <c r="D551" s="123"/>
      <c r="E551" s="124"/>
      <c r="F551" s="124"/>
      <c r="G551" s="125"/>
      <c r="H551" s="125"/>
    </row>
    <row r="552" customHeight="1" spans="1:8">
      <c r="A552" s="123"/>
      <c r="B552" s="123"/>
      <c r="C552" s="123"/>
      <c r="D552" s="123"/>
      <c r="E552" s="124"/>
      <c r="F552" s="124"/>
      <c r="G552" s="125"/>
      <c r="H552" s="125"/>
    </row>
    <row r="553" customHeight="1" spans="1:8">
      <c r="A553" s="123"/>
      <c r="B553" s="123"/>
      <c r="C553" s="123"/>
      <c r="D553" s="123"/>
      <c r="E553" s="124"/>
      <c r="F553" s="124"/>
      <c r="G553" s="125"/>
      <c r="H553" s="125"/>
    </row>
    <row r="554" customHeight="1" spans="1:8">
      <c r="A554" s="123"/>
      <c r="B554" s="123"/>
      <c r="C554" s="123"/>
      <c r="D554" s="123"/>
      <c r="E554" s="124"/>
      <c r="F554" s="124"/>
      <c r="G554" s="125"/>
      <c r="H554" s="125"/>
    </row>
    <row r="555" customHeight="1" spans="1:8">
      <c r="A555" s="123"/>
      <c r="B555" s="123"/>
      <c r="C555" s="123"/>
      <c r="D555" s="123"/>
      <c r="E555" s="124"/>
      <c r="F555" s="124"/>
      <c r="G555" s="125"/>
      <c r="H555" s="125"/>
    </row>
    <row r="556" customHeight="1" spans="1:8">
      <c r="A556" s="123"/>
      <c r="B556" s="123"/>
      <c r="C556" s="123"/>
      <c r="D556" s="123"/>
      <c r="E556" s="124"/>
      <c r="F556" s="124"/>
      <c r="G556" s="125"/>
      <c r="H556" s="125"/>
    </row>
    <row r="557" customHeight="1" spans="1:8">
      <c r="A557" s="123"/>
      <c r="B557" s="123"/>
      <c r="C557" s="123"/>
      <c r="D557" s="123"/>
      <c r="E557" s="124"/>
      <c r="F557" s="124"/>
      <c r="G557" s="125"/>
      <c r="H557" s="125"/>
    </row>
    <row r="558" customHeight="1" spans="1:8">
      <c r="A558" s="123"/>
      <c r="B558" s="123"/>
      <c r="C558" s="123"/>
      <c r="D558" s="123"/>
      <c r="E558" s="124"/>
      <c r="F558" s="124"/>
      <c r="G558" s="125"/>
      <c r="H558" s="125"/>
    </row>
    <row r="559" customHeight="1" spans="1:8">
      <c r="A559" s="123"/>
      <c r="B559" s="123"/>
      <c r="C559" s="123"/>
      <c r="D559" s="123"/>
      <c r="E559" s="124"/>
      <c r="F559" s="124"/>
      <c r="G559" s="125"/>
      <c r="H559" s="125"/>
    </row>
    <row r="560" customHeight="1" spans="1:8">
      <c r="A560" s="123"/>
      <c r="B560" s="123"/>
      <c r="C560" s="123"/>
      <c r="D560" s="123"/>
      <c r="E560" s="124"/>
      <c r="F560" s="124"/>
      <c r="G560" s="125"/>
      <c r="H560" s="125"/>
    </row>
    <row r="561" customHeight="1" spans="1:8">
      <c r="A561" s="123"/>
      <c r="B561" s="123"/>
      <c r="C561" s="123"/>
      <c r="D561" s="123"/>
      <c r="E561" s="124"/>
      <c r="F561" s="124"/>
      <c r="G561" s="125"/>
      <c r="H561" s="125"/>
    </row>
    <row r="562" customHeight="1" spans="1:8">
      <c r="A562" s="123"/>
      <c r="B562" s="123"/>
      <c r="C562" s="123"/>
      <c r="D562" s="123"/>
      <c r="E562" s="124"/>
      <c r="F562" s="124"/>
      <c r="G562" s="125"/>
      <c r="H562" s="125"/>
    </row>
    <row r="563" customHeight="1" spans="1:8">
      <c r="A563" s="123"/>
      <c r="B563" s="123"/>
      <c r="C563" s="123"/>
      <c r="D563" s="123"/>
      <c r="E563" s="124"/>
      <c r="F563" s="124"/>
      <c r="G563" s="125"/>
      <c r="H563" s="125"/>
    </row>
    <row r="564" customHeight="1" spans="1:8">
      <c r="A564" s="123"/>
      <c r="B564" s="123"/>
      <c r="C564" s="123"/>
      <c r="D564" s="123"/>
      <c r="E564" s="124"/>
      <c r="F564" s="124"/>
      <c r="G564" s="125"/>
      <c r="H564" s="125"/>
    </row>
    <row r="565" customHeight="1" spans="1:8">
      <c r="A565" s="123"/>
      <c r="B565" s="123"/>
      <c r="C565" s="123"/>
      <c r="D565" s="123"/>
      <c r="E565" s="124"/>
      <c r="F565" s="124"/>
      <c r="G565" s="125"/>
      <c r="H565" s="125"/>
    </row>
    <row r="566" customHeight="1" spans="1:8">
      <c r="A566" s="123"/>
      <c r="B566" s="123"/>
      <c r="C566" s="123"/>
      <c r="D566" s="123"/>
      <c r="E566" s="124"/>
      <c r="F566" s="124"/>
      <c r="G566" s="125"/>
      <c r="H566" s="125"/>
    </row>
    <row r="567" customHeight="1" spans="1:8">
      <c r="A567" s="123"/>
      <c r="B567" s="123"/>
      <c r="C567" s="123"/>
      <c r="D567" s="123"/>
      <c r="E567" s="124"/>
      <c r="F567" s="124"/>
      <c r="G567" s="125"/>
      <c r="H567" s="125"/>
    </row>
    <row r="568" customHeight="1" spans="1:8">
      <c r="A568" s="123"/>
      <c r="B568" s="123"/>
      <c r="C568" s="123"/>
      <c r="D568" s="123"/>
      <c r="E568" s="124"/>
      <c r="F568" s="124"/>
      <c r="G568" s="125"/>
      <c r="H568" s="125"/>
    </row>
    <row r="569" customHeight="1" spans="1:8">
      <c r="A569" s="123"/>
      <c r="B569" s="123"/>
      <c r="C569" s="123"/>
      <c r="D569" s="123"/>
      <c r="E569" s="124"/>
      <c r="F569" s="124"/>
      <c r="G569" s="125"/>
      <c r="H569" s="125"/>
    </row>
    <row r="570" customHeight="1" spans="1:8">
      <c r="A570" s="123"/>
      <c r="B570" s="123"/>
      <c r="C570" s="123"/>
      <c r="D570" s="123"/>
      <c r="E570" s="124"/>
      <c r="F570" s="124"/>
      <c r="G570" s="125"/>
      <c r="H570" s="125"/>
    </row>
    <row r="571" customHeight="1" spans="1:8">
      <c r="A571" s="123"/>
      <c r="B571" s="123"/>
      <c r="C571" s="123"/>
      <c r="D571" s="123"/>
      <c r="E571" s="124"/>
      <c r="F571" s="124"/>
      <c r="G571" s="125"/>
      <c r="H571" s="125"/>
    </row>
    <row r="572" customHeight="1" spans="1:8">
      <c r="A572" s="123"/>
      <c r="B572" s="123"/>
      <c r="C572" s="123"/>
      <c r="D572" s="123"/>
      <c r="E572" s="124"/>
      <c r="F572" s="124"/>
      <c r="G572" s="125"/>
      <c r="H572" s="125"/>
    </row>
    <row r="573" customHeight="1" spans="1:8">
      <c r="A573" s="123"/>
      <c r="B573" s="123"/>
      <c r="C573" s="123"/>
      <c r="D573" s="123"/>
      <c r="E573" s="124"/>
      <c r="F573" s="124"/>
      <c r="G573" s="125"/>
      <c r="H573" s="125"/>
    </row>
    <row r="574" customHeight="1" spans="1:8">
      <c r="A574" s="123"/>
      <c r="B574" s="123"/>
      <c r="C574" s="123"/>
      <c r="D574" s="123"/>
      <c r="E574" s="124"/>
      <c r="F574" s="124"/>
      <c r="G574" s="125"/>
      <c r="H574" s="125"/>
    </row>
    <row r="575" customHeight="1" spans="1:8">
      <c r="A575" s="123"/>
      <c r="B575" s="123"/>
      <c r="C575" s="123"/>
      <c r="D575" s="123"/>
      <c r="E575" s="124"/>
      <c r="F575" s="124"/>
      <c r="G575" s="125"/>
      <c r="H575" s="125"/>
    </row>
    <row r="576" customHeight="1" spans="1:8">
      <c r="A576" s="123"/>
      <c r="B576" s="123"/>
      <c r="C576" s="123"/>
      <c r="D576" s="123"/>
      <c r="E576" s="124"/>
      <c r="F576" s="124"/>
      <c r="G576" s="125"/>
      <c r="H576" s="125"/>
    </row>
    <row r="577" customHeight="1" spans="1:8">
      <c r="A577" s="123"/>
      <c r="B577" s="123"/>
      <c r="C577" s="123"/>
      <c r="D577" s="123"/>
      <c r="E577" s="124"/>
      <c r="F577" s="124"/>
      <c r="G577" s="125"/>
      <c r="H577" s="125"/>
    </row>
    <row r="578" customHeight="1" spans="1:8">
      <c r="A578" s="123"/>
      <c r="B578" s="123"/>
      <c r="C578" s="123"/>
      <c r="D578" s="123"/>
      <c r="E578" s="124"/>
      <c r="F578" s="124"/>
      <c r="G578" s="125"/>
      <c r="H578" s="125"/>
    </row>
    <row r="579" customHeight="1" spans="1:8">
      <c r="A579" s="123"/>
      <c r="B579" s="123"/>
      <c r="C579" s="123"/>
      <c r="D579" s="123"/>
      <c r="E579" s="124"/>
      <c r="F579" s="124"/>
      <c r="G579" s="125"/>
      <c r="H579" s="125"/>
    </row>
    <row r="580" customHeight="1" spans="1:8">
      <c r="A580" s="123"/>
      <c r="B580" s="123"/>
      <c r="C580" s="123"/>
      <c r="D580" s="123"/>
      <c r="E580" s="124"/>
      <c r="F580" s="124"/>
      <c r="G580" s="125"/>
      <c r="H580" s="125"/>
    </row>
    <row r="581" customHeight="1" spans="1:8">
      <c r="A581" s="123"/>
      <c r="B581" s="123"/>
      <c r="C581" s="123"/>
      <c r="D581" s="123"/>
      <c r="E581" s="124"/>
      <c r="F581" s="124"/>
      <c r="G581" s="125"/>
      <c r="H581" s="125"/>
    </row>
    <row r="582" customHeight="1" spans="1:8">
      <c r="A582" s="123"/>
      <c r="B582" s="123"/>
      <c r="C582" s="123"/>
      <c r="D582" s="123"/>
      <c r="E582" s="124"/>
      <c r="F582" s="124"/>
      <c r="G582" s="125"/>
      <c r="H582" s="125"/>
    </row>
    <row r="583" customHeight="1" spans="1:8">
      <c r="A583" s="123"/>
      <c r="B583" s="123"/>
      <c r="C583" s="123"/>
      <c r="D583" s="123"/>
      <c r="E583" s="124"/>
      <c r="F583" s="124"/>
      <c r="G583" s="125"/>
      <c r="H583" s="125"/>
    </row>
    <row r="584" customHeight="1" spans="1:8">
      <c r="A584" s="123"/>
      <c r="B584" s="123"/>
      <c r="C584" s="123"/>
      <c r="D584" s="123"/>
      <c r="E584" s="124"/>
      <c r="F584" s="124"/>
      <c r="G584" s="125"/>
      <c r="H584" s="125"/>
    </row>
    <row r="585" customHeight="1" spans="1:8">
      <c r="A585" s="123"/>
      <c r="B585" s="123"/>
      <c r="C585" s="123"/>
      <c r="D585" s="123"/>
      <c r="E585" s="124"/>
      <c r="F585" s="124"/>
      <c r="G585" s="125"/>
      <c r="H585" s="125"/>
    </row>
    <row r="586" customHeight="1" spans="1:8">
      <c r="A586" s="123"/>
      <c r="B586" s="123"/>
      <c r="C586" s="123"/>
      <c r="D586" s="123"/>
      <c r="E586" s="124"/>
      <c r="F586" s="124"/>
      <c r="G586" s="125"/>
      <c r="H586" s="125"/>
    </row>
    <row r="587" customHeight="1" spans="1:8">
      <c r="A587" s="123"/>
      <c r="B587" s="123"/>
      <c r="C587" s="123"/>
      <c r="D587" s="123"/>
      <c r="E587" s="124"/>
      <c r="F587" s="124"/>
      <c r="G587" s="125"/>
      <c r="H587" s="125"/>
    </row>
    <row r="588" customHeight="1" spans="1:8">
      <c r="A588" s="123"/>
      <c r="B588" s="123"/>
      <c r="C588" s="123"/>
      <c r="D588" s="123"/>
      <c r="E588" s="124"/>
      <c r="F588" s="124"/>
      <c r="G588" s="125"/>
      <c r="H588" s="125"/>
    </row>
    <row r="589" customHeight="1" spans="1:8">
      <c r="A589" s="123"/>
      <c r="B589" s="123"/>
      <c r="C589" s="123"/>
      <c r="D589" s="123"/>
      <c r="E589" s="124"/>
      <c r="F589" s="124"/>
      <c r="G589" s="125"/>
      <c r="H589" s="125"/>
    </row>
    <row r="590" customHeight="1" spans="1:8">
      <c r="A590" s="123"/>
      <c r="B590" s="123"/>
      <c r="C590" s="123"/>
      <c r="D590" s="123"/>
      <c r="E590" s="124"/>
      <c r="F590" s="124"/>
      <c r="G590" s="125"/>
      <c r="H590" s="125"/>
    </row>
    <row r="591" customHeight="1" spans="1:8">
      <c r="A591" s="123"/>
      <c r="B591" s="123"/>
      <c r="C591" s="123"/>
      <c r="D591" s="123"/>
      <c r="E591" s="124"/>
      <c r="F591" s="124"/>
      <c r="G591" s="125"/>
      <c r="H591" s="125"/>
    </row>
    <row r="592" customHeight="1" spans="1:8">
      <c r="A592" s="123"/>
      <c r="B592" s="123"/>
      <c r="C592" s="123"/>
      <c r="D592" s="123"/>
      <c r="E592" s="124"/>
      <c r="F592" s="124"/>
      <c r="G592" s="125"/>
      <c r="H592" s="125"/>
    </row>
    <row r="593" customHeight="1" spans="1:8">
      <c r="A593" s="123"/>
      <c r="B593" s="123"/>
      <c r="C593" s="123"/>
      <c r="D593" s="123"/>
      <c r="E593" s="124"/>
      <c r="F593" s="124"/>
      <c r="G593" s="125"/>
      <c r="H593" s="125"/>
    </row>
    <row r="594" customHeight="1" spans="1:8">
      <c r="A594" s="123"/>
      <c r="B594" s="123"/>
      <c r="C594" s="123"/>
      <c r="D594" s="123"/>
      <c r="E594" s="124"/>
      <c r="F594" s="124"/>
      <c r="G594" s="125"/>
      <c r="H594" s="125"/>
    </row>
    <row r="595" customHeight="1" spans="1:8">
      <c r="A595" s="123"/>
      <c r="B595" s="123"/>
      <c r="C595" s="123"/>
      <c r="D595" s="123"/>
      <c r="E595" s="124"/>
      <c r="F595" s="124"/>
      <c r="G595" s="125"/>
      <c r="H595" s="125"/>
    </row>
    <row r="596" customHeight="1" spans="1:8">
      <c r="A596" s="123"/>
      <c r="B596" s="123"/>
      <c r="C596" s="123"/>
      <c r="D596" s="123"/>
      <c r="E596" s="124"/>
      <c r="F596" s="124"/>
      <c r="G596" s="125"/>
      <c r="H596" s="125"/>
    </row>
    <row r="597" customHeight="1" spans="1:8">
      <c r="A597" s="123"/>
      <c r="B597" s="123"/>
      <c r="C597" s="123"/>
      <c r="D597" s="123"/>
      <c r="E597" s="124"/>
      <c r="F597" s="124"/>
      <c r="G597" s="125"/>
      <c r="H597" s="125"/>
    </row>
    <row r="598" customHeight="1" spans="1:8">
      <c r="A598" s="123"/>
      <c r="B598" s="123"/>
      <c r="C598" s="123"/>
      <c r="D598" s="123"/>
      <c r="E598" s="124"/>
      <c r="F598" s="124"/>
      <c r="G598" s="125"/>
      <c r="H598" s="125"/>
    </row>
    <row r="599" customHeight="1" spans="1:8">
      <c r="A599" s="123"/>
      <c r="B599" s="123"/>
      <c r="C599" s="123"/>
      <c r="D599" s="123"/>
      <c r="E599" s="124"/>
      <c r="F599" s="124"/>
      <c r="G599" s="125"/>
      <c r="H599" s="125"/>
    </row>
    <row r="600" customHeight="1" spans="1:8">
      <c r="A600" s="123"/>
      <c r="B600" s="123"/>
      <c r="C600" s="123"/>
      <c r="D600" s="123"/>
      <c r="E600" s="124"/>
      <c r="F600" s="124"/>
      <c r="G600" s="125"/>
      <c r="H600" s="125"/>
    </row>
    <row r="601" customHeight="1" spans="1:8">
      <c r="A601" s="123"/>
      <c r="B601" s="123"/>
      <c r="C601" s="123"/>
      <c r="D601" s="123"/>
      <c r="E601" s="124"/>
      <c r="F601" s="124"/>
      <c r="G601" s="125"/>
      <c r="H601" s="125"/>
    </row>
    <row r="602" customHeight="1" spans="1:8">
      <c r="A602" s="123"/>
      <c r="B602" s="123"/>
      <c r="C602" s="123"/>
      <c r="D602" s="123"/>
      <c r="E602" s="124"/>
      <c r="F602" s="124"/>
      <c r="G602" s="125"/>
      <c r="H602" s="125"/>
    </row>
    <row r="603" customHeight="1" spans="1:8">
      <c r="A603" s="123"/>
      <c r="B603" s="123"/>
      <c r="C603" s="123"/>
      <c r="D603" s="123"/>
      <c r="E603" s="124"/>
      <c r="F603" s="124"/>
      <c r="G603" s="125"/>
      <c r="H603" s="125"/>
    </row>
    <row r="604" customHeight="1" spans="1:8">
      <c r="A604" s="123"/>
      <c r="B604" s="123"/>
      <c r="C604" s="123"/>
      <c r="D604" s="123"/>
      <c r="E604" s="124"/>
      <c r="F604" s="124"/>
      <c r="G604" s="125"/>
      <c r="H604" s="125"/>
    </row>
    <row r="605" customHeight="1" spans="1:8">
      <c r="A605" s="123"/>
      <c r="B605" s="123"/>
      <c r="C605" s="123"/>
      <c r="D605" s="123"/>
      <c r="E605" s="124"/>
      <c r="F605" s="124"/>
      <c r="G605" s="125"/>
      <c r="H605" s="125"/>
    </row>
    <row r="606" customHeight="1" spans="1:8">
      <c r="A606" s="123"/>
      <c r="B606" s="123"/>
      <c r="C606" s="123"/>
      <c r="D606" s="123"/>
      <c r="E606" s="124"/>
      <c r="F606" s="124"/>
      <c r="G606" s="125"/>
      <c r="H606" s="125"/>
    </row>
    <row r="607" customHeight="1" spans="1:8">
      <c r="A607" s="123"/>
      <c r="B607" s="123"/>
      <c r="C607" s="123"/>
      <c r="D607" s="123"/>
      <c r="E607" s="124"/>
      <c r="F607" s="124"/>
      <c r="G607" s="125"/>
      <c r="H607" s="125"/>
    </row>
    <row r="608" customHeight="1" spans="1:8">
      <c r="A608" s="123"/>
      <c r="B608" s="123"/>
      <c r="C608" s="123"/>
      <c r="D608" s="123"/>
      <c r="E608" s="124"/>
      <c r="F608" s="124"/>
      <c r="G608" s="125"/>
      <c r="H608" s="125"/>
    </row>
    <row r="609" customHeight="1" spans="1:8">
      <c r="A609" s="123"/>
      <c r="B609" s="123"/>
      <c r="C609" s="123"/>
      <c r="D609" s="123"/>
      <c r="E609" s="124"/>
      <c r="F609" s="124"/>
      <c r="G609" s="125"/>
      <c r="H609" s="125"/>
    </row>
    <row r="610" customHeight="1" spans="1:8">
      <c r="A610" s="123"/>
      <c r="B610" s="123"/>
      <c r="C610" s="123"/>
      <c r="D610" s="123"/>
      <c r="E610" s="124"/>
      <c r="F610" s="124"/>
      <c r="G610" s="125"/>
      <c r="H610" s="125"/>
    </row>
    <row r="611" customHeight="1" spans="1:8">
      <c r="A611" s="123"/>
      <c r="B611" s="123"/>
      <c r="C611" s="123"/>
      <c r="D611" s="123"/>
      <c r="E611" s="124"/>
      <c r="F611" s="124"/>
      <c r="G611" s="125"/>
      <c r="H611" s="125"/>
    </row>
    <row r="612" customHeight="1" spans="1:8">
      <c r="A612" s="123"/>
      <c r="B612" s="123"/>
      <c r="C612" s="123"/>
      <c r="D612" s="123"/>
      <c r="E612" s="124"/>
      <c r="F612" s="124"/>
      <c r="G612" s="125"/>
      <c r="H612" s="125"/>
    </row>
    <row r="613" customHeight="1" spans="1:8">
      <c r="A613" s="123"/>
      <c r="B613" s="123"/>
      <c r="C613" s="123"/>
      <c r="D613" s="123"/>
      <c r="E613" s="124"/>
      <c r="F613" s="124"/>
      <c r="G613" s="125"/>
      <c r="H613" s="125"/>
    </row>
    <row r="614" customHeight="1" spans="1:8">
      <c r="A614" s="123"/>
      <c r="B614" s="123"/>
      <c r="C614" s="123"/>
      <c r="D614" s="123"/>
      <c r="E614" s="124"/>
      <c r="F614" s="124"/>
      <c r="G614" s="125"/>
      <c r="H614" s="125"/>
    </row>
    <row r="615" customHeight="1" spans="1:8">
      <c r="A615" s="123"/>
      <c r="B615" s="123"/>
      <c r="C615" s="123"/>
      <c r="D615" s="123"/>
      <c r="E615" s="124"/>
      <c r="F615" s="124"/>
      <c r="G615" s="125"/>
      <c r="H615" s="125"/>
    </row>
    <row r="616" customHeight="1" spans="1:8">
      <c r="A616" s="123"/>
      <c r="B616" s="123"/>
      <c r="C616" s="123"/>
      <c r="D616" s="123"/>
      <c r="E616" s="124"/>
      <c r="F616" s="124"/>
      <c r="G616" s="125"/>
      <c r="H616" s="125"/>
    </row>
    <row r="617" customHeight="1" spans="1:8">
      <c r="A617" s="123"/>
      <c r="B617" s="123"/>
      <c r="C617" s="123"/>
      <c r="D617" s="123"/>
      <c r="E617" s="124"/>
      <c r="F617" s="124"/>
      <c r="G617" s="125"/>
      <c r="H617" s="125"/>
    </row>
    <row r="618" customHeight="1" spans="1:8">
      <c r="A618" s="123"/>
      <c r="B618" s="123"/>
      <c r="C618" s="123"/>
      <c r="D618" s="123"/>
      <c r="E618" s="124"/>
      <c r="F618" s="124"/>
      <c r="G618" s="125"/>
      <c r="H618" s="125"/>
    </row>
    <row r="619" customHeight="1" spans="1:8">
      <c r="A619" s="123"/>
      <c r="B619" s="123"/>
      <c r="C619" s="123"/>
      <c r="D619" s="123"/>
      <c r="E619" s="124"/>
      <c r="F619" s="124"/>
      <c r="G619" s="125"/>
      <c r="H619" s="125"/>
    </row>
    <row r="620" customHeight="1" spans="1:8">
      <c r="A620" s="123"/>
      <c r="B620" s="123"/>
      <c r="C620" s="123"/>
      <c r="D620" s="123"/>
      <c r="E620" s="124"/>
      <c r="F620" s="124"/>
      <c r="G620" s="125"/>
      <c r="H620" s="125"/>
    </row>
    <row r="621" customHeight="1" spans="1:8">
      <c r="A621" s="123"/>
      <c r="B621" s="123"/>
      <c r="C621" s="123"/>
      <c r="D621" s="123"/>
      <c r="E621" s="124"/>
      <c r="F621" s="124"/>
      <c r="G621" s="125"/>
      <c r="H621" s="125"/>
    </row>
    <row r="622" customHeight="1" spans="1:8">
      <c r="A622" s="123"/>
      <c r="B622" s="123"/>
      <c r="C622" s="123"/>
      <c r="D622" s="123"/>
      <c r="E622" s="124"/>
      <c r="F622" s="124"/>
      <c r="G622" s="125"/>
      <c r="H622" s="125"/>
    </row>
    <row r="623" customHeight="1" spans="1:8">
      <c r="A623" s="123"/>
      <c r="B623" s="123"/>
      <c r="C623" s="123"/>
      <c r="D623" s="123"/>
      <c r="E623" s="124"/>
      <c r="F623" s="124"/>
      <c r="G623" s="125"/>
      <c r="H623" s="125"/>
    </row>
    <row r="624" customHeight="1" spans="1:8">
      <c r="A624" s="123"/>
      <c r="B624" s="123"/>
      <c r="C624" s="123"/>
      <c r="D624" s="123"/>
      <c r="E624" s="124"/>
      <c r="F624" s="124"/>
      <c r="G624" s="125"/>
      <c r="H624" s="125"/>
    </row>
    <row r="625" customHeight="1" spans="1:8">
      <c r="A625" s="123"/>
      <c r="B625" s="123"/>
      <c r="C625" s="123"/>
      <c r="D625" s="123"/>
      <c r="E625" s="124"/>
      <c r="F625" s="124"/>
      <c r="G625" s="125"/>
      <c r="H625" s="125"/>
    </row>
    <row r="626" customHeight="1" spans="1:8">
      <c r="A626" s="123"/>
      <c r="B626" s="123"/>
      <c r="C626" s="123"/>
      <c r="D626" s="123"/>
      <c r="E626" s="124"/>
      <c r="F626" s="124"/>
      <c r="G626" s="125"/>
      <c r="H626" s="125"/>
    </row>
    <row r="627" customHeight="1" spans="1:8">
      <c r="A627" s="123"/>
      <c r="B627" s="123"/>
      <c r="C627" s="123"/>
      <c r="D627" s="123"/>
      <c r="E627" s="124"/>
      <c r="F627" s="124"/>
      <c r="G627" s="125"/>
      <c r="H627" s="125"/>
    </row>
    <row r="628" customHeight="1" spans="1:8">
      <c r="A628" s="123"/>
      <c r="B628" s="123"/>
      <c r="C628" s="123"/>
      <c r="D628" s="123"/>
      <c r="E628" s="124"/>
      <c r="F628" s="124"/>
      <c r="G628" s="125"/>
      <c r="H628" s="125"/>
    </row>
    <row r="629" customHeight="1" spans="1:8">
      <c r="A629" s="123"/>
      <c r="B629" s="123"/>
      <c r="C629" s="123"/>
      <c r="D629" s="123"/>
      <c r="E629" s="124"/>
      <c r="F629" s="124"/>
      <c r="G629" s="125"/>
      <c r="H629" s="125"/>
    </row>
    <row r="630" customHeight="1" spans="1:8">
      <c r="A630" s="123"/>
      <c r="B630" s="123"/>
      <c r="C630" s="123"/>
      <c r="D630" s="123"/>
      <c r="E630" s="124"/>
      <c r="F630" s="124"/>
      <c r="G630" s="125"/>
      <c r="H630" s="125"/>
    </row>
    <row r="631" customHeight="1" spans="1:8">
      <c r="A631" s="123"/>
      <c r="B631" s="123"/>
      <c r="C631" s="123"/>
      <c r="D631" s="123"/>
      <c r="E631" s="124"/>
      <c r="F631" s="124"/>
      <c r="G631" s="125"/>
      <c r="H631" s="125"/>
    </row>
    <row r="632" customHeight="1" spans="1:8">
      <c r="A632" s="123"/>
      <c r="B632" s="123"/>
      <c r="C632" s="123"/>
      <c r="D632" s="123"/>
      <c r="E632" s="124"/>
      <c r="F632" s="124"/>
      <c r="G632" s="125"/>
      <c r="H632" s="125"/>
    </row>
    <row r="633" customHeight="1" spans="1:8">
      <c r="A633" s="123"/>
      <c r="B633" s="123"/>
      <c r="C633" s="123"/>
      <c r="D633" s="123"/>
      <c r="E633" s="124"/>
      <c r="F633" s="124"/>
      <c r="G633" s="125"/>
      <c r="H633" s="125"/>
    </row>
    <row r="634" customHeight="1" spans="1:8">
      <c r="A634" s="123"/>
      <c r="B634" s="123"/>
      <c r="C634" s="123"/>
      <c r="D634" s="123"/>
      <c r="E634" s="124"/>
      <c r="F634" s="124"/>
      <c r="G634" s="125"/>
      <c r="H634" s="125"/>
    </row>
    <row r="635" customHeight="1" spans="1:8">
      <c r="A635" s="123"/>
      <c r="B635" s="123"/>
      <c r="C635" s="123"/>
      <c r="D635" s="123"/>
      <c r="E635" s="124"/>
      <c r="F635" s="124"/>
      <c r="G635" s="125"/>
      <c r="H635" s="125"/>
    </row>
    <row r="636" customHeight="1" spans="1:8">
      <c r="A636" s="123"/>
      <c r="B636" s="123"/>
      <c r="C636" s="123"/>
      <c r="D636" s="123"/>
      <c r="E636" s="124"/>
      <c r="F636" s="124"/>
      <c r="G636" s="125"/>
      <c r="H636" s="125"/>
    </row>
    <row r="637" customHeight="1" spans="1:8">
      <c r="A637" s="123"/>
      <c r="B637" s="123"/>
      <c r="C637" s="123"/>
      <c r="D637" s="123"/>
      <c r="E637" s="124"/>
      <c r="F637" s="124"/>
      <c r="G637" s="125"/>
      <c r="H637" s="125"/>
    </row>
    <row r="638" customHeight="1" spans="1:8">
      <c r="A638" s="123"/>
      <c r="B638" s="123"/>
      <c r="C638" s="123"/>
      <c r="D638" s="123"/>
      <c r="E638" s="124"/>
      <c r="F638" s="124"/>
      <c r="G638" s="125"/>
      <c r="H638" s="125"/>
    </row>
    <row r="639" customHeight="1" spans="1:8">
      <c r="A639" s="123"/>
      <c r="B639" s="123"/>
      <c r="C639" s="123"/>
      <c r="D639" s="123"/>
      <c r="E639" s="124"/>
      <c r="F639" s="124"/>
      <c r="G639" s="125"/>
      <c r="H639" s="125"/>
    </row>
    <row r="640" customHeight="1" spans="1:8">
      <c r="A640" s="123"/>
      <c r="B640" s="123"/>
      <c r="C640" s="123"/>
      <c r="D640" s="123"/>
      <c r="E640" s="124"/>
      <c r="F640" s="124"/>
      <c r="G640" s="125"/>
      <c r="H640" s="125"/>
    </row>
    <row r="641" customHeight="1" spans="1:8">
      <c r="A641" s="123"/>
      <c r="B641" s="123"/>
      <c r="C641" s="123"/>
      <c r="D641" s="123"/>
      <c r="E641" s="124"/>
      <c r="F641" s="124"/>
      <c r="G641" s="125"/>
      <c r="H641" s="125"/>
    </row>
    <row r="642" customHeight="1" spans="1:8">
      <c r="A642" s="123"/>
      <c r="B642" s="123"/>
      <c r="C642" s="123"/>
      <c r="D642" s="123"/>
      <c r="E642" s="124"/>
      <c r="F642" s="124"/>
      <c r="G642" s="125"/>
      <c r="H642" s="125"/>
    </row>
    <row r="643" customHeight="1" spans="1:8">
      <c r="A643" s="123"/>
      <c r="B643" s="123"/>
      <c r="C643" s="123"/>
      <c r="D643" s="123"/>
      <c r="E643" s="124"/>
      <c r="F643" s="124"/>
      <c r="G643" s="125"/>
      <c r="H643" s="125"/>
    </row>
    <row r="644" customHeight="1" spans="1:8">
      <c r="A644" s="123"/>
      <c r="B644" s="123"/>
      <c r="C644" s="123"/>
      <c r="D644" s="123"/>
      <c r="E644" s="124"/>
      <c r="F644" s="124"/>
      <c r="G644" s="125"/>
      <c r="H644" s="125"/>
    </row>
    <row r="645" customHeight="1" spans="1:8">
      <c r="A645" s="123"/>
      <c r="B645" s="123"/>
      <c r="C645" s="123"/>
      <c r="D645" s="123"/>
      <c r="E645" s="124"/>
      <c r="F645" s="124"/>
      <c r="G645" s="125"/>
      <c r="H645" s="125"/>
    </row>
    <row r="646" customHeight="1" spans="1:8">
      <c r="A646" s="123"/>
      <c r="B646" s="123"/>
      <c r="C646" s="123"/>
      <c r="D646" s="123"/>
      <c r="E646" s="124"/>
      <c r="F646" s="124"/>
      <c r="G646" s="125"/>
      <c r="H646" s="125"/>
    </row>
    <row r="647" customHeight="1" spans="1:8">
      <c r="A647" s="123"/>
      <c r="B647" s="123"/>
      <c r="C647" s="123"/>
      <c r="D647" s="123"/>
      <c r="E647" s="124"/>
      <c r="F647" s="124"/>
      <c r="G647" s="125"/>
      <c r="H647" s="125"/>
    </row>
    <row r="648" customHeight="1" spans="1:8">
      <c r="A648" s="123"/>
      <c r="B648" s="123"/>
      <c r="C648" s="123"/>
      <c r="D648" s="123"/>
      <c r="E648" s="124"/>
      <c r="F648" s="124"/>
      <c r="G648" s="125"/>
      <c r="H648" s="125"/>
    </row>
    <row r="649" customHeight="1" spans="1:8">
      <c r="A649" s="123"/>
      <c r="B649" s="123"/>
      <c r="C649" s="123"/>
      <c r="D649" s="123"/>
      <c r="E649" s="124"/>
      <c r="F649" s="124"/>
      <c r="G649" s="125"/>
      <c r="H649" s="125"/>
    </row>
    <row r="650" customHeight="1" spans="1:8">
      <c r="A650" s="123"/>
      <c r="B650" s="123"/>
      <c r="C650" s="123"/>
      <c r="D650" s="123"/>
      <c r="E650" s="124"/>
      <c r="F650" s="124"/>
      <c r="G650" s="125"/>
      <c r="H650" s="125"/>
    </row>
    <row r="651" customHeight="1" spans="1:8">
      <c r="A651" s="123"/>
      <c r="B651" s="123"/>
      <c r="C651" s="123"/>
      <c r="D651" s="123"/>
      <c r="E651" s="124"/>
      <c r="F651" s="124"/>
      <c r="G651" s="125"/>
      <c r="H651" s="125"/>
    </row>
    <row r="652" customHeight="1" spans="1:8">
      <c r="A652" s="123"/>
      <c r="B652" s="123"/>
      <c r="C652" s="123"/>
      <c r="D652" s="123"/>
      <c r="E652" s="124"/>
      <c r="F652" s="124"/>
      <c r="G652" s="125"/>
      <c r="H652" s="125"/>
    </row>
    <row r="653" customHeight="1" spans="1:8">
      <c r="A653" s="123"/>
      <c r="B653" s="123"/>
      <c r="C653" s="123"/>
      <c r="D653" s="123"/>
      <c r="E653" s="124"/>
      <c r="F653" s="124"/>
      <c r="G653" s="125"/>
      <c r="H653" s="125"/>
    </row>
    <row r="654" customHeight="1" spans="1:8">
      <c r="A654" s="123"/>
      <c r="B654" s="123"/>
      <c r="C654" s="123"/>
      <c r="D654" s="123"/>
      <c r="E654" s="124"/>
      <c r="F654" s="124"/>
      <c r="G654" s="125"/>
      <c r="H654" s="125"/>
    </row>
    <row r="655" customHeight="1" spans="1:8">
      <c r="A655" s="123"/>
      <c r="B655" s="123"/>
      <c r="C655" s="123"/>
      <c r="D655" s="123"/>
      <c r="E655" s="124"/>
      <c r="F655" s="124"/>
      <c r="G655" s="125"/>
      <c r="H655" s="125"/>
    </row>
    <row r="656" customHeight="1" spans="1:8">
      <c r="A656" s="123"/>
      <c r="B656" s="123"/>
      <c r="C656" s="123"/>
      <c r="D656" s="123"/>
      <c r="E656" s="124"/>
      <c r="F656" s="124"/>
      <c r="G656" s="125"/>
      <c r="H656" s="125"/>
    </row>
    <row r="657" customHeight="1" spans="1:8">
      <c r="A657" s="123"/>
      <c r="B657" s="123"/>
      <c r="C657" s="123"/>
      <c r="D657" s="123"/>
      <c r="E657" s="124"/>
      <c r="F657" s="124"/>
      <c r="G657" s="125"/>
      <c r="H657" s="125"/>
    </row>
    <row r="658" customHeight="1" spans="1:8">
      <c r="A658" s="123"/>
      <c r="B658" s="123"/>
      <c r="C658" s="123"/>
      <c r="D658" s="123"/>
      <c r="E658" s="124"/>
      <c r="F658" s="124"/>
      <c r="G658" s="125"/>
      <c r="H658" s="125"/>
    </row>
    <row r="659" customHeight="1" spans="1:8">
      <c r="A659" s="123"/>
      <c r="B659" s="123"/>
      <c r="C659" s="123"/>
      <c r="D659" s="123"/>
      <c r="E659" s="124"/>
      <c r="F659" s="124"/>
      <c r="G659" s="125"/>
      <c r="H659" s="125"/>
    </row>
    <row r="660" customHeight="1" spans="1:8">
      <c r="A660" s="123"/>
      <c r="B660" s="123"/>
      <c r="C660" s="123"/>
      <c r="D660" s="123"/>
      <c r="E660" s="124"/>
      <c r="F660" s="124"/>
      <c r="G660" s="125"/>
      <c r="H660" s="125"/>
    </row>
    <row r="661" customHeight="1" spans="1:8">
      <c r="A661" s="123"/>
      <c r="B661" s="123"/>
      <c r="C661" s="123"/>
      <c r="D661" s="123"/>
      <c r="E661" s="124"/>
      <c r="F661" s="124"/>
      <c r="G661" s="125"/>
      <c r="H661" s="125"/>
    </row>
    <row r="662" customHeight="1" spans="1:8">
      <c r="A662" s="123"/>
      <c r="B662" s="123"/>
      <c r="C662" s="123"/>
      <c r="D662" s="123"/>
      <c r="E662" s="124"/>
      <c r="F662" s="124"/>
      <c r="G662" s="125"/>
      <c r="H662" s="125"/>
    </row>
    <row r="663" customHeight="1" spans="1:8">
      <c r="A663" s="123"/>
      <c r="B663" s="123"/>
      <c r="C663" s="123"/>
      <c r="D663" s="123"/>
      <c r="E663" s="124"/>
      <c r="F663" s="124"/>
      <c r="G663" s="125"/>
      <c r="H663" s="125"/>
    </row>
    <row r="664" customHeight="1" spans="1:8">
      <c r="A664" s="123"/>
      <c r="B664" s="123"/>
      <c r="C664" s="123"/>
      <c r="D664" s="123"/>
      <c r="E664" s="124"/>
      <c r="F664" s="124"/>
      <c r="G664" s="125"/>
      <c r="H664" s="125"/>
    </row>
    <row r="665" customHeight="1" spans="1:8">
      <c r="A665" s="123"/>
      <c r="B665" s="123"/>
      <c r="C665" s="123"/>
      <c r="D665" s="123"/>
      <c r="E665" s="124"/>
      <c r="F665" s="124"/>
      <c r="G665" s="125"/>
      <c r="H665" s="125"/>
    </row>
    <row r="666" customHeight="1" spans="1:8">
      <c r="A666" s="123"/>
      <c r="B666" s="123"/>
      <c r="C666" s="123"/>
      <c r="D666" s="123"/>
      <c r="E666" s="124"/>
      <c r="F666" s="124"/>
      <c r="G666" s="125"/>
      <c r="H666" s="125"/>
    </row>
    <row r="667" customHeight="1" spans="1:8">
      <c r="A667" s="123"/>
      <c r="B667" s="123"/>
      <c r="C667" s="123"/>
      <c r="D667" s="123"/>
      <c r="E667" s="124"/>
      <c r="F667" s="124"/>
      <c r="G667" s="125"/>
      <c r="H667" s="125"/>
    </row>
    <row r="668" customHeight="1" spans="1:8">
      <c r="A668" s="123"/>
      <c r="B668" s="123"/>
      <c r="C668" s="123"/>
      <c r="D668" s="123"/>
      <c r="E668" s="124"/>
      <c r="F668" s="124"/>
      <c r="G668" s="125"/>
      <c r="H668" s="125"/>
    </row>
    <row r="669" customHeight="1" spans="1:8">
      <c r="A669" s="123"/>
      <c r="B669" s="123"/>
      <c r="C669" s="123"/>
      <c r="D669" s="123"/>
      <c r="E669" s="124"/>
      <c r="F669" s="124"/>
      <c r="G669" s="125"/>
      <c r="H669" s="125"/>
    </row>
    <row r="670" customHeight="1" spans="1:8">
      <c r="A670" s="123"/>
      <c r="B670" s="123"/>
      <c r="C670" s="123"/>
      <c r="D670" s="123"/>
      <c r="E670" s="124"/>
      <c r="F670" s="124"/>
      <c r="G670" s="125"/>
      <c r="H670" s="125"/>
    </row>
    <row r="671" customHeight="1" spans="1:8">
      <c r="A671" s="123"/>
      <c r="B671" s="123"/>
      <c r="C671" s="123"/>
      <c r="D671" s="123"/>
      <c r="E671" s="124"/>
      <c r="F671" s="124"/>
      <c r="G671" s="125"/>
      <c r="H671" s="125"/>
    </row>
    <row r="672" customHeight="1" spans="1:8">
      <c r="A672" s="123"/>
      <c r="B672" s="123"/>
      <c r="C672" s="123"/>
      <c r="D672" s="123"/>
      <c r="E672" s="124"/>
      <c r="F672" s="124"/>
      <c r="G672" s="125"/>
      <c r="H672" s="125"/>
    </row>
    <row r="673" customHeight="1" spans="1:8">
      <c r="A673" s="123"/>
      <c r="B673" s="123"/>
      <c r="C673" s="123"/>
      <c r="D673" s="123"/>
      <c r="E673" s="124"/>
      <c r="F673" s="124"/>
      <c r="G673" s="125"/>
      <c r="H673" s="125"/>
    </row>
    <row r="674" customHeight="1" spans="1:8">
      <c r="A674" s="123"/>
      <c r="B674" s="123"/>
      <c r="C674" s="123"/>
      <c r="D674" s="123"/>
      <c r="E674" s="124"/>
      <c r="F674" s="124"/>
      <c r="G674" s="125"/>
      <c r="H674" s="125"/>
    </row>
    <row r="675" customHeight="1" spans="1:8">
      <c r="A675" s="123"/>
      <c r="B675" s="123"/>
      <c r="C675" s="123"/>
      <c r="D675" s="123"/>
      <c r="E675" s="124"/>
      <c r="F675" s="124"/>
      <c r="G675" s="125"/>
      <c r="H675" s="125"/>
    </row>
    <row r="676" customHeight="1" spans="1:8">
      <c r="A676" s="123"/>
      <c r="B676" s="123"/>
      <c r="C676" s="123"/>
      <c r="D676" s="123"/>
      <c r="E676" s="124"/>
      <c r="F676" s="124"/>
      <c r="G676" s="125"/>
      <c r="H676" s="125"/>
    </row>
    <row r="677" customHeight="1" spans="1:8">
      <c r="A677" s="123"/>
      <c r="B677" s="123"/>
      <c r="C677" s="123"/>
      <c r="D677" s="123"/>
      <c r="E677" s="124"/>
      <c r="F677" s="124"/>
      <c r="G677" s="125"/>
      <c r="H677" s="125"/>
    </row>
    <row r="678" customHeight="1" spans="1:8">
      <c r="A678" s="123"/>
      <c r="B678" s="123"/>
      <c r="C678" s="123"/>
      <c r="D678" s="123"/>
      <c r="E678" s="124"/>
      <c r="F678" s="124"/>
      <c r="G678" s="125"/>
      <c r="H678" s="125"/>
    </row>
    <row r="679" customHeight="1" spans="1:8">
      <c r="A679" s="123"/>
      <c r="B679" s="123"/>
      <c r="C679" s="123"/>
      <c r="D679" s="123"/>
      <c r="E679" s="124"/>
      <c r="F679" s="124"/>
      <c r="G679" s="125"/>
      <c r="H679" s="125"/>
    </row>
    <row r="680" customHeight="1" spans="1:8">
      <c r="A680" s="123"/>
      <c r="B680" s="123"/>
      <c r="C680" s="123"/>
      <c r="D680" s="123"/>
      <c r="E680" s="124"/>
      <c r="F680" s="124"/>
      <c r="G680" s="125"/>
      <c r="H680" s="125"/>
    </row>
    <row r="681" customHeight="1" spans="1:8">
      <c r="A681" s="123"/>
      <c r="B681" s="123"/>
      <c r="C681" s="123"/>
      <c r="D681" s="123"/>
      <c r="E681" s="124"/>
      <c r="F681" s="124"/>
      <c r="G681" s="125"/>
      <c r="H681" s="125"/>
    </row>
    <row r="682" customHeight="1" spans="1:8">
      <c r="A682" s="123"/>
      <c r="B682" s="123"/>
      <c r="C682" s="123"/>
      <c r="D682" s="123"/>
      <c r="E682" s="124"/>
      <c r="F682" s="124"/>
      <c r="G682" s="125"/>
      <c r="H682" s="125"/>
    </row>
    <row r="683" customHeight="1" spans="1:8">
      <c r="A683" s="123"/>
      <c r="B683" s="123"/>
      <c r="C683" s="123"/>
      <c r="D683" s="123"/>
      <c r="E683" s="124"/>
      <c r="F683" s="124"/>
      <c r="G683" s="125"/>
      <c r="H683" s="125"/>
    </row>
    <row r="684" customHeight="1" spans="1:8">
      <c r="A684" s="123"/>
      <c r="B684" s="123"/>
      <c r="C684" s="123"/>
      <c r="D684" s="123"/>
      <c r="E684" s="124"/>
      <c r="F684" s="124"/>
      <c r="G684" s="125"/>
      <c r="H684" s="125"/>
    </row>
    <row r="685" customHeight="1" spans="1:8">
      <c r="A685" s="123"/>
      <c r="B685" s="123"/>
      <c r="C685" s="123"/>
      <c r="D685" s="123"/>
      <c r="E685" s="124"/>
      <c r="F685" s="124"/>
      <c r="G685" s="125"/>
      <c r="H685" s="125"/>
    </row>
    <row r="686" customHeight="1" spans="1:8">
      <c r="A686" s="123"/>
      <c r="B686" s="123"/>
      <c r="C686" s="123"/>
      <c r="D686" s="123"/>
      <c r="E686" s="124"/>
      <c r="F686" s="124"/>
      <c r="G686" s="125"/>
      <c r="H686" s="125"/>
    </row>
    <row r="687" customHeight="1" spans="1:8">
      <c r="A687" s="123"/>
      <c r="B687" s="123"/>
      <c r="C687" s="123"/>
      <c r="D687" s="123"/>
      <c r="E687" s="124"/>
      <c r="F687" s="124"/>
      <c r="G687" s="125"/>
      <c r="H687" s="125"/>
    </row>
    <row r="688" customHeight="1" spans="1:8">
      <c r="A688" s="123"/>
      <c r="B688" s="123"/>
      <c r="C688" s="123"/>
      <c r="D688" s="123"/>
      <c r="E688" s="124"/>
      <c r="F688" s="124"/>
      <c r="G688" s="125"/>
      <c r="H688" s="125"/>
    </row>
    <row r="689" customHeight="1" spans="1:8">
      <c r="A689" s="123"/>
      <c r="B689" s="123"/>
      <c r="C689" s="123"/>
      <c r="D689" s="123"/>
      <c r="E689" s="124"/>
      <c r="F689" s="124"/>
      <c r="G689" s="125"/>
      <c r="H689" s="125"/>
    </row>
    <row r="690" customHeight="1" spans="1:8">
      <c r="A690" s="123"/>
      <c r="B690" s="123"/>
      <c r="C690" s="123"/>
      <c r="D690" s="123"/>
      <c r="E690" s="124"/>
      <c r="F690" s="124"/>
      <c r="G690" s="125"/>
      <c r="H690" s="125"/>
    </row>
    <row r="691" customHeight="1" spans="1:8">
      <c r="A691" s="123"/>
      <c r="B691" s="123"/>
      <c r="C691" s="123"/>
      <c r="D691" s="123"/>
      <c r="E691" s="124"/>
      <c r="F691" s="124"/>
      <c r="G691" s="125"/>
      <c r="H691" s="125"/>
    </row>
    <row r="692" customHeight="1" spans="1:8">
      <c r="A692" s="123"/>
      <c r="B692" s="123"/>
      <c r="C692" s="123"/>
      <c r="D692" s="123"/>
      <c r="E692" s="124"/>
      <c r="F692" s="124"/>
      <c r="G692" s="125"/>
      <c r="H692" s="125"/>
    </row>
    <row r="693" customHeight="1" spans="1:8">
      <c r="A693" s="123"/>
      <c r="B693" s="123"/>
      <c r="C693" s="123"/>
      <c r="D693" s="123"/>
      <c r="E693" s="124"/>
      <c r="F693" s="124"/>
      <c r="G693" s="125"/>
      <c r="H693" s="125"/>
    </row>
    <row r="694" customHeight="1" spans="1:8">
      <c r="A694" s="123"/>
      <c r="B694" s="123"/>
      <c r="C694" s="123"/>
      <c r="D694" s="123"/>
      <c r="E694" s="124"/>
      <c r="F694" s="124"/>
      <c r="G694" s="125"/>
      <c r="H694" s="125"/>
    </row>
    <row r="695" customHeight="1" spans="1:8">
      <c r="A695" s="123"/>
      <c r="B695" s="123"/>
      <c r="C695" s="123"/>
      <c r="D695" s="123"/>
      <c r="E695" s="124"/>
      <c r="F695" s="124"/>
      <c r="G695" s="125"/>
      <c r="H695" s="125"/>
    </row>
    <row r="696" customHeight="1" spans="1:8">
      <c r="A696" s="123"/>
      <c r="B696" s="123"/>
      <c r="C696" s="123"/>
      <c r="D696" s="123"/>
      <c r="E696" s="124"/>
      <c r="F696" s="124"/>
      <c r="G696" s="125"/>
      <c r="H696" s="125"/>
    </row>
    <row r="697" customHeight="1" spans="1:8">
      <c r="A697" s="123"/>
      <c r="B697" s="123"/>
      <c r="C697" s="123"/>
      <c r="D697" s="123"/>
      <c r="E697" s="124"/>
      <c r="F697" s="124"/>
      <c r="G697" s="125"/>
      <c r="H697" s="125"/>
    </row>
    <row r="698" customHeight="1" spans="1:8">
      <c r="A698" s="123"/>
      <c r="B698" s="123"/>
      <c r="C698" s="123"/>
      <c r="D698" s="123"/>
      <c r="E698" s="124"/>
      <c r="F698" s="124"/>
      <c r="G698" s="125"/>
      <c r="H698" s="125"/>
    </row>
    <row r="699" customHeight="1" spans="1:8">
      <c r="A699" s="123"/>
      <c r="B699" s="123"/>
      <c r="C699" s="123"/>
      <c r="D699" s="123"/>
      <c r="E699" s="124"/>
      <c r="F699" s="124"/>
      <c r="G699" s="125"/>
      <c r="H699" s="125"/>
    </row>
    <row r="700" customHeight="1" spans="1:8">
      <c r="A700" s="123"/>
      <c r="B700" s="123"/>
      <c r="C700" s="123"/>
      <c r="D700" s="123"/>
      <c r="E700" s="124"/>
      <c r="F700" s="124"/>
      <c r="G700" s="125"/>
      <c r="H700" s="125"/>
    </row>
    <row r="701" customHeight="1" spans="1:8">
      <c r="A701" s="123"/>
      <c r="B701" s="123"/>
      <c r="C701" s="123"/>
      <c r="D701" s="123"/>
      <c r="E701" s="124"/>
      <c r="F701" s="124"/>
      <c r="G701" s="125"/>
      <c r="H701" s="125"/>
    </row>
    <row r="702" customHeight="1" spans="1:8">
      <c r="A702" s="123"/>
      <c r="B702" s="123"/>
      <c r="C702" s="123"/>
      <c r="D702" s="123"/>
      <c r="E702" s="124"/>
      <c r="F702" s="124"/>
      <c r="G702" s="125"/>
      <c r="H702" s="125"/>
    </row>
    <row r="703" customHeight="1" spans="1:8">
      <c r="A703" s="123"/>
      <c r="B703" s="123"/>
      <c r="C703" s="123"/>
      <c r="D703" s="123"/>
      <c r="E703" s="124"/>
      <c r="F703" s="124"/>
      <c r="G703" s="125"/>
      <c r="H703" s="125"/>
    </row>
    <row r="704" customHeight="1" spans="1:8">
      <c r="A704" s="123"/>
      <c r="B704" s="123"/>
      <c r="C704" s="123"/>
      <c r="D704" s="123"/>
      <c r="E704" s="124"/>
      <c r="F704" s="124"/>
      <c r="G704" s="125"/>
      <c r="H704" s="125"/>
    </row>
    <row r="705" customHeight="1" spans="1:8">
      <c r="A705" s="123"/>
      <c r="B705" s="123"/>
      <c r="C705" s="123"/>
      <c r="D705" s="123"/>
      <c r="E705" s="124"/>
      <c r="F705" s="124"/>
      <c r="G705" s="125"/>
      <c r="H705" s="125"/>
    </row>
    <row r="706" customHeight="1" spans="1:8">
      <c r="A706" s="123"/>
      <c r="B706" s="123"/>
      <c r="C706" s="123"/>
      <c r="D706" s="123"/>
      <c r="E706" s="124"/>
      <c r="F706" s="124"/>
      <c r="G706" s="125"/>
      <c r="H706" s="125"/>
    </row>
    <row r="707" customHeight="1" spans="1:8">
      <c r="A707" s="123"/>
      <c r="B707" s="123"/>
      <c r="C707" s="123"/>
      <c r="D707" s="123"/>
      <c r="E707" s="124"/>
      <c r="F707" s="124"/>
      <c r="G707" s="125"/>
      <c r="H707" s="125"/>
    </row>
    <row r="708" customHeight="1" spans="1:8">
      <c r="A708" s="123"/>
      <c r="B708" s="123"/>
      <c r="C708" s="123"/>
      <c r="D708" s="123"/>
      <c r="E708" s="124"/>
      <c r="F708" s="124"/>
      <c r="G708" s="125"/>
      <c r="H708" s="125"/>
    </row>
    <row r="709" customHeight="1" spans="1:8">
      <c r="A709" s="123"/>
      <c r="B709" s="123"/>
      <c r="C709" s="123"/>
      <c r="D709" s="123"/>
      <c r="E709" s="124"/>
      <c r="F709" s="124"/>
      <c r="G709" s="125"/>
      <c r="H709" s="125"/>
    </row>
    <row r="710" customHeight="1" spans="1:8">
      <c r="A710" s="123"/>
      <c r="B710" s="123"/>
      <c r="C710" s="123"/>
      <c r="D710" s="123"/>
      <c r="E710" s="124"/>
      <c r="F710" s="124"/>
      <c r="G710" s="125"/>
      <c r="H710" s="125"/>
    </row>
    <row r="711" customHeight="1" spans="1:8">
      <c r="A711" s="123"/>
      <c r="B711" s="123"/>
      <c r="C711" s="123"/>
      <c r="D711" s="123"/>
      <c r="E711" s="124"/>
      <c r="F711" s="124"/>
      <c r="G711" s="125"/>
      <c r="H711" s="125"/>
    </row>
    <row r="712" customHeight="1" spans="1:8">
      <c r="A712" s="123"/>
      <c r="B712" s="123"/>
      <c r="C712" s="123"/>
      <c r="D712" s="123"/>
      <c r="E712" s="124"/>
      <c r="F712" s="124"/>
      <c r="G712" s="125"/>
      <c r="H712" s="125"/>
    </row>
    <row r="713" customHeight="1" spans="1:8">
      <c r="A713" s="123"/>
      <c r="B713" s="123"/>
      <c r="C713" s="123"/>
      <c r="D713" s="123"/>
      <c r="E713" s="124"/>
      <c r="F713" s="124"/>
      <c r="G713" s="125"/>
      <c r="H713" s="125"/>
    </row>
    <row r="714" customHeight="1" spans="1:8">
      <c r="A714" s="123"/>
      <c r="B714" s="123"/>
      <c r="C714" s="123"/>
      <c r="D714" s="123"/>
      <c r="E714" s="124"/>
      <c r="F714" s="124"/>
      <c r="G714" s="125"/>
      <c r="H714" s="125"/>
    </row>
    <row r="715" customHeight="1" spans="1:8">
      <c r="A715" s="123"/>
      <c r="B715" s="123"/>
      <c r="C715" s="123"/>
      <c r="D715" s="123"/>
      <c r="E715" s="124"/>
      <c r="F715" s="124"/>
      <c r="G715" s="125"/>
      <c r="H715" s="125"/>
    </row>
    <row r="716" customHeight="1" spans="1:8">
      <c r="A716" s="123"/>
      <c r="B716" s="123"/>
      <c r="C716" s="123"/>
      <c r="D716" s="123"/>
      <c r="E716" s="124"/>
      <c r="F716" s="124"/>
      <c r="G716" s="125"/>
      <c r="H716" s="125"/>
    </row>
    <row r="717" customHeight="1" spans="1:8">
      <c r="A717" s="123"/>
      <c r="B717" s="123"/>
      <c r="C717" s="123"/>
      <c r="D717" s="123"/>
      <c r="E717" s="124"/>
      <c r="F717" s="124"/>
      <c r="G717" s="125"/>
      <c r="H717" s="125"/>
    </row>
    <row r="718" customHeight="1" spans="1:8">
      <c r="A718" s="123"/>
      <c r="B718" s="123"/>
      <c r="C718" s="123"/>
      <c r="D718" s="123"/>
      <c r="E718" s="124"/>
      <c r="F718" s="124"/>
      <c r="G718" s="125"/>
      <c r="H718" s="125"/>
    </row>
    <row r="719" customHeight="1" spans="1:8">
      <c r="A719" s="123"/>
      <c r="B719" s="123"/>
      <c r="C719" s="123"/>
      <c r="D719" s="123"/>
      <c r="E719" s="124"/>
      <c r="F719" s="124"/>
      <c r="G719" s="125"/>
      <c r="H719" s="125"/>
    </row>
    <row r="720" customHeight="1" spans="1:8">
      <c r="A720" s="123"/>
      <c r="B720" s="123"/>
      <c r="C720" s="123"/>
      <c r="D720" s="123"/>
      <c r="E720" s="124"/>
      <c r="F720" s="124"/>
      <c r="G720" s="125"/>
      <c r="H720" s="125"/>
    </row>
    <row r="721" customHeight="1" spans="1:8">
      <c r="A721" s="123"/>
      <c r="B721" s="123"/>
      <c r="C721" s="123"/>
      <c r="D721" s="123"/>
      <c r="E721" s="124"/>
      <c r="F721" s="124"/>
      <c r="G721" s="125"/>
      <c r="H721" s="125"/>
    </row>
    <row r="722" customHeight="1" spans="1:8">
      <c r="A722" s="123"/>
      <c r="B722" s="123"/>
      <c r="C722" s="123"/>
      <c r="D722" s="123"/>
      <c r="E722" s="124"/>
      <c r="F722" s="124"/>
      <c r="G722" s="125"/>
      <c r="H722" s="125"/>
    </row>
    <row r="723" customHeight="1" spans="1:8">
      <c r="A723" s="123"/>
      <c r="B723" s="123"/>
      <c r="C723" s="123"/>
      <c r="D723" s="123"/>
      <c r="E723" s="124"/>
      <c r="F723" s="124"/>
      <c r="G723" s="125"/>
      <c r="H723" s="125"/>
    </row>
    <row r="724" customHeight="1" spans="1:8">
      <c r="A724" s="123"/>
      <c r="B724" s="123"/>
      <c r="C724" s="123"/>
      <c r="D724" s="123"/>
      <c r="E724" s="124"/>
      <c r="F724" s="124"/>
      <c r="G724" s="125"/>
      <c r="H724" s="125"/>
    </row>
    <row r="725" customHeight="1" spans="1:8">
      <c r="A725" s="123"/>
      <c r="B725" s="123"/>
      <c r="C725" s="123"/>
      <c r="D725" s="123"/>
      <c r="E725" s="124"/>
      <c r="F725" s="124"/>
      <c r="G725" s="125"/>
      <c r="H725" s="125"/>
    </row>
    <row r="726" customHeight="1" spans="1:8">
      <c r="A726" s="123"/>
      <c r="B726" s="123"/>
      <c r="C726" s="123"/>
      <c r="D726" s="123"/>
      <c r="E726" s="124"/>
      <c r="F726" s="124"/>
      <c r="G726" s="125"/>
      <c r="H726" s="125"/>
    </row>
    <row r="727" customHeight="1" spans="1:8">
      <c r="A727" s="123"/>
      <c r="B727" s="123"/>
      <c r="C727" s="123"/>
      <c r="D727" s="123"/>
      <c r="E727" s="124"/>
      <c r="F727" s="124"/>
      <c r="G727" s="125"/>
      <c r="H727" s="125"/>
    </row>
    <row r="728" customHeight="1" spans="1:8">
      <c r="A728" s="123"/>
      <c r="B728" s="123"/>
      <c r="C728" s="123"/>
      <c r="D728" s="123"/>
      <c r="E728" s="124"/>
      <c r="F728" s="124"/>
      <c r="G728" s="125"/>
      <c r="H728" s="125"/>
    </row>
    <row r="729" customHeight="1" spans="1:8">
      <c r="A729" s="123"/>
      <c r="B729" s="123"/>
      <c r="C729" s="123"/>
      <c r="D729" s="123"/>
      <c r="E729" s="124"/>
      <c r="F729" s="124"/>
      <c r="G729" s="125"/>
      <c r="H729" s="125"/>
    </row>
    <row r="730" customHeight="1" spans="1:8">
      <c r="A730" s="123"/>
      <c r="B730" s="123"/>
      <c r="C730" s="123"/>
      <c r="D730" s="123"/>
      <c r="E730" s="124"/>
      <c r="F730" s="124"/>
      <c r="G730" s="125"/>
      <c r="H730" s="125"/>
    </row>
    <row r="731" customHeight="1" spans="1:8">
      <c r="A731" s="123"/>
      <c r="B731" s="123"/>
      <c r="C731" s="123"/>
      <c r="D731" s="123"/>
      <c r="E731" s="124"/>
      <c r="F731" s="124"/>
      <c r="G731" s="125"/>
      <c r="H731" s="125"/>
    </row>
    <row r="732" customHeight="1" spans="1:8">
      <c r="A732" s="123"/>
      <c r="B732" s="123"/>
      <c r="C732" s="123"/>
      <c r="D732" s="123"/>
      <c r="E732" s="124"/>
      <c r="F732" s="124"/>
      <c r="G732" s="125"/>
      <c r="H732" s="125"/>
    </row>
    <row r="733" customHeight="1" spans="1:8">
      <c r="A733" s="123"/>
      <c r="B733" s="123"/>
      <c r="C733" s="123"/>
      <c r="D733" s="123"/>
      <c r="E733" s="124"/>
      <c r="F733" s="124"/>
      <c r="G733" s="125"/>
      <c r="H733" s="125"/>
    </row>
    <row r="734" customHeight="1" spans="1:8">
      <c r="A734" s="123"/>
      <c r="B734" s="123"/>
      <c r="C734" s="123"/>
      <c r="D734" s="123"/>
      <c r="E734" s="124"/>
      <c r="F734" s="124"/>
      <c r="G734" s="125"/>
      <c r="H734" s="125"/>
    </row>
    <row r="735" customHeight="1" spans="1:8">
      <c r="A735" s="123"/>
      <c r="B735" s="123"/>
      <c r="C735" s="123"/>
      <c r="D735" s="123"/>
      <c r="E735" s="124"/>
      <c r="F735" s="124"/>
      <c r="G735" s="125"/>
      <c r="H735" s="125"/>
    </row>
    <row r="736" customHeight="1" spans="1:8">
      <c r="A736" s="123"/>
      <c r="B736" s="123"/>
      <c r="C736" s="123"/>
      <c r="D736" s="123"/>
      <c r="E736" s="124"/>
      <c r="F736" s="124"/>
      <c r="G736" s="125"/>
      <c r="H736" s="125"/>
    </row>
    <row r="737" customHeight="1" spans="1:8">
      <c r="A737" s="123"/>
      <c r="B737" s="123"/>
      <c r="C737" s="123"/>
      <c r="D737" s="123"/>
      <c r="E737" s="124"/>
      <c r="F737" s="124"/>
      <c r="G737" s="125"/>
      <c r="H737" s="125"/>
    </row>
    <row r="738" customHeight="1" spans="1:8">
      <c r="A738" s="123"/>
      <c r="B738" s="123"/>
      <c r="C738" s="123"/>
      <c r="D738" s="123"/>
      <c r="E738" s="124"/>
      <c r="F738" s="124"/>
      <c r="G738" s="125"/>
      <c r="H738" s="125"/>
    </row>
    <row r="739" customHeight="1" spans="1:8">
      <c r="A739" s="123"/>
      <c r="B739" s="123"/>
      <c r="C739" s="123"/>
      <c r="D739" s="123"/>
      <c r="E739" s="124"/>
      <c r="F739" s="124"/>
      <c r="G739" s="125"/>
      <c r="H739" s="125"/>
    </row>
    <row r="740" customHeight="1" spans="1:8">
      <c r="A740" s="123"/>
      <c r="B740" s="123"/>
      <c r="C740" s="123"/>
      <c r="D740" s="123"/>
      <c r="E740" s="124"/>
      <c r="F740" s="124"/>
      <c r="G740" s="125"/>
      <c r="H740" s="125"/>
    </row>
    <row r="741" customHeight="1" spans="1:8">
      <c r="A741" s="123"/>
      <c r="B741" s="123"/>
      <c r="C741" s="123"/>
      <c r="D741" s="123"/>
      <c r="E741" s="124"/>
      <c r="F741" s="124"/>
      <c r="G741" s="125"/>
      <c r="H741" s="125"/>
    </row>
    <row r="742" customHeight="1" spans="1:8">
      <c r="A742" s="123"/>
      <c r="B742" s="123"/>
      <c r="C742" s="123"/>
      <c r="D742" s="123"/>
      <c r="E742" s="124"/>
      <c r="F742" s="124"/>
      <c r="G742" s="125"/>
      <c r="H742" s="125"/>
    </row>
    <row r="743" customHeight="1" spans="1:8">
      <c r="A743" s="123"/>
      <c r="B743" s="123"/>
      <c r="C743" s="123"/>
      <c r="D743" s="123"/>
      <c r="E743" s="124"/>
      <c r="F743" s="124"/>
      <c r="G743" s="125"/>
      <c r="H743" s="125"/>
    </row>
    <row r="744" customHeight="1" spans="1:8">
      <c r="A744" s="123"/>
      <c r="B744" s="123"/>
      <c r="C744" s="123"/>
      <c r="D744" s="123"/>
      <c r="E744" s="124"/>
      <c r="F744" s="124"/>
      <c r="G744" s="125"/>
      <c r="H744" s="125"/>
    </row>
    <row r="745" customHeight="1" spans="1:8">
      <c r="A745" s="123"/>
      <c r="B745" s="123"/>
      <c r="C745" s="123"/>
      <c r="D745" s="123"/>
      <c r="E745" s="124"/>
      <c r="F745" s="124"/>
      <c r="G745" s="125"/>
      <c r="H745" s="125"/>
    </row>
    <row r="746" customHeight="1" spans="1:8">
      <c r="A746" s="123"/>
      <c r="B746" s="123"/>
      <c r="C746" s="123"/>
      <c r="D746" s="123"/>
      <c r="E746" s="124"/>
      <c r="F746" s="124"/>
      <c r="G746" s="125"/>
      <c r="H746" s="125"/>
    </row>
    <row r="747" customHeight="1" spans="1:8">
      <c r="A747" s="123"/>
      <c r="B747" s="123"/>
      <c r="C747" s="123"/>
      <c r="D747" s="123"/>
      <c r="E747" s="124"/>
      <c r="F747" s="124"/>
      <c r="G747" s="125"/>
      <c r="H747" s="125"/>
    </row>
    <row r="748" customHeight="1" spans="1:8">
      <c r="A748" s="123"/>
      <c r="B748" s="123"/>
      <c r="C748" s="123"/>
      <c r="D748" s="123"/>
      <c r="E748" s="124"/>
      <c r="F748" s="124"/>
      <c r="G748" s="125"/>
      <c r="H748" s="125"/>
    </row>
    <row r="749" customHeight="1" spans="1:8">
      <c r="A749" s="123"/>
      <c r="B749" s="123"/>
      <c r="C749" s="123"/>
      <c r="D749" s="123"/>
      <c r="E749" s="124"/>
      <c r="F749" s="124"/>
      <c r="G749" s="125"/>
      <c r="H749" s="125"/>
    </row>
    <row r="750" customHeight="1" spans="1:8">
      <c r="A750" s="123"/>
      <c r="B750" s="123"/>
      <c r="C750" s="123"/>
      <c r="D750" s="123"/>
      <c r="E750" s="124"/>
      <c r="F750" s="124"/>
      <c r="G750" s="125"/>
      <c r="H750" s="125"/>
    </row>
    <row r="751" customHeight="1" spans="1:8">
      <c r="A751" s="123"/>
      <c r="B751" s="123"/>
      <c r="C751" s="123"/>
      <c r="D751" s="123"/>
      <c r="E751" s="124"/>
      <c r="F751" s="124"/>
      <c r="G751" s="125"/>
      <c r="H751" s="125"/>
    </row>
    <row r="752" customHeight="1" spans="1:8">
      <c r="A752" s="123"/>
      <c r="B752" s="123"/>
      <c r="C752" s="123"/>
      <c r="D752" s="123"/>
      <c r="E752" s="124"/>
      <c r="F752" s="124"/>
      <c r="G752" s="125"/>
      <c r="H752" s="125"/>
    </row>
    <row r="753" customHeight="1" spans="1:8">
      <c r="A753" s="123"/>
      <c r="B753" s="123"/>
      <c r="C753" s="123"/>
      <c r="D753" s="123"/>
      <c r="E753" s="124"/>
      <c r="F753" s="124"/>
      <c r="G753" s="125"/>
      <c r="H753" s="125"/>
    </row>
    <row r="754" customHeight="1" spans="1:8">
      <c r="A754" s="123"/>
      <c r="B754" s="123"/>
      <c r="C754" s="123"/>
      <c r="D754" s="123"/>
      <c r="E754" s="124"/>
      <c r="F754" s="124"/>
      <c r="G754" s="125"/>
      <c r="H754" s="125"/>
    </row>
    <row r="755" customHeight="1" spans="1:8">
      <c r="A755" s="123"/>
      <c r="B755" s="123"/>
      <c r="C755" s="123"/>
      <c r="D755" s="123"/>
      <c r="E755" s="124"/>
      <c r="F755" s="124"/>
      <c r="G755" s="125"/>
      <c r="H755" s="125"/>
    </row>
    <row r="756" customHeight="1" spans="1:8">
      <c r="A756" s="123"/>
      <c r="B756" s="123"/>
      <c r="C756" s="123"/>
      <c r="D756" s="123"/>
      <c r="E756" s="124"/>
      <c r="F756" s="124"/>
      <c r="G756" s="125"/>
      <c r="H756" s="125"/>
    </row>
    <row r="757" customHeight="1" spans="1:8">
      <c r="A757" s="123"/>
      <c r="B757" s="123"/>
      <c r="C757" s="123"/>
      <c r="D757" s="123"/>
      <c r="E757" s="124"/>
      <c r="F757" s="124"/>
      <c r="G757" s="125"/>
      <c r="H757" s="125"/>
    </row>
    <row r="758" customHeight="1" spans="1:8">
      <c r="A758" s="123"/>
      <c r="B758" s="123"/>
      <c r="C758" s="123"/>
      <c r="D758" s="123"/>
      <c r="E758" s="124"/>
      <c r="F758" s="124"/>
      <c r="G758" s="125"/>
      <c r="H758" s="125"/>
    </row>
    <row r="759" customHeight="1" spans="1:8">
      <c r="A759" s="123"/>
      <c r="B759" s="123"/>
      <c r="C759" s="123"/>
      <c r="D759" s="123"/>
      <c r="E759" s="124"/>
      <c r="F759" s="124"/>
      <c r="G759" s="125"/>
      <c r="H759" s="125"/>
    </row>
    <row r="760" customHeight="1" spans="1:8">
      <c r="A760" s="123"/>
      <c r="B760" s="123"/>
      <c r="C760" s="123"/>
      <c r="D760" s="123"/>
      <c r="E760" s="124"/>
      <c r="F760" s="124"/>
      <c r="G760" s="125"/>
      <c r="H760" s="125"/>
    </row>
    <row r="761" customHeight="1" spans="1:8">
      <c r="A761" s="123"/>
      <c r="B761" s="123"/>
      <c r="C761" s="123"/>
      <c r="D761" s="123"/>
      <c r="E761" s="124"/>
      <c r="F761" s="124"/>
      <c r="G761" s="125"/>
      <c r="H761" s="125"/>
    </row>
    <row r="762" customHeight="1" spans="1:8">
      <c r="A762" s="123"/>
      <c r="B762" s="123"/>
      <c r="C762" s="123"/>
      <c r="D762" s="123"/>
      <c r="E762" s="124"/>
      <c r="F762" s="124"/>
      <c r="G762" s="125"/>
      <c r="H762" s="125"/>
    </row>
    <row r="763" customHeight="1" spans="1:8">
      <c r="A763" s="123"/>
      <c r="B763" s="123"/>
      <c r="C763" s="123"/>
      <c r="D763" s="123"/>
      <c r="E763" s="124"/>
      <c r="F763" s="124"/>
      <c r="G763" s="125"/>
      <c r="H763" s="125"/>
    </row>
    <row r="764" customHeight="1" spans="1:8">
      <c r="A764" s="123"/>
      <c r="B764" s="123"/>
      <c r="C764" s="123"/>
      <c r="D764" s="123"/>
      <c r="E764" s="124"/>
      <c r="F764" s="124"/>
      <c r="G764" s="125"/>
      <c r="H764" s="125"/>
    </row>
    <row r="765" customHeight="1" spans="1:8">
      <c r="A765" s="123"/>
      <c r="B765" s="123"/>
      <c r="C765" s="123"/>
      <c r="D765" s="123"/>
      <c r="E765" s="124"/>
      <c r="F765" s="124"/>
      <c r="G765" s="125"/>
      <c r="H765" s="125"/>
    </row>
    <row r="766" customHeight="1" spans="1:8">
      <c r="A766" s="123"/>
      <c r="B766" s="123"/>
      <c r="C766" s="123"/>
      <c r="D766" s="123"/>
      <c r="E766" s="124"/>
      <c r="F766" s="124"/>
      <c r="G766" s="125"/>
      <c r="H766" s="125"/>
    </row>
    <row r="767" customHeight="1" spans="1:8">
      <c r="A767" s="123"/>
      <c r="B767" s="123"/>
      <c r="C767" s="123"/>
      <c r="D767" s="123"/>
      <c r="E767" s="124"/>
      <c r="F767" s="124"/>
      <c r="G767" s="125"/>
      <c r="H767" s="125"/>
    </row>
    <row r="768" customHeight="1" spans="1:8">
      <c r="A768" s="123"/>
      <c r="B768" s="123"/>
      <c r="C768" s="123"/>
      <c r="D768" s="123"/>
      <c r="E768" s="124"/>
      <c r="F768" s="124"/>
      <c r="G768" s="125"/>
      <c r="H768" s="125"/>
    </row>
    <row r="769" customHeight="1" spans="1:8">
      <c r="A769" s="123"/>
      <c r="B769" s="123"/>
      <c r="C769" s="123"/>
      <c r="D769" s="123"/>
      <c r="E769" s="124"/>
      <c r="F769" s="124"/>
      <c r="G769" s="125"/>
      <c r="H769" s="125"/>
    </row>
    <row r="770" customHeight="1" spans="1:8">
      <c r="A770" s="123"/>
      <c r="B770" s="123"/>
      <c r="C770" s="123"/>
      <c r="D770" s="123"/>
      <c r="E770" s="124"/>
      <c r="F770" s="124"/>
      <c r="G770" s="125"/>
      <c r="H770" s="125"/>
    </row>
    <row r="771" customHeight="1" spans="1:8">
      <c r="A771" s="123"/>
      <c r="B771" s="123"/>
      <c r="C771" s="123"/>
      <c r="D771" s="123"/>
      <c r="E771" s="124"/>
      <c r="F771" s="124"/>
      <c r="G771" s="125"/>
      <c r="H771" s="125"/>
    </row>
    <row r="772" customHeight="1" spans="1:8">
      <c r="A772" s="123"/>
      <c r="B772" s="123"/>
      <c r="C772" s="123"/>
      <c r="D772" s="123"/>
      <c r="E772" s="124"/>
      <c r="F772" s="124"/>
      <c r="G772" s="125"/>
      <c r="H772" s="125"/>
    </row>
    <row r="773" customHeight="1" spans="1:8">
      <c r="A773" s="123"/>
      <c r="B773" s="123"/>
      <c r="C773" s="123"/>
      <c r="D773" s="123"/>
      <c r="E773" s="124"/>
      <c r="F773" s="124"/>
      <c r="G773" s="125"/>
      <c r="H773" s="125"/>
    </row>
    <row r="774" customHeight="1" spans="1:8">
      <c r="A774" s="123"/>
      <c r="B774" s="123"/>
      <c r="C774" s="123"/>
      <c r="D774" s="123"/>
      <c r="E774" s="124"/>
      <c r="F774" s="124"/>
      <c r="G774" s="125"/>
      <c r="H774" s="125"/>
    </row>
    <row r="775" customHeight="1" spans="1:8">
      <c r="A775" s="123"/>
      <c r="B775" s="123"/>
      <c r="C775" s="123"/>
      <c r="D775" s="123"/>
      <c r="E775" s="124"/>
      <c r="F775" s="124"/>
      <c r="G775" s="125"/>
      <c r="H775" s="125"/>
    </row>
    <row r="776" customHeight="1" spans="1:8">
      <c r="A776" s="123"/>
      <c r="B776" s="123"/>
      <c r="C776" s="123"/>
      <c r="D776" s="123"/>
      <c r="E776" s="124"/>
      <c r="F776" s="124"/>
      <c r="G776" s="125"/>
      <c r="H776" s="125"/>
    </row>
    <row r="777" customHeight="1" spans="1:8">
      <c r="A777" s="123"/>
      <c r="B777" s="123"/>
      <c r="C777" s="123"/>
      <c r="D777" s="123"/>
      <c r="E777" s="124"/>
      <c r="F777" s="124"/>
      <c r="G777" s="125"/>
      <c r="H777" s="125"/>
    </row>
    <row r="778" customHeight="1" spans="1:8">
      <c r="A778" s="123"/>
      <c r="B778" s="123"/>
      <c r="C778" s="123"/>
      <c r="D778" s="123"/>
      <c r="E778" s="124"/>
      <c r="F778" s="124"/>
      <c r="G778" s="125"/>
      <c r="H778" s="125"/>
    </row>
    <row r="779" customHeight="1" spans="1:8">
      <c r="A779" s="123"/>
      <c r="B779" s="123"/>
      <c r="C779" s="123"/>
      <c r="D779" s="123"/>
      <c r="E779" s="124"/>
      <c r="F779" s="124"/>
      <c r="G779" s="125"/>
      <c r="H779" s="125"/>
    </row>
    <row r="780" customHeight="1" spans="1:8">
      <c r="A780" s="123"/>
      <c r="B780" s="123"/>
      <c r="C780" s="123"/>
      <c r="D780" s="123"/>
      <c r="E780" s="124"/>
      <c r="F780" s="124"/>
      <c r="G780" s="125"/>
      <c r="H780" s="125"/>
    </row>
    <row r="781" customHeight="1" spans="1:8">
      <c r="A781" s="123"/>
      <c r="B781" s="123"/>
      <c r="C781" s="123"/>
      <c r="D781" s="123"/>
      <c r="E781" s="124"/>
      <c r="F781" s="124"/>
      <c r="G781" s="125"/>
      <c r="H781" s="125"/>
    </row>
    <row r="782" customHeight="1" spans="1:8">
      <c r="A782" s="123"/>
      <c r="B782" s="123"/>
      <c r="C782" s="123"/>
      <c r="D782" s="123"/>
      <c r="E782" s="124"/>
      <c r="F782" s="124"/>
      <c r="G782" s="125"/>
      <c r="H782" s="125"/>
    </row>
    <row r="783" customHeight="1" spans="1:8">
      <c r="A783" s="123"/>
      <c r="B783" s="123"/>
      <c r="C783" s="123"/>
      <c r="D783" s="123"/>
      <c r="E783" s="124"/>
      <c r="F783" s="124"/>
      <c r="G783" s="125"/>
      <c r="H783" s="125"/>
    </row>
    <row r="784" customHeight="1" spans="1:8">
      <c r="A784" s="123"/>
      <c r="B784" s="123"/>
      <c r="C784" s="123"/>
      <c r="D784" s="123"/>
      <c r="E784" s="124"/>
      <c r="F784" s="124"/>
      <c r="G784" s="125"/>
      <c r="H784" s="125"/>
    </row>
    <row r="785" customHeight="1" spans="1:8">
      <c r="A785" s="123"/>
      <c r="B785" s="123"/>
      <c r="C785" s="123"/>
      <c r="D785" s="123"/>
      <c r="E785" s="124"/>
      <c r="F785" s="124"/>
      <c r="G785" s="125"/>
      <c r="H785" s="125"/>
    </row>
    <row r="786" customHeight="1" spans="1:8">
      <c r="A786" s="123"/>
      <c r="B786" s="123"/>
      <c r="C786" s="123"/>
      <c r="D786" s="123"/>
      <c r="E786" s="124"/>
      <c r="F786" s="124"/>
      <c r="G786" s="125"/>
      <c r="H786" s="125"/>
    </row>
    <row r="787" customHeight="1" spans="1:8">
      <c r="A787" s="123"/>
      <c r="B787" s="123"/>
      <c r="C787" s="123"/>
      <c r="D787" s="123"/>
      <c r="E787" s="124"/>
      <c r="F787" s="124"/>
      <c r="G787" s="125"/>
      <c r="H787" s="125"/>
    </row>
    <row r="788" customHeight="1" spans="1:8">
      <c r="A788" s="123"/>
      <c r="B788" s="123"/>
      <c r="C788" s="123"/>
      <c r="D788" s="123"/>
      <c r="E788" s="124"/>
      <c r="F788" s="124"/>
      <c r="G788" s="125"/>
      <c r="H788" s="125"/>
    </row>
    <row r="789" customHeight="1" spans="1:8">
      <c r="A789" s="123"/>
      <c r="B789" s="123"/>
      <c r="C789" s="123"/>
      <c r="D789" s="123"/>
      <c r="E789" s="124"/>
      <c r="F789" s="124"/>
      <c r="G789" s="125"/>
      <c r="H789" s="125"/>
    </row>
    <row r="790" customHeight="1" spans="1:8">
      <c r="A790" s="123"/>
      <c r="B790" s="123"/>
      <c r="C790" s="123"/>
      <c r="D790" s="123"/>
      <c r="E790" s="124"/>
      <c r="F790" s="124"/>
      <c r="G790" s="125"/>
      <c r="H790" s="125"/>
    </row>
    <row r="791" customHeight="1" spans="1:8">
      <c r="A791" s="123"/>
      <c r="B791" s="123"/>
      <c r="C791" s="123"/>
      <c r="D791" s="123"/>
      <c r="E791" s="124"/>
      <c r="F791" s="124"/>
      <c r="G791" s="125"/>
      <c r="H791" s="125"/>
    </row>
    <row r="792" customHeight="1" spans="1:8">
      <c r="A792" s="123"/>
      <c r="B792" s="123"/>
      <c r="C792" s="123"/>
      <c r="D792" s="123"/>
      <c r="E792" s="124"/>
      <c r="F792" s="124"/>
      <c r="G792" s="125"/>
      <c r="H792" s="125"/>
    </row>
    <row r="793" customHeight="1" spans="1:8">
      <c r="A793" s="123"/>
      <c r="B793" s="123"/>
      <c r="C793" s="123"/>
      <c r="D793" s="123"/>
      <c r="E793" s="124"/>
      <c r="F793" s="124"/>
      <c r="G793" s="125"/>
      <c r="H793" s="125"/>
    </row>
    <row r="794" customHeight="1" spans="1:8">
      <c r="A794" s="123"/>
      <c r="B794" s="123"/>
      <c r="C794" s="123"/>
      <c r="D794" s="123"/>
      <c r="E794" s="124"/>
      <c r="F794" s="124"/>
      <c r="G794" s="125"/>
      <c r="H794" s="125"/>
    </row>
    <row r="795" customHeight="1" spans="1:8">
      <c r="A795" s="123"/>
      <c r="B795" s="123"/>
      <c r="C795" s="123"/>
      <c r="D795" s="123"/>
      <c r="E795" s="124"/>
      <c r="F795" s="124"/>
      <c r="G795" s="125"/>
      <c r="H795" s="125"/>
    </row>
    <row r="796" customHeight="1" spans="1:8">
      <c r="A796" s="123"/>
      <c r="B796" s="123"/>
      <c r="C796" s="123"/>
      <c r="D796" s="123"/>
      <c r="E796" s="124"/>
      <c r="F796" s="124"/>
      <c r="G796" s="125"/>
      <c r="H796" s="125"/>
    </row>
    <row r="797" customHeight="1" spans="1:8">
      <c r="A797" s="123"/>
      <c r="B797" s="123"/>
      <c r="C797" s="123"/>
      <c r="D797" s="123"/>
      <c r="E797" s="124"/>
      <c r="F797" s="124"/>
      <c r="G797" s="125"/>
      <c r="H797" s="125"/>
    </row>
    <row r="798" customHeight="1" spans="1:8">
      <c r="A798" s="123"/>
      <c r="B798" s="123"/>
      <c r="C798" s="123"/>
      <c r="D798" s="123"/>
      <c r="E798" s="124"/>
      <c r="F798" s="124"/>
      <c r="G798" s="125"/>
      <c r="H798" s="125"/>
    </row>
    <row r="799" customHeight="1" spans="1:8">
      <c r="A799" s="123"/>
      <c r="B799" s="123"/>
      <c r="C799" s="123"/>
      <c r="D799" s="123"/>
      <c r="E799" s="124"/>
      <c r="F799" s="124"/>
      <c r="G799" s="125"/>
      <c r="H799" s="125"/>
    </row>
    <row r="800" customHeight="1" spans="1:8">
      <c r="A800" s="123"/>
      <c r="B800" s="123"/>
      <c r="C800" s="123"/>
      <c r="D800" s="123"/>
      <c r="E800" s="124"/>
      <c r="F800" s="124"/>
      <c r="G800" s="125"/>
      <c r="H800" s="125"/>
    </row>
    <row r="801" customHeight="1" spans="1:8">
      <c r="A801" s="123"/>
      <c r="B801" s="123"/>
      <c r="C801" s="123"/>
      <c r="D801" s="123"/>
      <c r="E801" s="124"/>
      <c r="F801" s="124"/>
      <c r="G801" s="125"/>
      <c r="H801" s="125"/>
    </row>
    <row r="802" customHeight="1" spans="1:8">
      <c r="A802" s="123"/>
      <c r="B802" s="123"/>
      <c r="C802" s="123"/>
      <c r="D802" s="123"/>
      <c r="E802" s="124"/>
      <c r="F802" s="124"/>
      <c r="G802" s="125"/>
      <c r="H802" s="125"/>
    </row>
    <row r="803" customHeight="1" spans="1:8">
      <c r="A803" s="123"/>
      <c r="B803" s="123"/>
      <c r="C803" s="123"/>
      <c r="D803" s="123"/>
      <c r="E803" s="124"/>
      <c r="F803" s="124"/>
      <c r="G803" s="125"/>
      <c r="H803" s="125"/>
    </row>
    <row r="804" customHeight="1" spans="1:8">
      <c r="A804" s="123"/>
      <c r="B804" s="123"/>
      <c r="C804" s="123"/>
      <c r="D804" s="123"/>
      <c r="E804" s="124"/>
      <c r="F804" s="124"/>
      <c r="G804" s="125"/>
      <c r="H804" s="125"/>
    </row>
    <row r="805" customHeight="1" spans="1:8">
      <c r="A805" s="123"/>
      <c r="B805" s="123"/>
      <c r="C805" s="123"/>
      <c r="D805" s="123"/>
      <c r="E805" s="124"/>
      <c r="F805" s="124"/>
      <c r="G805" s="125"/>
      <c r="H805" s="125"/>
    </row>
    <row r="806" customHeight="1" spans="1:8">
      <c r="A806" s="123"/>
      <c r="B806" s="123"/>
      <c r="C806" s="123"/>
      <c r="D806" s="123"/>
      <c r="E806" s="124"/>
      <c r="F806" s="124"/>
      <c r="G806" s="125"/>
      <c r="H806" s="125"/>
    </row>
    <row r="807" customHeight="1" spans="1:8">
      <c r="A807" s="123"/>
      <c r="B807" s="123"/>
      <c r="C807" s="123"/>
      <c r="D807" s="123"/>
      <c r="E807" s="124"/>
      <c r="F807" s="124"/>
      <c r="G807" s="125"/>
      <c r="H807" s="125"/>
    </row>
    <row r="808" customHeight="1" spans="1:8">
      <c r="A808" s="123"/>
      <c r="B808" s="123"/>
      <c r="C808" s="123"/>
      <c r="D808" s="123"/>
      <c r="E808" s="124"/>
      <c r="F808" s="124"/>
      <c r="G808" s="125"/>
      <c r="H808" s="125"/>
    </row>
    <row r="809" customHeight="1" spans="1:8">
      <c r="A809" s="123"/>
      <c r="B809" s="123"/>
      <c r="C809" s="123"/>
      <c r="D809" s="123"/>
      <c r="E809" s="124"/>
      <c r="F809" s="124"/>
      <c r="G809" s="125"/>
      <c r="H809" s="125"/>
    </row>
    <row r="810" customHeight="1" spans="1:8">
      <c r="A810" s="123"/>
      <c r="B810" s="123"/>
      <c r="C810" s="123"/>
      <c r="D810" s="123"/>
      <c r="E810" s="124"/>
      <c r="F810" s="124"/>
      <c r="G810" s="125"/>
      <c r="H810" s="125"/>
    </row>
    <row r="811" customHeight="1" spans="1:8">
      <c r="A811" s="123"/>
      <c r="B811" s="123"/>
      <c r="C811" s="123"/>
      <c r="D811" s="123"/>
      <c r="E811" s="124"/>
      <c r="F811" s="124"/>
      <c r="G811" s="125"/>
      <c r="H811" s="125"/>
    </row>
    <row r="812" customHeight="1" spans="1:8">
      <c r="A812" s="123"/>
      <c r="B812" s="123"/>
      <c r="C812" s="123"/>
      <c r="D812" s="123"/>
      <c r="E812" s="124"/>
      <c r="F812" s="124"/>
      <c r="G812" s="125"/>
      <c r="H812" s="125"/>
    </row>
    <row r="813" customHeight="1" spans="1:8">
      <c r="A813" s="123"/>
      <c r="B813" s="123"/>
      <c r="C813" s="123"/>
      <c r="D813" s="123"/>
      <c r="E813" s="124"/>
      <c r="F813" s="124"/>
      <c r="G813" s="125"/>
      <c r="H813" s="125"/>
    </row>
    <row r="814" customHeight="1" spans="1:8">
      <c r="A814" s="123"/>
      <c r="B814" s="123"/>
      <c r="C814" s="123"/>
      <c r="D814" s="123"/>
      <c r="E814" s="124"/>
      <c r="F814" s="124"/>
      <c r="G814" s="125"/>
      <c r="H814" s="125"/>
    </row>
    <row r="815" customHeight="1" spans="1:8">
      <c r="A815" s="123"/>
      <c r="B815" s="123"/>
      <c r="C815" s="123"/>
      <c r="D815" s="123"/>
      <c r="E815" s="124"/>
      <c r="F815" s="124"/>
      <c r="G815" s="125"/>
      <c r="H815" s="125"/>
    </row>
    <row r="816" customHeight="1" spans="1:8">
      <c r="A816" s="123"/>
      <c r="B816" s="123"/>
      <c r="C816" s="123"/>
      <c r="D816" s="123"/>
      <c r="E816" s="124"/>
      <c r="F816" s="124"/>
      <c r="G816" s="125"/>
      <c r="H816" s="125"/>
    </row>
    <row r="817" customHeight="1" spans="1:8">
      <c r="A817" s="123"/>
      <c r="B817" s="123"/>
      <c r="C817" s="123"/>
      <c r="D817" s="123"/>
      <c r="E817" s="124"/>
      <c r="F817" s="124"/>
      <c r="G817" s="125"/>
      <c r="H817" s="125"/>
    </row>
    <row r="818" customHeight="1" spans="1:8">
      <c r="A818" s="123"/>
      <c r="B818" s="123"/>
      <c r="C818" s="123"/>
      <c r="D818" s="123"/>
      <c r="E818" s="124"/>
      <c r="F818" s="124"/>
      <c r="G818" s="125"/>
      <c r="H818" s="125"/>
    </row>
    <row r="819" customHeight="1" spans="1:8">
      <c r="A819" s="123"/>
      <c r="B819" s="123"/>
      <c r="C819" s="123"/>
      <c r="D819" s="123"/>
      <c r="E819" s="124"/>
      <c r="F819" s="124"/>
      <c r="G819" s="125"/>
      <c r="H819" s="125"/>
    </row>
    <row r="820" customHeight="1" spans="1:8">
      <c r="A820" s="123"/>
      <c r="B820" s="123"/>
      <c r="C820" s="123"/>
      <c r="D820" s="123"/>
      <c r="E820" s="124"/>
      <c r="F820" s="124"/>
      <c r="G820" s="125"/>
      <c r="H820" s="125"/>
    </row>
    <row r="821" customHeight="1" spans="1:8">
      <c r="A821" s="123"/>
      <c r="B821" s="123"/>
      <c r="C821" s="123"/>
      <c r="D821" s="123"/>
      <c r="E821" s="124"/>
      <c r="F821" s="124"/>
      <c r="G821" s="125"/>
      <c r="H821" s="125"/>
    </row>
    <row r="822" customHeight="1" spans="1:8">
      <c r="A822" s="123"/>
      <c r="B822" s="123"/>
      <c r="C822" s="123"/>
      <c r="D822" s="123"/>
      <c r="E822" s="124"/>
      <c r="F822" s="124"/>
      <c r="G822" s="125"/>
      <c r="H822" s="125"/>
    </row>
    <row r="823" customHeight="1" spans="1:8">
      <c r="A823" s="123"/>
      <c r="B823" s="123"/>
      <c r="C823" s="123"/>
      <c r="D823" s="123"/>
      <c r="E823" s="124"/>
      <c r="F823" s="124"/>
      <c r="G823" s="125"/>
      <c r="H823" s="125"/>
    </row>
    <row r="824" customHeight="1" spans="1:8">
      <c r="A824" s="123"/>
      <c r="B824" s="123"/>
      <c r="C824" s="123"/>
      <c r="D824" s="123"/>
      <c r="E824" s="124"/>
      <c r="F824" s="124"/>
      <c r="G824" s="125"/>
      <c r="H824" s="125"/>
    </row>
    <row r="825" customHeight="1" spans="1:8">
      <c r="A825" s="123"/>
      <c r="B825" s="123"/>
      <c r="C825" s="123"/>
      <c r="D825" s="123"/>
      <c r="E825" s="124"/>
      <c r="F825" s="124"/>
      <c r="G825" s="125"/>
      <c r="H825" s="125"/>
    </row>
    <row r="826" customHeight="1" spans="1:8">
      <c r="A826" s="123"/>
      <c r="B826" s="123"/>
      <c r="C826" s="123"/>
      <c r="D826" s="123"/>
      <c r="E826" s="124"/>
      <c r="F826" s="124"/>
      <c r="G826" s="125"/>
      <c r="H826" s="125"/>
    </row>
    <row r="827" customHeight="1" spans="1:8">
      <c r="A827" s="123"/>
      <c r="B827" s="123"/>
      <c r="C827" s="123"/>
      <c r="D827" s="123"/>
      <c r="E827" s="124"/>
      <c r="F827" s="124"/>
      <c r="G827" s="125"/>
      <c r="H827" s="125"/>
    </row>
    <row r="828" customHeight="1" spans="1:8">
      <c r="A828" s="123"/>
      <c r="B828" s="123"/>
      <c r="C828" s="123"/>
      <c r="D828" s="123"/>
      <c r="E828" s="124"/>
      <c r="F828" s="124"/>
      <c r="G828" s="125"/>
      <c r="H828" s="125"/>
    </row>
    <row r="829" customHeight="1" spans="1:8">
      <c r="A829" s="123"/>
      <c r="B829" s="123"/>
      <c r="C829" s="123"/>
      <c r="D829" s="123"/>
      <c r="E829" s="124"/>
      <c r="F829" s="124"/>
      <c r="G829" s="125"/>
      <c r="H829" s="125"/>
    </row>
    <row r="830" customHeight="1" spans="1:8">
      <c r="A830" s="123"/>
      <c r="B830" s="123"/>
      <c r="C830" s="123"/>
      <c r="D830" s="123"/>
      <c r="E830" s="124"/>
      <c r="F830" s="124"/>
      <c r="G830" s="125"/>
      <c r="H830" s="125"/>
    </row>
    <row r="831" customHeight="1" spans="1:8">
      <c r="A831" s="123"/>
      <c r="B831" s="123"/>
      <c r="C831" s="123"/>
      <c r="D831" s="123"/>
      <c r="E831" s="124"/>
      <c r="F831" s="124"/>
      <c r="G831" s="125"/>
      <c r="H831" s="125"/>
    </row>
    <row r="832" customHeight="1" spans="1:8">
      <c r="A832" s="123"/>
      <c r="B832" s="123"/>
      <c r="C832" s="123"/>
      <c r="D832" s="123"/>
      <c r="E832" s="124"/>
      <c r="F832" s="124"/>
      <c r="G832" s="125"/>
      <c r="H832" s="125"/>
    </row>
    <row r="833" customHeight="1" spans="1:8">
      <c r="A833" s="123"/>
      <c r="B833" s="123"/>
      <c r="C833" s="123"/>
      <c r="D833" s="123"/>
      <c r="E833" s="124"/>
      <c r="F833" s="124"/>
      <c r="G833" s="125"/>
      <c r="H833" s="125"/>
    </row>
    <row r="834" customHeight="1" spans="1:8">
      <c r="A834" s="123"/>
      <c r="B834" s="123"/>
      <c r="C834" s="123"/>
      <c r="D834" s="123"/>
      <c r="E834" s="124"/>
      <c r="F834" s="124"/>
      <c r="G834" s="125"/>
      <c r="H834" s="125"/>
    </row>
    <row r="835" customHeight="1" spans="1:8">
      <c r="A835" s="123"/>
      <c r="B835" s="123"/>
      <c r="C835" s="123"/>
      <c r="D835" s="123"/>
      <c r="E835" s="124"/>
      <c r="F835" s="124"/>
      <c r="G835" s="125"/>
      <c r="H835" s="125"/>
    </row>
    <row r="836" customHeight="1" spans="1:8">
      <c r="A836" s="123"/>
      <c r="B836" s="123"/>
      <c r="C836" s="123"/>
      <c r="D836" s="123"/>
      <c r="E836" s="124"/>
      <c r="F836" s="124"/>
      <c r="G836" s="125"/>
      <c r="H836" s="125"/>
    </row>
    <row r="837" customHeight="1" spans="1:8">
      <c r="A837" s="123"/>
      <c r="B837" s="123"/>
      <c r="C837" s="123"/>
      <c r="D837" s="123"/>
      <c r="E837" s="124"/>
      <c r="F837" s="124"/>
      <c r="G837" s="125"/>
      <c r="H837" s="125"/>
    </row>
    <row r="838" customHeight="1" spans="1:8">
      <c r="A838" s="123"/>
      <c r="B838" s="123"/>
      <c r="C838" s="123"/>
      <c r="D838" s="123"/>
      <c r="E838" s="124"/>
      <c r="F838" s="124"/>
      <c r="G838" s="125"/>
      <c r="H838" s="125"/>
    </row>
    <row r="839" customHeight="1" spans="1:8">
      <c r="A839" s="123"/>
      <c r="B839" s="123"/>
      <c r="C839" s="123"/>
      <c r="D839" s="123"/>
      <c r="E839" s="124"/>
      <c r="F839" s="124"/>
      <c r="G839" s="125"/>
      <c r="H839" s="125"/>
    </row>
    <row r="840" customHeight="1" spans="1:8">
      <c r="A840" s="123"/>
      <c r="B840" s="123"/>
      <c r="C840" s="123"/>
      <c r="D840" s="123"/>
      <c r="E840" s="124"/>
      <c r="F840" s="124"/>
      <c r="G840" s="125"/>
      <c r="H840" s="125"/>
    </row>
    <row r="841" customHeight="1" spans="1:8">
      <c r="A841" s="123"/>
      <c r="B841" s="123"/>
      <c r="C841" s="123"/>
      <c r="D841" s="123"/>
      <c r="E841" s="124"/>
      <c r="F841" s="124"/>
      <c r="G841" s="125"/>
      <c r="H841" s="125"/>
    </row>
    <row r="842" customHeight="1" spans="1:8">
      <c r="A842" s="123"/>
      <c r="B842" s="123"/>
      <c r="C842" s="123"/>
      <c r="D842" s="123"/>
      <c r="E842" s="124"/>
      <c r="F842" s="124"/>
      <c r="G842" s="125"/>
      <c r="H842" s="125"/>
    </row>
    <row r="843" customHeight="1" spans="1:8">
      <c r="A843" s="123"/>
      <c r="B843" s="123"/>
      <c r="C843" s="123"/>
      <c r="D843" s="123"/>
      <c r="E843" s="124"/>
      <c r="F843" s="124"/>
      <c r="G843" s="125"/>
      <c r="H843" s="125"/>
    </row>
    <row r="844" customHeight="1" spans="1:8">
      <c r="A844" s="123"/>
      <c r="B844" s="123"/>
      <c r="C844" s="123"/>
      <c r="D844" s="123"/>
      <c r="E844" s="124"/>
      <c r="F844" s="124"/>
      <c r="G844" s="125"/>
      <c r="H844" s="125"/>
    </row>
    <row r="845" customHeight="1" spans="1:8">
      <c r="A845" s="123"/>
      <c r="B845" s="123"/>
      <c r="C845" s="123"/>
      <c r="D845" s="123"/>
      <c r="E845" s="124"/>
      <c r="F845" s="124"/>
      <c r="G845" s="125"/>
      <c r="H845" s="125"/>
    </row>
    <row r="846" customHeight="1" spans="1:8">
      <c r="A846" s="123"/>
      <c r="B846" s="123"/>
      <c r="C846" s="123"/>
      <c r="D846" s="123"/>
      <c r="E846" s="124"/>
      <c r="F846" s="124"/>
      <c r="G846" s="125"/>
      <c r="H846" s="125"/>
    </row>
    <row r="847" customHeight="1" spans="1:8">
      <c r="A847" s="123"/>
      <c r="B847" s="123"/>
      <c r="C847" s="123"/>
      <c r="D847" s="123"/>
      <c r="E847" s="124"/>
      <c r="F847" s="124"/>
      <c r="G847" s="125"/>
      <c r="H847" s="125"/>
    </row>
    <row r="848" customHeight="1" spans="1:8">
      <c r="A848" s="123"/>
      <c r="B848" s="123"/>
      <c r="C848" s="123"/>
      <c r="D848" s="123"/>
      <c r="E848" s="124"/>
      <c r="F848" s="124"/>
      <c r="G848" s="125"/>
      <c r="H848" s="125"/>
    </row>
    <row r="849" customHeight="1" spans="1:8">
      <c r="A849" s="123"/>
      <c r="B849" s="123"/>
      <c r="C849" s="123"/>
      <c r="D849" s="123"/>
      <c r="E849" s="124"/>
      <c r="F849" s="124"/>
      <c r="G849" s="125"/>
      <c r="H849" s="125"/>
    </row>
    <row r="850" customHeight="1" spans="1:8">
      <c r="A850" s="123"/>
      <c r="B850" s="123"/>
      <c r="C850" s="123"/>
      <c r="D850" s="123"/>
      <c r="E850" s="124"/>
      <c r="F850" s="124"/>
      <c r="G850" s="125"/>
      <c r="H850" s="125"/>
    </row>
    <row r="851" customHeight="1" spans="1:8">
      <c r="A851" s="123"/>
      <c r="B851" s="123"/>
      <c r="C851" s="123"/>
      <c r="D851" s="123"/>
      <c r="E851" s="124"/>
      <c r="F851" s="124"/>
      <c r="G851" s="125"/>
      <c r="H851" s="125"/>
    </row>
    <row r="852" customHeight="1" spans="1:8">
      <c r="A852" s="123"/>
      <c r="B852" s="123"/>
      <c r="C852" s="123"/>
      <c r="D852" s="123"/>
      <c r="E852" s="124"/>
      <c r="F852" s="124"/>
      <c r="G852" s="125"/>
      <c r="H852" s="125"/>
    </row>
    <row r="853" customHeight="1" spans="1:8">
      <c r="A853" s="123"/>
      <c r="B853" s="123"/>
      <c r="C853" s="123"/>
      <c r="D853" s="123"/>
      <c r="E853" s="124"/>
      <c r="F853" s="124"/>
      <c r="G853" s="125"/>
      <c r="H853" s="125"/>
    </row>
    <row r="854" customHeight="1" spans="1:8">
      <c r="A854" s="123"/>
      <c r="B854" s="123"/>
      <c r="C854" s="123"/>
      <c r="D854" s="123"/>
      <c r="E854" s="124"/>
      <c r="F854" s="124"/>
      <c r="G854" s="125"/>
      <c r="H854" s="125"/>
    </row>
    <row r="855" customHeight="1" spans="1:8">
      <c r="A855" s="123"/>
      <c r="B855" s="123"/>
      <c r="C855" s="123"/>
      <c r="D855" s="123"/>
      <c r="E855" s="124"/>
      <c r="F855" s="124"/>
      <c r="G855" s="125"/>
      <c r="H855" s="125"/>
    </row>
    <row r="856" customHeight="1" spans="1:8">
      <c r="A856" s="123"/>
      <c r="B856" s="123"/>
      <c r="C856" s="123"/>
      <c r="D856" s="123"/>
      <c r="E856" s="124"/>
      <c r="F856" s="124"/>
      <c r="G856" s="125"/>
      <c r="H856" s="125"/>
    </row>
    <row r="857" customHeight="1" spans="1:8">
      <c r="A857" s="123"/>
      <c r="B857" s="123"/>
      <c r="C857" s="123"/>
      <c r="D857" s="123"/>
      <c r="E857" s="124"/>
      <c r="F857" s="124"/>
      <c r="G857" s="125"/>
      <c r="H857" s="125"/>
    </row>
    <row r="858" customHeight="1" spans="1:8">
      <c r="A858" s="123"/>
      <c r="B858" s="123"/>
      <c r="C858" s="123"/>
      <c r="D858" s="123"/>
      <c r="E858" s="124"/>
      <c r="F858" s="124"/>
      <c r="G858" s="125"/>
      <c r="H858" s="125"/>
    </row>
    <row r="859" customHeight="1" spans="1:8">
      <c r="A859" s="123"/>
      <c r="B859" s="123"/>
      <c r="C859" s="123"/>
      <c r="D859" s="123"/>
      <c r="E859" s="124"/>
      <c r="F859" s="124"/>
      <c r="G859" s="125"/>
      <c r="H859" s="125"/>
    </row>
    <row r="860" customHeight="1" spans="1:8">
      <c r="A860" s="123"/>
      <c r="B860" s="123"/>
      <c r="C860" s="123"/>
      <c r="D860" s="123"/>
      <c r="E860" s="124"/>
      <c r="F860" s="124"/>
      <c r="G860" s="125"/>
      <c r="H860" s="125"/>
    </row>
    <row r="861" customHeight="1" spans="1:8">
      <c r="A861" s="123"/>
      <c r="B861" s="123"/>
      <c r="C861" s="123"/>
      <c r="D861" s="123"/>
      <c r="E861" s="124"/>
      <c r="F861" s="124"/>
      <c r="G861" s="125"/>
      <c r="H861" s="125"/>
    </row>
    <row r="862" customHeight="1" spans="1:8">
      <c r="A862" s="123"/>
      <c r="B862" s="123"/>
      <c r="C862" s="123"/>
      <c r="D862" s="123"/>
      <c r="E862" s="124"/>
      <c r="F862" s="124"/>
      <c r="G862" s="125"/>
      <c r="H862" s="125"/>
    </row>
    <row r="863" customHeight="1" spans="1:8">
      <c r="A863" s="123"/>
      <c r="B863" s="123"/>
      <c r="C863" s="123"/>
      <c r="D863" s="123"/>
      <c r="E863" s="124"/>
      <c r="F863" s="124"/>
      <c r="G863" s="125"/>
      <c r="H863" s="125"/>
    </row>
    <row r="864" customHeight="1" spans="1:8">
      <c r="A864" s="123"/>
      <c r="B864" s="123"/>
      <c r="C864" s="123"/>
      <c r="D864" s="123"/>
      <c r="E864" s="124"/>
      <c r="F864" s="124"/>
      <c r="G864" s="125"/>
      <c r="H864" s="125"/>
    </row>
    <row r="865" customHeight="1" spans="1:8">
      <c r="A865" s="123"/>
      <c r="B865" s="123"/>
      <c r="C865" s="123"/>
      <c r="D865" s="123"/>
      <c r="E865" s="124"/>
      <c r="F865" s="124"/>
      <c r="G865" s="125"/>
      <c r="H865" s="125"/>
    </row>
    <row r="866" customHeight="1" spans="1:8">
      <c r="A866" s="123"/>
      <c r="B866" s="123"/>
      <c r="C866" s="123"/>
      <c r="D866" s="123"/>
      <c r="E866" s="124"/>
      <c r="F866" s="124"/>
      <c r="G866" s="125"/>
      <c r="H866" s="125"/>
    </row>
    <row r="867" customHeight="1" spans="1:8">
      <c r="A867" s="123"/>
      <c r="B867" s="123"/>
      <c r="C867" s="123"/>
      <c r="D867" s="123"/>
      <c r="E867" s="124"/>
      <c r="F867" s="124"/>
      <c r="G867" s="125"/>
      <c r="H867" s="125"/>
    </row>
    <row r="868" customHeight="1" spans="1:8">
      <c r="A868" s="123"/>
      <c r="B868" s="123"/>
      <c r="C868" s="123"/>
      <c r="D868" s="123"/>
      <c r="E868" s="124"/>
      <c r="F868" s="124"/>
      <c r="G868" s="125"/>
      <c r="H868" s="125"/>
    </row>
    <row r="869" customHeight="1" spans="1:8">
      <c r="A869" s="123"/>
      <c r="B869" s="123"/>
      <c r="C869" s="123"/>
      <c r="D869" s="123"/>
      <c r="E869" s="124"/>
      <c r="F869" s="124"/>
      <c r="G869" s="125"/>
      <c r="H869" s="125"/>
    </row>
    <row r="870" customHeight="1" spans="1:8">
      <c r="A870" s="123"/>
      <c r="B870" s="123"/>
      <c r="C870" s="123"/>
      <c r="D870" s="123"/>
      <c r="E870" s="124"/>
      <c r="F870" s="124"/>
      <c r="G870" s="125"/>
      <c r="H870" s="125"/>
    </row>
    <row r="871" customHeight="1" spans="1:8">
      <c r="A871" s="123"/>
      <c r="B871" s="123"/>
      <c r="C871" s="123"/>
      <c r="D871" s="123"/>
      <c r="E871" s="124"/>
      <c r="F871" s="124"/>
      <c r="G871" s="125"/>
      <c r="H871" s="125"/>
    </row>
    <row r="872" customHeight="1" spans="1:8">
      <c r="A872" s="123"/>
      <c r="B872" s="123"/>
      <c r="C872" s="123"/>
      <c r="D872" s="123"/>
      <c r="E872" s="124"/>
      <c r="F872" s="124"/>
      <c r="G872" s="125"/>
      <c r="H872" s="125"/>
    </row>
    <row r="873" customHeight="1" spans="1:8">
      <c r="A873" s="123"/>
      <c r="B873" s="123"/>
      <c r="C873" s="123"/>
      <c r="D873" s="123"/>
      <c r="E873" s="124"/>
      <c r="F873" s="124"/>
      <c r="G873" s="125"/>
      <c r="H873" s="125"/>
    </row>
    <row r="874" customHeight="1" spans="1:8">
      <c r="A874" s="123"/>
      <c r="B874" s="123"/>
      <c r="C874" s="123"/>
      <c r="D874" s="123"/>
      <c r="E874" s="124"/>
      <c r="F874" s="124"/>
      <c r="G874" s="125"/>
      <c r="H874" s="125"/>
    </row>
    <row r="875" customHeight="1" spans="1:8">
      <c r="A875" s="123"/>
      <c r="B875" s="123"/>
      <c r="C875" s="123"/>
      <c r="D875" s="123"/>
      <c r="E875" s="124"/>
      <c r="F875" s="124"/>
      <c r="G875" s="125"/>
      <c r="H875" s="125"/>
    </row>
    <row r="876" customHeight="1" spans="1:8">
      <c r="A876" s="123"/>
      <c r="B876" s="123"/>
      <c r="C876" s="123"/>
      <c r="D876" s="123"/>
      <c r="E876" s="124"/>
      <c r="F876" s="124"/>
      <c r="G876" s="125"/>
      <c r="H876" s="125"/>
    </row>
    <row r="877" customHeight="1" spans="1:8">
      <c r="A877" s="123"/>
      <c r="B877" s="123"/>
      <c r="C877" s="123"/>
      <c r="D877" s="123"/>
      <c r="E877" s="124"/>
      <c r="F877" s="124"/>
      <c r="G877" s="125"/>
      <c r="H877" s="125"/>
    </row>
    <row r="878" customHeight="1" spans="1:8">
      <c r="A878" s="123"/>
      <c r="B878" s="123"/>
      <c r="C878" s="123"/>
      <c r="D878" s="123"/>
      <c r="E878" s="124"/>
      <c r="F878" s="124"/>
      <c r="G878" s="125"/>
      <c r="H878" s="125"/>
    </row>
    <row r="879" customHeight="1" spans="1:8">
      <c r="A879" s="123"/>
      <c r="B879" s="123"/>
      <c r="C879" s="123"/>
      <c r="D879" s="123"/>
      <c r="E879" s="124"/>
      <c r="F879" s="124"/>
      <c r="G879" s="125"/>
      <c r="H879" s="125"/>
    </row>
    <row r="880" customHeight="1" spans="1:8">
      <c r="A880" s="123"/>
      <c r="B880" s="123"/>
      <c r="C880" s="123"/>
      <c r="D880" s="123"/>
      <c r="E880" s="124"/>
      <c r="F880" s="124"/>
      <c r="G880" s="125"/>
      <c r="H880" s="125"/>
    </row>
    <row r="881" customHeight="1" spans="1:8">
      <c r="A881" s="123"/>
      <c r="B881" s="123"/>
      <c r="C881" s="123"/>
      <c r="D881" s="123"/>
      <c r="E881" s="124"/>
      <c r="F881" s="124"/>
      <c r="G881" s="125"/>
      <c r="H881" s="125"/>
    </row>
    <row r="882" customHeight="1" spans="1:8">
      <c r="A882" s="123"/>
      <c r="B882" s="123"/>
      <c r="C882" s="123"/>
      <c r="D882" s="123"/>
      <c r="E882" s="124"/>
      <c r="F882" s="124"/>
      <c r="G882" s="125"/>
      <c r="H882" s="125"/>
    </row>
    <row r="883" customHeight="1" spans="1:8">
      <c r="A883" s="123"/>
      <c r="B883" s="123"/>
      <c r="C883" s="123"/>
      <c r="D883" s="123"/>
      <c r="E883" s="124"/>
      <c r="F883" s="124"/>
      <c r="G883" s="125"/>
      <c r="H883" s="125"/>
    </row>
    <row r="884" customHeight="1" spans="1:8">
      <c r="A884" s="123"/>
      <c r="B884" s="123"/>
      <c r="C884" s="123"/>
      <c r="D884" s="123"/>
      <c r="E884" s="124"/>
      <c r="F884" s="124"/>
      <c r="G884" s="125"/>
      <c r="H884" s="125"/>
    </row>
    <row r="885" customHeight="1" spans="1:8">
      <c r="A885" s="123"/>
      <c r="B885" s="123"/>
      <c r="C885" s="123"/>
      <c r="D885" s="123"/>
      <c r="E885" s="124"/>
      <c r="F885" s="124"/>
      <c r="G885" s="125"/>
      <c r="H885" s="125"/>
    </row>
    <row r="886" customHeight="1" spans="1:8">
      <c r="A886" s="123"/>
      <c r="B886" s="123"/>
      <c r="C886" s="123"/>
      <c r="D886" s="123"/>
      <c r="E886" s="124"/>
      <c r="F886" s="124"/>
      <c r="G886" s="125"/>
      <c r="H886" s="125"/>
    </row>
    <row r="887" customHeight="1" spans="1:8">
      <c r="A887" s="127"/>
      <c r="B887" s="127"/>
      <c r="C887" s="127"/>
      <c r="D887" s="127"/>
      <c r="E887" s="126"/>
      <c r="F887" s="126"/>
      <c r="G887" s="126"/>
      <c r="H887" s="126"/>
    </row>
    <row r="888" customHeight="1" spans="1:8">
      <c r="A888" s="127"/>
      <c r="B888" s="127"/>
      <c r="C888" s="127"/>
      <c r="D888" s="127"/>
      <c r="E888" s="126"/>
      <c r="F888" s="126"/>
      <c r="G888" s="126"/>
      <c r="H888" s="126"/>
    </row>
    <row r="889" customHeight="1" spans="1:8">
      <c r="A889" s="127"/>
      <c r="B889" s="127"/>
      <c r="C889" s="127"/>
      <c r="D889" s="127"/>
      <c r="E889" s="126"/>
      <c r="F889" s="126"/>
      <c r="G889" s="126"/>
      <c r="H889" s="126"/>
    </row>
    <row r="890" customHeight="1" spans="1:8">
      <c r="A890" s="127"/>
      <c r="B890" s="127"/>
      <c r="C890" s="127"/>
      <c r="D890" s="127"/>
      <c r="E890" s="126"/>
      <c r="F890" s="126"/>
      <c r="G890" s="126"/>
      <c r="H890" s="126"/>
    </row>
    <row r="891" customHeight="1" spans="1:8">
      <c r="A891" s="127"/>
      <c r="B891" s="127"/>
      <c r="C891" s="127"/>
      <c r="D891" s="127"/>
      <c r="E891" s="126"/>
      <c r="F891" s="126"/>
      <c r="G891" s="126"/>
      <c r="H891" s="126"/>
    </row>
    <row r="892" customHeight="1" spans="1:8">
      <c r="A892" s="127"/>
      <c r="B892" s="127"/>
      <c r="C892" s="127"/>
      <c r="D892" s="127"/>
      <c r="E892" s="126"/>
      <c r="F892" s="126"/>
      <c r="G892" s="126"/>
      <c r="H892" s="126"/>
    </row>
    <row r="893" customHeight="1" spans="1:8">
      <c r="A893" s="127"/>
      <c r="B893" s="127"/>
      <c r="C893" s="127"/>
      <c r="D893" s="127"/>
      <c r="E893" s="126"/>
      <c r="F893" s="126"/>
      <c r="G893" s="126"/>
      <c r="H893" s="126"/>
    </row>
    <row r="894" customHeight="1" spans="1:8">
      <c r="A894" s="127"/>
      <c r="B894" s="127"/>
      <c r="C894" s="127"/>
      <c r="D894" s="127"/>
      <c r="E894" s="126"/>
      <c r="F894" s="126"/>
      <c r="G894" s="126"/>
      <c r="H894" s="126"/>
    </row>
    <row r="895" customHeight="1" spans="1:8">
      <c r="A895" s="127"/>
      <c r="B895" s="127"/>
      <c r="C895" s="127"/>
      <c r="D895" s="127"/>
      <c r="E895" s="126"/>
      <c r="F895" s="126"/>
      <c r="G895" s="126"/>
      <c r="H895" s="126"/>
    </row>
    <row r="896" customHeight="1" spans="1:8">
      <c r="A896" s="127"/>
      <c r="B896" s="127"/>
      <c r="C896" s="127"/>
      <c r="D896" s="127"/>
      <c r="E896" s="126"/>
      <c r="F896" s="126"/>
      <c r="G896" s="126"/>
      <c r="H896" s="126"/>
    </row>
    <row r="897" customHeight="1" spans="1:8">
      <c r="A897" s="127"/>
      <c r="B897" s="127"/>
      <c r="C897" s="127"/>
      <c r="D897" s="127"/>
      <c r="E897" s="126"/>
      <c r="F897" s="126"/>
      <c r="G897" s="126"/>
      <c r="H897" s="126"/>
    </row>
    <row r="898" customHeight="1" spans="1:8">
      <c r="A898" s="127"/>
      <c r="B898" s="127"/>
      <c r="C898" s="127"/>
      <c r="D898" s="127"/>
      <c r="E898" s="126"/>
      <c r="F898" s="126"/>
      <c r="G898" s="126"/>
      <c r="H898" s="126"/>
    </row>
    <row r="899" customHeight="1" spans="1:8">
      <c r="A899" s="127"/>
      <c r="B899" s="127"/>
      <c r="C899" s="127"/>
      <c r="D899" s="127"/>
      <c r="E899" s="126"/>
      <c r="F899" s="126"/>
      <c r="G899" s="126"/>
      <c r="H899" s="126"/>
    </row>
    <row r="900" customHeight="1" spans="1:8">
      <c r="A900" s="127"/>
      <c r="B900" s="127"/>
      <c r="C900" s="127"/>
      <c r="D900" s="127"/>
      <c r="E900" s="126"/>
      <c r="F900" s="126"/>
      <c r="G900" s="126"/>
      <c r="H900" s="126"/>
    </row>
    <row r="901" customHeight="1" spans="1:8">
      <c r="A901" s="127"/>
      <c r="B901" s="127"/>
      <c r="C901" s="127"/>
      <c r="D901" s="127"/>
      <c r="E901" s="126"/>
      <c r="F901" s="126"/>
      <c r="G901" s="126"/>
      <c r="H901" s="126"/>
    </row>
    <row r="902" customHeight="1" spans="1:8">
      <c r="A902" s="127"/>
      <c r="B902" s="127"/>
      <c r="C902" s="127"/>
      <c r="D902" s="127"/>
      <c r="E902" s="126"/>
      <c r="F902" s="126"/>
      <c r="G902" s="126"/>
      <c r="H902" s="126"/>
    </row>
    <row r="903" customHeight="1" spans="1:8">
      <c r="A903" s="127"/>
      <c r="B903" s="127"/>
      <c r="C903" s="127"/>
      <c r="D903" s="127"/>
      <c r="E903" s="126"/>
      <c r="F903" s="126"/>
      <c r="G903" s="126"/>
      <c r="H903" s="126"/>
    </row>
    <row r="904" customHeight="1" spans="1:8">
      <c r="A904" s="127"/>
      <c r="B904" s="127"/>
      <c r="C904" s="127"/>
      <c r="D904" s="127"/>
      <c r="E904" s="126"/>
      <c r="F904" s="126"/>
      <c r="G904" s="126"/>
      <c r="H904" s="126"/>
    </row>
    <row r="905" customHeight="1" spans="1:8">
      <c r="A905" s="127"/>
      <c r="B905" s="127"/>
      <c r="C905" s="127"/>
      <c r="D905" s="127"/>
      <c r="E905" s="126"/>
      <c r="F905" s="126"/>
      <c r="G905" s="126"/>
      <c r="H905" s="126"/>
    </row>
    <row r="906" customHeight="1" spans="1:8">
      <c r="A906" s="127"/>
      <c r="B906" s="127"/>
      <c r="C906" s="127"/>
      <c r="D906" s="127"/>
      <c r="E906" s="126"/>
      <c r="F906" s="126"/>
      <c r="G906" s="126"/>
      <c r="H906" s="126"/>
    </row>
    <row r="907" customHeight="1" spans="1:8">
      <c r="A907" s="127"/>
      <c r="B907" s="127"/>
      <c r="C907" s="127"/>
      <c r="D907" s="127"/>
      <c r="E907" s="126"/>
      <c r="F907" s="126"/>
      <c r="G907" s="126"/>
      <c r="H907" s="126"/>
    </row>
    <row r="908" customHeight="1" spans="1:8">
      <c r="A908" s="127"/>
      <c r="B908" s="127"/>
      <c r="C908" s="127"/>
      <c r="D908" s="127"/>
      <c r="E908" s="126"/>
      <c r="F908" s="126"/>
      <c r="G908" s="126"/>
      <c r="H908" s="126"/>
    </row>
    <row r="909" customHeight="1" spans="1:8">
      <c r="A909" s="127"/>
      <c r="B909" s="127"/>
      <c r="C909" s="127"/>
      <c r="D909" s="127"/>
      <c r="E909" s="126"/>
      <c r="F909" s="126"/>
      <c r="G909" s="126"/>
      <c r="H909" s="126"/>
    </row>
    <row r="910" customHeight="1" spans="1:8">
      <c r="A910" s="127"/>
      <c r="B910" s="127"/>
      <c r="C910" s="127"/>
      <c r="D910" s="127"/>
      <c r="E910" s="126"/>
      <c r="F910" s="126"/>
      <c r="G910" s="126"/>
      <c r="H910" s="126"/>
    </row>
    <row r="911" customHeight="1" spans="1:8">
      <c r="A911" s="127"/>
      <c r="B911" s="127"/>
      <c r="C911" s="127"/>
      <c r="D911" s="127"/>
      <c r="E911" s="126"/>
      <c r="F911" s="126"/>
      <c r="G911" s="126"/>
      <c r="H911" s="126"/>
    </row>
    <row r="912" customHeight="1" spans="1:6">
      <c r="A912" s="127"/>
      <c r="B912" s="127"/>
      <c r="C912" s="127"/>
      <c r="D912" s="127"/>
      <c r="F912" s="126"/>
    </row>
    <row r="913" customHeight="1" spans="1:4">
      <c r="A913" s="127"/>
      <c r="B913" s="127"/>
      <c r="C913" s="127"/>
      <c r="D913" s="127"/>
    </row>
    <row r="914" customHeight="1" spans="1:4">
      <c r="A914" s="127"/>
      <c r="B914" s="127"/>
      <c r="C914" s="127"/>
      <c r="D914" s="127"/>
    </row>
    <row r="915" customHeight="1" spans="1:4">
      <c r="A915" s="127"/>
      <c r="B915" s="127"/>
      <c r="C915" s="127"/>
      <c r="D915" s="127"/>
    </row>
    <row r="916" customHeight="1" spans="1:4">
      <c r="A916" s="127"/>
      <c r="B916" s="127"/>
      <c r="C916" s="127"/>
      <c r="D916" s="127"/>
    </row>
    <row r="917" customHeight="1" spans="1:4">
      <c r="A917" s="127"/>
      <c r="B917" s="127"/>
      <c r="C917" s="127"/>
      <c r="D917" s="127"/>
    </row>
    <row r="918" customHeight="1" spans="1:4">
      <c r="A918" s="127"/>
      <c r="B918" s="127"/>
      <c r="C918" s="127"/>
      <c r="D918" s="127"/>
    </row>
    <row r="919" customHeight="1" spans="1:4">
      <c r="A919" s="127"/>
      <c r="B919" s="127"/>
      <c r="C919" s="127"/>
      <c r="D919" s="127"/>
    </row>
    <row r="920" customHeight="1" spans="1:4">
      <c r="A920" s="127"/>
      <c r="B920" s="127"/>
      <c r="C920" s="127"/>
      <c r="D920" s="127"/>
    </row>
    <row r="921" customHeight="1" spans="1:4">
      <c r="A921" s="127"/>
      <c r="B921" s="127"/>
      <c r="C921" s="127"/>
      <c r="D921" s="127"/>
    </row>
    <row r="922" customHeight="1" spans="1:4">
      <c r="A922" s="127"/>
      <c r="B922" s="127"/>
      <c r="C922" s="127"/>
      <c r="D922" s="127"/>
    </row>
    <row r="923" customHeight="1" spans="1:4">
      <c r="A923" s="127"/>
      <c r="B923" s="127"/>
      <c r="C923" s="127"/>
      <c r="D923" s="127"/>
    </row>
    <row r="924" customHeight="1" spans="1:4">
      <c r="A924" s="127"/>
      <c r="B924" s="127"/>
      <c r="C924" s="127"/>
      <c r="D924" s="127"/>
    </row>
    <row r="925" customHeight="1" spans="1:4">
      <c r="A925" s="127"/>
      <c r="B925" s="127"/>
      <c r="C925" s="127"/>
      <c r="D925" s="127"/>
    </row>
    <row r="926" customHeight="1" spans="1:4">
      <c r="A926" s="127"/>
      <c r="B926" s="127"/>
      <c r="C926" s="127"/>
      <c r="D926" s="127"/>
    </row>
    <row r="927" customHeight="1" spans="1:4">
      <c r="A927" s="127"/>
      <c r="B927" s="127"/>
      <c r="C927" s="127"/>
      <c r="D927" s="127"/>
    </row>
    <row r="928" customHeight="1" spans="1:4">
      <c r="A928" s="127"/>
      <c r="B928" s="127"/>
      <c r="C928" s="127"/>
      <c r="D928" s="127"/>
    </row>
    <row r="929" customHeight="1" spans="1:4">
      <c r="A929" s="127"/>
      <c r="B929" s="127"/>
      <c r="C929" s="127"/>
      <c r="D929" s="127"/>
    </row>
    <row r="930" customHeight="1" spans="1:4">
      <c r="A930" s="127"/>
      <c r="B930" s="127"/>
      <c r="C930" s="127"/>
      <c r="D930" s="127"/>
    </row>
    <row r="931" customHeight="1" spans="1:4">
      <c r="A931" s="127"/>
      <c r="B931" s="127"/>
      <c r="C931" s="127"/>
      <c r="D931" s="127"/>
    </row>
    <row r="932" customHeight="1" spans="1:4">
      <c r="A932" s="127"/>
      <c r="B932" s="127"/>
      <c r="C932" s="127"/>
      <c r="D932" s="127"/>
    </row>
    <row r="933" customHeight="1" spans="1:4">
      <c r="A933" s="127"/>
      <c r="B933" s="127"/>
      <c r="C933" s="127"/>
      <c r="D933" s="127"/>
    </row>
    <row r="934" customHeight="1" spans="1:4">
      <c r="A934" s="127"/>
      <c r="B934" s="127"/>
      <c r="C934" s="127"/>
      <c r="D934" s="127"/>
    </row>
    <row r="935" customHeight="1" spans="1:4">
      <c r="A935" s="127"/>
      <c r="B935" s="127"/>
      <c r="C935" s="127"/>
      <c r="D935" s="127"/>
    </row>
    <row r="936" customHeight="1" spans="1:4">
      <c r="A936" s="127"/>
      <c r="B936" s="127"/>
      <c r="C936" s="127"/>
      <c r="D936" s="127"/>
    </row>
    <row r="937" customHeight="1" spans="1:4">
      <c r="A937" s="127"/>
      <c r="B937" s="127"/>
      <c r="C937" s="127"/>
      <c r="D937" s="127"/>
    </row>
    <row r="938" customHeight="1" spans="1:4">
      <c r="A938" s="127"/>
      <c r="B938" s="127"/>
      <c r="C938" s="127"/>
      <c r="D938" s="127"/>
    </row>
    <row r="939" customHeight="1" spans="1:4">
      <c r="A939" s="127"/>
      <c r="B939" s="127"/>
      <c r="C939" s="127"/>
      <c r="D939" s="127"/>
    </row>
    <row r="940" customHeight="1" spans="1:4">
      <c r="A940" s="127"/>
      <c r="B940" s="127"/>
      <c r="C940" s="127"/>
      <c r="D940" s="127"/>
    </row>
    <row r="941" customHeight="1" spans="1:4">
      <c r="A941" s="127"/>
      <c r="B941" s="127"/>
      <c r="C941" s="127"/>
      <c r="D941" s="127"/>
    </row>
    <row r="942" customHeight="1" spans="1:4">
      <c r="A942" s="127"/>
      <c r="B942" s="127"/>
      <c r="C942" s="127"/>
      <c r="D942" s="127"/>
    </row>
    <row r="943" customHeight="1" spans="1:4">
      <c r="A943" s="127"/>
      <c r="B943" s="127"/>
      <c r="C943" s="127"/>
      <c r="D943" s="127"/>
    </row>
    <row r="944" customHeight="1" spans="1:4">
      <c r="A944" s="127"/>
      <c r="B944" s="127"/>
      <c r="C944" s="127"/>
      <c r="D944" s="127"/>
    </row>
    <row r="945" customHeight="1" spans="1:4">
      <c r="A945" s="127"/>
      <c r="B945" s="127"/>
      <c r="C945" s="127"/>
      <c r="D945" s="127"/>
    </row>
    <row r="946" customHeight="1" spans="1:4">
      <c r="A946" s="127"/>
      <c r="B946" s="127"/>
      <c r="C946" s="127"/>
      <c r="D946" s="127"/>
    </row>
    <row r="947" customHeight="1" spans="1:4">
      <c r="A947" s="127"/>
      <c r="B947" s="127"/>
      <c r="C947" s="127"/>
      <c r="D947" s="127"/>
    </row>
    <row r="948" customHeight="1" spans="1:4">
      <c r="A948" s="127"/>
      <c r="B948" s="127"/>
      <c r="C948" s="127"/>
      <c r="D948" s="127"/>
    </row>
    <row r="949" customHeight="1" spans="1:4">
      <c r="A949" s="127"/>
      <c r="B949" s="127"/>
      <c r="C949" s="127"/>
      <c r="D949" s="127"/>
    </row>
    <row r="950" customHeight="1" spans="1:4">
      <c r="A950" s="127"/>
      <c r="B950" s="127"/>
      <c r="C950" s="127"/>
      <c r="D950" s="127"/>
    </row>
    <row r="951" customHeight="1" spans="1:4">
      <c r="A951" s="127"/>
      <c r="B951" s="127"/>
      <c r="C951" s="127"/>
      <c r="D951" s="127"/>
    </row>
    <row r="952" customHeight="1" spans="1:4">
      <c r="A952" s="127"/>
      <c r="B952" s="127"/>
      <c r="C952" s="127"/>
      <c r="D952" s="127"/>
    </row>
    <row r="953" customHeight="1" spans="1:4">
      <c r="A953" s="127"/>
      <c r="B953" s="127"/>
      <c r="C953" s="127"/>
      <c r="D953" s="127"/>
    </row>
    <row r="954" customHeight="1" spans="1:4">
      <c r="A954" s="127"/>
      <c r="B954" s="127"/>
      <c r="C954" s="127"/>
      <c r="D954" s="127"/>
    </row>
    <row r="955" customHeight="1" spans="1:4">
      <c r="A955" s="127"/>
      <c r="B955" s="127"/>
      <c r="C955" s="127"/>
      <c r="D955" s="127"/>
    </row>
    <row r="956" customHeight="1" spans="1:4">
      <c r="A956" s="127"/>
      <c r="B956" s="127"/>
      <c r="C956" s="127"/>
      <c r="D956" s="127"/>
    </row>
    <row r="957" customHeight="1" spans="1:4">
      <c r="A957" s="127"/>
      <c r="B957" s="127"/>
      <c r="C957" s="127"/>
      <c r="D957" s="127"/>
    </row>
    <row r="958" customHeight="1" spans="1:4">
      <c r="A958" s="127"/>
      <c r="B958" s="127"/>
      <c r="C958" s="127"/>
      <c r="D958" s="127"/>
    </row>
    <row r="959" customHeight="1" spans="1:4">
      <c r="A959" s="127"/>
      <c r="B959" s="127"/>
      <c r="C959" s="127"/>
      <c r="D959" s="127"/>
    </row>
    <row r="960" customHeight="1" spans="1:4">
      <c r="A960" s="127"/>
      <c r="B960" s="127"/>
      <c r="C960" s="127"/>
      <c r="D960" s="127"/>
    </row>
    <row r="961" customHeight="1" spans="1:4">
      <c r="A961" s="127"/>
      <c r="B961" s="127"/>
      <c r="C961" s="127"/>
      <c r="D961" s="127"/>
    </row>
    <row r="962" customHeight="1" spans="1:4">
      <c r="A962" s="127"/>
      <c r="B962" s="127"/>
      <c r="C962" s="127"/>
      <c r="D962" s="127"/>
    </row>
    <row r="963" customHeight="1" spans="1:4">
      <c r="A963" s="127"/>
      <c r="B963" s="127"/>
      <c r="C963" s="127"/>
      <c r="D963" s="127"/>
    </row>
    <row r="964" customHeight="1" spans="1:4">
      <c r="A964" s="127"/>
      <c r="B964" s="127"/>
      <c r="C964" s="127"/>
      <c r="D964" s="127"/>
    </row>
    <row r="965" customHeight="1" spans="1:4">
      <c r="A965" s="127"/>
      <c r="B965" s="127"/>
      <c r="C965" s="127"/>
      <c r="D965" s="127"/>
    </row>
    <row r="966" customHeight="1" spans="1:4">
      <c r="A966" s="127"/>
      <c r="B966" s="127"/>
      <c r="C966" s="127"/>
      <c r="D966" s="127"/>
    </row>
    <row r="967" customHeight="1" spans="1:4">
      <c r="A967" s="127"/>
      <c r="B967" s="127"/>
      <c r="C967" s="127"/>
      <c r="D967" s="127"/>
    </row>
    <row r="968" customHeight="1" spans="1:4">
      <c r="A968" s="127"/>
      <c r="B968" s="127"/>
      <c r="C968" s="127"/>
      <c r="D968" s="127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M447"/>
  <sheetViews>
    <sheetView tabSelected="1" workbookViewId="0">
      <pane ySplit="1" topLeftCell="A200" activePane="bottomLeft" state="frozen"/>
      <selection/>
      <selection pane="bottomLeft" activeCell="H219" sqref="H219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49.857142857142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</cols>
  <sheetData>
    <row r="1" customHeight="1" spans="1:13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1096</v>
      </c>
      <c r="G1" s="103" t="s">
        <v>1097</v>
      </c>
      <c r="H1" s="104" t="s">
        <v>1098</v>
      </c>
      <c r="I1" s="104" t="s">
        <v>1099</v>
      </c>
      <c r="J1" s="103" t="s">
        <v>251</v>
      </c>
      <c r="K1" s="103" t="s">
        <v>1100</v>
      </c>
      <c r="L1" s="103" t="s">
        <v>1017</v>
      </c>
      <c r="M1" s="103" t="s">
        <v>1018</v>
      </c>
    </row>
    <row r="2" customHeight="1" spans="1:13">
      <c r="A2" s="70">
        <v>21891</v>
      </c>
      <c r="B2" s="70">
        <v>38150</v>
      </c>
      <c r="C2" s="70">
        <v>1164452</v>
      </c>
      <c r="D2" s="70" t="s">
        <v>59</v>
      </c>
      <c r="E2" s="70" t="s">
        <v>1101</v>
      </c>
      <c r="F2" s="72" t="s">
        <v>1039</v>
      </c>
      <c r="G2" s="72" t="s">
        <v>1102</v>
      </c>
      <c r="H2" s="68" t="s">
        <v>1103</v>
      </c>
      <c r="I2" s="70" t="s">
        <v>1104</v>
      </c>
      <c r="J2" s="109" t="s">
        <v>126</v>
      </c>
      <c r="K2" s="69" t="s">
        <v>1104</v>
      </c>
      <c r="L2" s="69" t="s">
        <v>1044</v>
      </c>
      <c r="M2" s="69" t="s">
        <v>259</v>
      </c>
    </row>
    <row r="3" customHeight="1" spans="1:13">
      <c r="A3" s="70">
        <v>31590</v>
      </c>
      <c r="B3" s="70">
        <v>53883</v>
      </c>
      <c r="C3" s="70">
        <v>1165669</v>
      </c>
      <c r="D3" s="70" t="s">
        <v>59</v>
      </c>
      <c r="E3" s="70" t="s">
        <v>1105</v>
      </c>
      <c r="F3" s="72" t="s">
        <v>1023</v>
      </c>
      <c r="G3" s="72" t="s">
        <v>1102</v>
      </c>
      <c r="H3" s="68" t="s">
        <v>1106</v>
      </c>
      <c r="I3" s="70" t="s">
        <v>1104</v>
      </c>
      <c r="J3" s="109" t="s">
        <v>124</v>
      </c>
      <c r="K3" s="69" t="s">
        <v>1104</v>
      </c>
      <c r="L3" s="69" t="s">
        <v>258</v>
      </c>
      <c r="M3" s="69" t="s">
        <v>259</v>
      </c>
    </row>
    <row r="4" customHeight="1" spans="1:13">
      <c r="A4" s="70">
        <v>69562</v>
      </c>
      <c r="B4" s="70">
        <v>99208</v>
      </c>
      <c r="C4" s="70">
        <v>1184721</v>
      </c>
      <c r="D4" s="70" t="s">
        <v>59</v>
      </c>
      <c r="E4" s="70" t="s">
        <v>1107</v>
      </c>
      <c r="F4" s="72" t="s">
        <v>1034</v>
      </c>
      <c r="G4" s="72" t="s">
        <v>1108</v>
      </c>
      <c r="H4" s="70" t="s">
        <v>1109</v>
      </c>
      <c r="I4" s="70" t="s">
        <v>1104</v>
      </c>
      <c r="J4" s="109" t="s">
        <v>144</v>
      </c>
      <c r="K4" s="69" t="s">
        <v>1104</v>
      </c>
      <c r="L4" s="69" t="s">
        <v>331</v>
      </c>
      <c r="M4" s="69" t="s">
        <v>259</v>
      </c>
    </row>
    <row r="5" customHeight="1" spans="1:13">
      <c r="A5" s="70">
        <v>2789</v>
      </c>
      <c r="B5" s="70">
        <v>122042</v>
      </c>
      <c r="C5" s="70">
        <v>1160382</v>
      </c>
      <c r="D5" s="70" t="s">
        <v>59</v>
      </c>
      <c r="E5" s="70" t="s">
        <v>1110</v>
      </c>
      <c r="F5" s="72" t="s">
        <v>1039</v>
      </c>
      <c r="G5" s="72" t="s">
        <v>1111</v>
      </c>
      <c r="H5" s="68" t="s">
        <v>1103</v>
      </c>
      <c r="I5" s="70" t="s">
        <v>1104</v>
      </c>
      <c r="J5" s="109" t="s">
        <v>109</v>
      </c>
      <c r="K5" s="69" t="s">
        <v>1104</v>
      </c>
      <c r="L5" s="69" t="s">
        <v>1044</v>
      </c>
      <c r="M5" s="69" t="s">
        <v>259</v>
      </c>
    </row>
    <row r="6" customHeight="1" spans="1:13">
      <c r="A6" s="70">
        <v>80570</v>
      </c>
      <c r="B6" s="70">
        <v>117711</v>
      </c>
      <c r="C6" s="70">
        <v>1160438</v>
      </c>
      <c r="D6" s="70" t="s">
        <v>59</v>
      </c>
      <c r="E6" s="70" t="s">
        <v>1112</v>
      </c>
      <c r="F6" s="72" t="s">
        <v>1039</v>
      </c>
      <c r="G6" s="72" t="s">
        <v>1111</v>
      </c>
      <c r="H6" s="68" t="s">
        <v>1103</v>
      </c>
      <c r="I6" s="70" t="s">
        <v>1104</v>
      </c>
      <c r="J6" s="109" t="s">
        <v>112</v>
      </c>
      <c r="K6" s="69" t="s">
        <v>1104</v>
      </c>
      <c r="L6" s="69" t="s">
        <v>1044</v>
      </c>
      <c r="M6" s="69" t="s">
        <v>259</v>
      </c>
    </row>
    <row r="7" customHeight="1" spans="1:13">
      <c r="A7" s="70">
        <v>52852</v>
      </c>
      <c r="B7" s="70">
        <v>79067</v>
      </c>
      <c r="C7" s="70">
        <v>1162315</v>
      </c>
      <c r="D7" s="70" t="s">
        <v>59</v>
      </c>
      <c r="E7" s="70" t="s">
        <v>1113</v>
      </c>
      <c r="F7" s="72" t="s">
        <v>1034</v>
      </c>
      <c r="G7" s="72" t="s">
        <v>1111</v>
      </c>
      <c r="H7" s="68" t="s">
        <v>1103</v>
      </c>
      <c r="I7" s="70" t="s">
        <v>1104</v>
      </c>
      <c r="J7" s="109" t="s">
        <v>118</v>
      </c>
      <c r="K7" s="69" t="s">
        <v>1104</v>
      </c>
      <c r="L7" s="69" t="s">
        <v>331</v>
      </c>
      <c r="M7" s="69" t="s">
        <v>259</v>
      </c>
    </row>
    <row r="8" customHeight="1" spans="1:13">
      <c r="A8" s="70">
        <v>73040</v>
      </c>
      <c r="B8" s="70">
        <v>122443</v>
      </c>
      <c r="C8" s="70">
        <v>1167450</v>
      </c>
      <c r="D8" s="70" t="s">
        <v>59</v>
      </c>
      <c r="E8" s="70" t="s">
        <v>1114</v>
      </c>
      <c r="F8" s="72" t="s">
        <v>1054</v>
      </c>
      <c r="G8" s="72" t="s">
        <v>1111</v>
      </c>
      <c r="H8" s="68" t="s">
        <v>1103</v>
      </c>
      <c r="I8" s="70" t="s">
        <v>1104</v>
      </c>
      <c r="J8" s="109" t="s">
        <v>109</v>
      </c>
      <c r="K8" s="69" t="s">
        <v>1104</v>
      </c>
      <c r="L8" s="69" t="s">
        <v>331</v>
      </c>
      <c r="M8" s="69" t="s">
        <v>259</v>
      </c>
    </row>
    <row r="9" customHeight="1" spans="1:13">
      <c r="A9" s="70">
        <v>78465</v>
      </c>
      <c r="B9" s="70">
        <v>115199</v>
      </c>
      <c r="C9" s="70">
        <v>1168367</v>
      </c>
      <c r="D9" s="70" t="s">
        <v>59</v>
      </c>
      <c r="E9" s="70" t="s">
        <v>1115</v>
      </c>
      <c r="F9" s="72" t="s">
        <v>1034</v>
      </c>
      <c r="G9" s="72" t="s">
        <v>1111</v>
      </c>
      <c r="H9" s="68" t="s">
        <v>1103</v>
      </c>
      <c r="I9" s="70" t="s">
        <v>1104</v>
      </c>
      <c r="J9" s="109" t="s">
        <v>106</v>
      </c>
      <c r="K9" s="69" t="s">
        <v>1104</v>
      </c>
      <c r="L9" s="69" t="s">
        <v>331</v>
      </c>
      <c r="M9" s="69" t="s">
        <v>259</v>
      </c>
    </row>
    <row r="10" customHeight="1" spans="1:13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1116</v>
      </c>
      <c r="F10" s="72" t="s">
        <v>1039</v>
      </c>
      <c r="G10" s="72" t="s">
        <v>1111</v>
      </c>
      <c r="H10" s="68" t="s">
        <v>1103</v>
      </c>
      <c r="I10" s="70" t="s">
        <v>1104</v>
      </c>
      <c r="J10" s="109" t="s">
        <v>121</v>
      </c>
      <c r="K10" s="69" t="s">
        <v>1104</v>
      </c>
      <c r="L10" s="69" t="s">
        <v>331</v>
      </c>
      <c r="M10" s="69" t="s">
        <v>259</v>
      </c>
    </row>
    <row r="11" customHeight="1" spans="1:13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1117</v>
      </c>
      <c r="F11" s="72" t="s">
        <v>1054</v>
      </c>
      <c r="G11" s="72" t="s">
        <v>1111</v>
      </c>
      <c r="H11" s="68" t="s">
        <v>1103</v>
      </c>
      <c r="I11" s="70" t="s">
        <v>1104</v>
      </c>
      <c r="J11" s="109" t="s">
        <v>115</v>
      </c>
      <c r="K11" s="69" t="s">
        <v>1104</v>
      </c>
      <c r="L11" s="69" t="s">
        <v>1044</v>
      </c>
      <c r="M11" s="69" t="s">
        <v>259</v>
      </c>
    </row>
    <row r="12" customHeight="1" spans="1:13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1118</v>
      </c>
      <c r="F12" s="72" t="s">
        <v>1054</v>
      </c>
      <c r="G12" s="72" t="s">
        <v>1111</v>
      </c>
      <c r="H12" s="70" t="s">
        <v>1103</v>
      </c>
      <c r="I12" s="70" t="s">
        <v>1104</v>
      </c>
      <c r="J12" s="109" t="s">
        <v>118</v>
      </c>
      <c r="K12" s="69" t="s">
        <v>1104</v>
      </c>
      <c r="L12" s="69" t="s">
        <v>1044</v>
      </c>
      <c r="M12" s="69" t="s">
        <v>259</v>
      </c>
    </row>
    <row r="13" customHeight="1" spans="1:13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1054</v>
      </c>
      <c r="G13" s="72" t="s">
        <v>1111</v>
      </c>
      <c r="H13" s="70" t="s">
        <v>1103</v>
      </c>
      <c r="I13" s="70" t="s">
        <v>1104</v>
      </c>
      <c r="J13" s="109" t="s">
        <v>109</v>
      </c>
      <c r="K13" s="69" t="s">
        <v>1104</v>
      </c>
      <c r="L13" s="69" t="s">
        <v>258</v>
      </c>
      <c r="M13" s="69" t="s">
        <v>259</v>
      </c>
    </row>
    <row r="14" customHeight="1" spans="1:13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1119</v>
      </c>
      <c r="F14" s="72" t="s">
        <v>1054</v>
      </c>
      <c r="G14" s="72" t="s">
        <v>1111</v>
      </c>
      <c r="H14" s="70" t="s">
        <v>1103</v>
      </c>
      <c r="I14" s="70" t="s">
        <v>1104</v>
      </c>
      <c r="J14" s="109" t="s">
        <v>112</v>
      </c>
      <c r="K14" s="69" t="s">
        <v>1104</v>
      </c>
      <c r="L14" s="69" t="s">
        <v>258</v>
      </c>
      <c r="M14" s="69" t="s">
        <v>259</v>
      </c>
    </row>
    <row r="15" customHeight="1" spans="1:13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1120</v>
      </c>
      <c r="F15" s="72" t="s">
        <v>1039</v>
      </c>
      <c r="G15" s="72" t="s">
        <v>1121</v>
      </c>
      <c r="H15" s="68" t="s">
        <v>1103</v>
      </c>
      <c r="I15" s="70" t="s">
        <v>1104</v>
      </c>
      <c r="J15" s="109" t="s">
        <v>106</v>
      </c>
      <c r="K15" s="69" t="s">
        <v>1104</v>
      </c>
      <c r="L15" s="69" t="s">
        <v>1044</v>
      </c>
      <c r="M15" s="69" t="s">
        <v>259</v>
      </c>
    </row>
    <row r="16" customHeight="1" spans="1:13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1122</v>
      </c>
      <c r="F16" s="72" t="s">
        <v>1020</v>
      </c>
      <c r="G16" s="72" t="s">
        <v>1121</v>
      </c>
      <c r="H16" s="68" t="s">
        <v>1103</v>
      </c>
      <c r="I16" s="70" t="s">
        <v>1104</v>
      </c>
      <c r="J16" s="109" t="s">
        <v>106</v>
      </c>
      <c r="K16" s="69" t="s">
        <v>1104</v>
      </c>
      <c r="L16" s="69" t="s">
        <v>258</v>
      </c>
      <c r="M16" s="69" t="s">
        <v>259</v>
      </c>
    </row>
    <row r="17" customHeight="1" spans="1:13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1123</v>
      </c>
      <c r="F17" s="72" t="s">
        <v>1039</v>
      </c>
      <c r="G17" s="72" t="s">
        <v>1121</v>
      </c>
      <c r="H17" s="68" t="s">
        <v>1103</v>
      </c>
      <c r="I17" s="70" t="s">
        <v>1104</v>
      </c>
      <c r="J17" s="109" t="s">
        <v>106</v>
      </c>
      <c r="K17" s="69" t="s">
        <v>1104</v>
      </c>
      <c r="L17" s="69" t="s">
        <v>1044</v>
      </c>
      <c r="M17" s="69" t="s">
        <v>259</v>
      </c>
    </row>
    <row r="18" customHeight="1" spans="1:13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1124</v>
      </c>
      <c r="F18" s="72" t="s">
        <v>1054</v>
      </c>
      <c r="G18" s="72" t="s">
        <v>1121</v>
      </c>
      <c r="H18" s="68" t="s">
        <v>1103</v>
      </c>
      <c r="I18" s="70" t="s">
        <v>1104</v>
      </c>
      <c r="J18" s="109" t="s">
        <v>115</v>
      </c>
      <c r="K18" s="69" t="s">
        <v>1104</v>
      </c>
      <c r="L18" s="69" t="s">
        <v>1044</v>
      </c>
      <c r="M18" s="69" t="s">
        <v>259</v>
      </c>
    </row>
    <row r="19" customHeight="1" spans="1:13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1125</v>
      </c>
      <c r="F19" s="72" t="s">
        <v>1054</v>
      </c>
      <c r="G19" s="72" t="s">
        <v>1121</v>
      </c>
      <c r="H19" s="68" t="s">
        <v>1103</v>
      </c>
      <c r="I19" s="70" t="s">
        <v>1104</v>
      </c>
      <c r="J19" s="109" t="s">
        <v>118</v>
      </c>
      <c r="K19" s="69" t="s">
        <v>1104</v>
      </c>
      <c r="L19" s="69" t="s">
        <v>331</v>
      </c>
      <c r="M19" s="69" t="s">
        <v>259</v>
      </c>
    </row>
    <row r="20" customHeight="1" spans="1:13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1126</v>
      </c>
      <c r="F20" s="72" t="s">
        <v>1039</v>
      </c>
      <c r="G20" s="72" t="s">
        <v>1121</v>
      </c>
      <c r="H20" s="68" t="s">
        <v>1103</v>
      </c>
      <c r="I20" s="70" t="s">
        <v>1104</v>
      </c>
      <c r="J20" s="109" t="s">
        <v>121</v>
      </c>
      <c r="K20" s="69" t="s">
        <v>1104</v>
      </c>
      <c r="L20" s="69" t="s">
        <v>1044</v>
      </c>
      <c r="M20" s="69" t="s">
        <v>259</v>
      </c>
    </row>
    <row r="21" customHeight="1" spans="1:13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1127</v>
      </c>
      <c r="F21" s="72" t="s">
        <v>1039</v>
      </c>
      <c r="G21" s="72" t="s">
        <v>1121</v>
      </c>
      <c r="H21" s="68" t="s">
        <v>1103</v>
      </c>
      <c r="I21" s="70" t="s">
        <v>1104</v>
      </c>
      <c r="J21" s="109" t="s">
        <v>106</v>
      </c>
      <c r="K21" s="69" t="s">
        <v>1104</v>
      </c>
      <c r="L21" s="69" t="s">
        <v>1044</v>
      </c>
      <c r="M21" s="69" t="s">
        <v>259</v>
      </c>
    </row>
    <row r="22" customHeight="1" spans="1:13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1128</v>
      </c>
      <c r="F22" s="72" t="s">
        <v>1039</v>
      </c>
      <c r="G22" s="72" t="s">
        <v>1121</v>
      </c>
      <c r="H22" s="68" t="s">
        <v>1103</v>
      </c>
      <c r="I22" s="70" t="s">
        <v>1104</v>
      </c>
      <c r="J22" s="109" t="s">
        <v>106</v>
      </c>
      <c r="K22" s="69" t="s">
        <v>1104</v>
      </c>
      <c r="L22" s="69" t="s">
        <v>1044</v>
      </c>
      <c r="M22" s="69" t="s">
        <v>259</v>
      </c>
    </row>
    <row r="23" customHeight="1" spans="1:13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1129</v>
      </c>
      <c r="F23" s="72" t="s">
        <v>1039</v>
      </c>
      <c r="G23" s="72" t="s">
        <v>1121</v>
      </c>
      <c r="H23" s="70" t="s">
        <v>1103</v>
      </c>
      <c r="I23" s="70" t="s">
        <v>1104</v>
      </c>
      <c r="J23" s="109" t="s">
        <v>106</v>
      </c>
      <c r="K23" s="69" t="s">
        <v>1104</v>
      </c>
      <c r="L23" s="69" t="s">
        <v>1044</v>
      </c>
      <c r="M23" s="69" t="s">
        <v>259</v>
      </c>
    </row>
    <row r="24" customHeight="1" spans="1:13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1130</v>
      </c>
      <c r="F24" s="72" t="s">
        <v>1039</v>
      </c>
      <c r="G24" s="72" t="s">
        <v>1121</v>
      </c>
      <c r="H24" s="70" t="s">
        <v>1103</v>
      </c>
      <c r="I24" s="70" t="s">
        <v>1104</v>
      </c>
      <c r="J24" s="109" t="s">
        <v>106</v>
      </c>
      <c r="K24" s="69" t="s">
        <v>1104</v>
      </c>
      <c r="L24" s="69" t="s">
        <v>1044</v>
      </c>
      <c r="M24" s="69" t="s">
        <v>259</v>
      </c>
    </row>
    <row r="25" customHeight="1" spans="1:13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1131</v>
      </c>
      <c r="F25" s="72" t="s">
        <v>1054</v>
      </c>
      <c r="G25" s="72" t="s">
        <v>1121</v>
      </c>
      <c r="H25" s="70" t="s">
        <v>1103</v>
      </c>
      <c r="I25" s="70" t="s">
        <v>1104</v>
      </c>
      <c r="J25" s="109" t="s">
        <v>121</v>
      </c>
      <c r="K25" s="69" t="s">
        <v>1104</v>
      </c>
      <c r="L25" s="69" t="s">
        <v>1044</v>
      </c>
      <c r="M25" s="69" t="s">
        <v>259</v>
      </c>
    </row>
    <row r="26" customHeight="1" spans="1:13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1132</v>
      </c>
      <c r="F26" s="72" t="s">
        <v>1054</v>
      </c>
      <c r="G26" s="72" t="s">
        <v>1121</v>
      </c>
      <c r="H26" s="70" t="s">
        <v>1103</v>
      </c>
      <c r="I26" s="70" t="s">
        <v>1104</v>
      </c>
      <c r="J26" s="109" t="s">
        <v>121</v>
      </c>
      <c r="K26" s="69" t="s">
        <v>1104</v>
      </c>
      <c r="L26" s="69" t="s">
        <v>331</v>
      </c>
      <c r="M26" s="69" t="s">
        <v>259</v>
      </c>
    </row>
    <row r="27" customHeight="1" spans="1:13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1133</v>
      </c>
      <c r="F27" s="72" t="s">
        <v>1054</v>
      </c>
      <c r="G27" s="72" t="s">
        <v>1121</v>
      </c>
      <c r="H27" s="70" t="s">
        <v>1103</v>
      </c>
      <c r="I27" s="70" t="s">
        <v>1104</v>
      </c>
      <c r="J27" s="109" t="s">
        <v>121</v>
      </c>
      <c r="K27" s="69" t="s">
        <v>1104</v>
      </c>
      <c r="L27" s="69" t="s">
        <v>1044</v>
      </c>
      <c r="M27" s="69" t="s">
        <v>259</v>
      </c>
    </row>
    <row r="28" customHeight="1" spans="1:13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1134</v>
      </c>
      <c r="F28" s="72" t="s">
        <v>1054</v>
      </c>
      <c r="G28" s="72" t="s">
        <v>1121</v>
      </c>
      <c r="H28" s="70" t="s">
        <v>1106</v>
      </c>
      <c r="I28" s="70" t="s">
        <v>1104</v>
      </c>
      <c r="J28" s="109" t="s">
        <v>124</v>
      </c>
      <c r="K28" s="69" t="s">
        <v>1104</v>
      </c>
      <c r="L28" s="69" t="s">
        <v>258</v>
      </c>
      <c r="M28" s="69" t="s">
        <v>259</v>
      </c>
    </row>
    <row r="29" customHeight="1" spans="1:13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1134</v>
      </c>
      <c r="F29" s="72" t="s">
        <v>1054</v>
      </c>
      <c r="G29" s="72" t="s">
        <v>1121</v>
      </c>
      <c r="H29" s="70" t="s">
        <v>1106</v>
      </c>
      <c r="I29" s="70" t="s">
        <v>1104</v>
      </c>
      <c r="J29" s="109" t="s">
        <v>124</v>
      </c>
      <c r="K29" s="69" t="s">
        <v>1104</v>
      </c>
      <c r="L29" s="69" t="s">
        <v>258</v>
      </c>
      <c r="M29" s="69" t="s">
        <v>259</v>
      </c>
    </row>
    <row r="30" customHeight="1" spans="1:13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1135</v>
      </c>
      <c r="F30" s="72" t="s">
        <v>1054</v>
      </c>
      <c r="G30" s="72" t="s">
        <v>1121</v>
      </c>
      <c r="H30" s="70" t="s">
        <v>1103</v>
      </c>
      <c r="I30" s="70" t="s">
        <v>1104</v>
      </c>
      <c r="J30" s="109" t="s">
        <v>128</v>
      </c>
      <c r="K30" s="69" t="s">
        <v>1104</v>
      </c>
      <c r="L30" s="69" t="s">
        <v>331</v>
      </c>
      <c r="M30" s="69" t="s">
        <v>259</v>
      </c>
    </row>
    <row r="31" customHeight="1" spans="1:13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1136</v>
      </c>
      <c r="F31" s="106" t="s">
        <v>1054</v>
      </c>
      <c r="G31" s="106" t="s">
        <v>1137</v>
      </c>
      <c r="H31" s="105" t="s">
        <v>1103</v>
      </c>
      <c r="I31" s="105" t="s">
        <v>1104</v>
      </c>
      <c r="J31" s="105" t="s">
        <v>140</v>
      </c>
      <c r="K31" s="110" t="s">
        <v>1104</v>
      </c>
      <c r="L31" s="110" t="s">
        <v>258</v>
      </c>
      <c r="M31" s="110" t="s">
        <v>259</v>
      </c>
    </row>
    <row r="32" customHeight="1" spans="1:13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1138</v>
      </c>
      <c r="F32" s="72" t="s">
        <v>1034</v>
      </c>
      <c r="G32" s="72" t="s">
        <v>1139</v>
      </c>
      <c r="H32" s="68" t="s">
        <v>1103</v>
      </c>
      <c r="I32" s="70" t="s">
        <v>1104</v>
      </c>
      <c r="J32" s="109" t="s">
        <v>106</v>
      </c>
      <c r="K32" s="69" t="s">
        <v>1104</v>
      </c>
      <c r="L32" s="69" t="s">
        <v>1044</v>
      </c>
      <c r="M32" s="69" t="s">
        <v>259</v>
      </c>
    </row>
    <row r="33" customHeight="1" spans="1:13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1140</v>
      </c>
      <c r="F33" s="72" t="s">
        <v>1034</v>
      </c>
      <c r="G33" s="72" t="s">
        <v>1139</v>
      </c>
      <c r="H33" s="68" t="s">
        <v>1103</v>
      </c>
      <c r="I33" s="70" t="s">
        <v>1104</v>
      </c>
      <c r="J33" s="109" t="s">
        <v>106</v>
      </c>
      <c r="K33" s="69" t="s">
        <v>1104</v>
      </c>
      <c r="L33" s="69" t="s">
        <v>331</v>
      </c>
      <c r="M33" s="69" t="s">
        <v>259</v>
      </c>
    </row>
    <row r="34" customHeight="1" spans="1:13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1141</v>
      </c>
      <c r="F34" s="72" t="s">
        <v>1039</v>
      </c>
      <c r="G34" s="72" t="s">
        <v>1139</v>
      </c>
      <c r="H34" s="70" t="s">
        <v>1103</v>
      </c>
      <c r="I34" s="70" t="s">
        <v>1104</v>
      </c>
      <c r="J34" s="109" t="s">
        <v>109</v>
      </c>
      <c r="K34" s="69" t="s">
        <v>1104</v>
      </c>
      <c r="L34" s="69" t="s">
        <v>1044</v>
      </c>
      <c r="M34" s="69" t="s">
        <v>259</v>
      </c>
    </row>
    <row r="35" customHeight="1" spans="1:13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1142</v>
      </c>
      <c r="F35" s="72" t="s">
        <v>1039</v>
      </c>
      <c r="G35" s="72" t="s">
        <v>1080</v>
      </c>
      <c r="H35" s="68" t="s">
        <v>1103</v>
      </c>
      <c r="I35" s="70" t="s">
        <v>1104</v>
      </c>
      <c r="J35" s="109" t="s">
        <v>106</v>
      </c>
      <c r="K35" s="69" t="s">
        <v>1104</v>
      </c>
      <c r="L35" s="69" t="s">
        <v>1044</v>
      </c>
      <c r="M35" s="69" t="s">
        <v>259</v>
      </c>
    </row>
    <row r="36" customHeight="1" spans="1:13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1143</v>
      </c>
      <c r="F36" s="72" t="s">
        <v>1039</v>
      </c>
      <c r="G36" s="72" t="s">
        <v>1080</v>
      </c>
      <c r="H36" s="68" t="s">
        <v>1103</v>
      </c>
      <c r="I36" s="70" t="s">
        <v>1104</v>
      </c>
      <c r="J36" s="109" t="s">
        <v>109</v>
      </c>
      <c r="K36" s="69" t="s">
        <v>1104</v>
      </c>
      <c r="L36" s="69" t="s">
        <v>1044</v>
      </c>
      <c r="M36" s="69" t="s">
        <v>259</v>
      </c>
    </row>
    <row r="37" customHeight="1" spans="1:13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1144</v>
      </c>
      <c r="F37" s="72" t="s">
        <v>1039</v>
      </c>
      <c r="G37" s="72" t="s">
        <v>1080</v>
      </c>
      <c r="H37" s="68" t="s">
        <v>1103</v>
      </c>
      <c r="I37" s="70" t="s">
        <v>1104</v>
      </c>
      <c r="J37" s="109" t="s">
        <v>112</v>
      </c>
      <c r="K37" s="69" t="s">
        <v>1104</v>
      </c>
      <c r="L37" s="69" t="s">
        <v>1044</v>
      </c>
      <c r="M37" s="69" t="s">
        <v>259</v>
      </c>
    </row>
    <row r="38" customHeight="1" spans="1:13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1145</v>
      </c>
      <c r="F38" s="72" t="s">
        <v>1039</v>
      </c>
      <c r="G38" s="72" t="s">
        <v>1080</v>
      </c>
      <c r="H38" s="68" t="s">
        <v>1106</v>
      </c>
      <c r="I38" s="70" t="s">
        <v>1104</v>
      </c>
      <c r="J38" s="109" t="s">
        <v>134</v>
      </c>
      <c r="K38" s="69" t="s">
        <v>1104</v>
      </c>
      <c r="L38" s="69" t="s">
        <v>1044</v>
      </c>
      <c r="M38" s="69" t="s">
        <v>259</v>
      </c>
    </row>
    <row r="39" customHeight="1" spans="1:13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1146</v>
      </c>
      <c r="F39" s="72" t="s">
        <v>1039</v>
      </c>
      <c r="G39" s="72" t="s">
        <v>1080</v>
      </c>
      <c r="H39" s="68" t="s">
        <v>1103</v>
      </c>
      <c r="I39" s="70" t="s">
        <v>1104</v>
      </c>
      <c r="J39" s="109" t="s">
        <v>115</v>
      </c>
      <c r="K39" s="69" t="s">
        <v>1104</v>
      </c>
      <c r="L39" s="69" t="s">
        <v>1044</v>
      </c>
      <c r="M39" s="69" t="s">
        <v>259</v>
      </c>
    </row>
    <row r="40" customHeight="1" spans="1:13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1147</v>
      </c>
      <c r="F40" s="72" t="s">
        <v>1039</v>
      </c>
      <c r="G40" s="72" t="s">
        <v>1080</v>
      </c>
      <c r="H40" s="68" t="s">
        <v>1103</v>
      </c>
      <c r="I40" s="70" t="s">
        <v>1104</v>
      </c>
      <c r="J40" s="109" t="s">
        <v>109</v>
      </c>
      <c r="K40" s="69" t="s">
        <v>1104</v>
      </c>
      <c r="L40" s="69" t="s">
        <v>1044</v>
      </c>
      <c r="M40" s="69" t="s">
        <v>259</v>
      </c>
    </row>
    <row r="41" customHeight="1" spans="1:13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1148</v>
      </c>
      <c r="F41" s="72" t="s">
        <v>1039</v>
      </c>
      <c r="G41" s="72" t="s">
        <v>1080</v>
      </c>
      <c r="H41" s="68" t="s">
        <v>1103</v>
      </c>
      <c r="I41" s="70" t="s">
        <v>1104</v>
      </c>
      <c r="J41" s="109" t="s">
        <v>106</v>
      </c>
      <c r="K41" s="69" t="s">
        <v>1104</v>
      </c>
      <c r="L41" s="69" t="s">
        <v>1044</v>
      </c>
      <c r="M41" s="69" t="s">
        <v>259</v>
      </c>
    </row>
    <row r="42" customHeight="1" spans="1:13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1149</v>
      </c>
      <c r="F42" s="72" t="s">
        <v>1039</v>
      </c>
      <c r="G42" s="72" t="s">
        <v>1080</v>
      </c>
      <c r="H42" s="68" t="s">
        <v>1103</v>
      </c>
      <c r="I42" s="70" t="s">
        <v>1104</v>
      </c>
      <c r="J42" s="109" t="s">
        <v>126</v>
      </c>
      <c r="K42" s="69" t="s">
        <v>1104</v>
      </c>
      <c r="L42" s="69" t="s">
        <v>1044</v>
      </c>
      <c r="M42" s="69" t="s">
        <v>259</v>
      </c>
    </row>
    <row r="43" customHeight="1" spans="1:13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1150</v>
      </c>
      <c r="F43" s="72" t="s">
        <v>1082</v>
      </c>
      <c r="G43" s="72" t="s">
        <v>1080</v>
      </c>
      <c r="H43" s="68" t="s">
        <v>1103</v>
      </c>
      <c r="I43" s="70" t="s">
        <v>1104</v>
      </c>
      <c r="J43" s="109" t="s">
        <v>118</v>
      </c>
      <c r="K43" s="69" t="s">
        <v>1104</v>
      </c>
      <c r="L43" s="69" t="s">
        <v>1044</v>
      </c>
      <c r="M43" s="69" t="s">
        <v>259</v>
      </c>
    </row>
    <row r="44" customHeight="1" spans="1:13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1125</v>
      </c>
      <c r="F44" s="72" t="s">
        <v>1039</v>
      </c>
      <c r="G44" s="72" t="s">
        <v>1080</v>
      </c>
      <c r="H44" s="68" t="s">
        <v>1103</v>
      </c>
      <c r="I44" s="70" t="s">
        <v>1104</v>
      </c>
      <c r="J44" s="109" t="s">
        <v>115</v>
      </c>
      <c r="K44" s="69" t="s">
        <v>1104</v>
      </c>
      <c r="L44" s="69" t="s">
        <v>1044</v>
      </c>
      <c r="M44" s="69" t="s">
        <v>259</v>
      </c>
    </row>
    <row r="45" customHeight="1" spans="1:13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1151</v>
      </c>
      <c r="F45" s="72" t="s">
        <v>1039</v>
      </c>
      <c r="G45" s="72" t="s">
        <v>1080</v>
      </c>
      <c r="H45" s="68" t="s">
        <v>1103</v>
      </c>
      <c r="I45" s="70" t="s">
        <v>1104</v>
      </c>
      <c r="J45" s="109" t="s">
        <v>121</v>
      </c>
      <c r="K45" s="69" t="s">
        <v>1104</v>
      </c>
      <c r="L45" s="69" t="s">
        <v>1044</v>
      </c>
      <c r="M45" s="69" t="s">
        <v>259</v>
      </c>
    </row>
    <row r="46" customHeight="1" spans="1:13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1152</v>
      </c>
      <c r="F46" s="72" t="s">
        <v>1039</v>
      </c>
      <c r="G46" s="72" t="s">
        <v>1080</v>
      </c>
      <c r="H46" s="68" t="s">
        <v>1103</v>
      </c>
      <c r="I46" s="70" t="s">
        <v>1104</v>
      </c>
      <c r="J46" s="109" t="s">
        <v>121</v>
      </c>
      <c r="K46" s="69" t="s">
        <v>1104</v>
      </c>
      <c r="L46" s="69" t="s">
        <v>1044</v>
      </c>
      <c r="M46" s="69" t="s">
        <v>259</v>
      </c>
    </row>
    <row r="47" customHeight="1" spans="1:13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1153</v>
      </c>
      <c r="F47" s="72" t="s">
        <v>1082</v>
      </c>
      <c r="G47" s="72" t="s">
        <v>1080</v>
      </c>
      <c r="H47" s="68" t="s">
        <v>1106</v>
      </c>
      <c r="I47" s="70" t="s">
        <v>1104</v>
      </c>
      <c r="J47" s="109" t="s">
        <v>124</v>
      </c>
      <c r="K47" s="69" t="s">
        <v>1104</v>
      </c>
      <c r="L47" s="69" t="s">
        <v>331</v>
      </c>
      <c r="M47" s="69" t="s">
        <v>259</v>
      </c>
    </row>
    <row r="48" customHeight="1" spans="1:13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1154</v>
      </c>
      <c r="F48" s="72" t="s">
        <v>1039</v>
      </c>
      <c r="G48" s="72" t="s">
        <v>1080</v>
      </c>
      <c r="H48" s="68" t="s">
        <v>1103</v>
      </c>
      <c r="I48" s="70" t="s">
        <v>1104</v>
      </c>
      <c r="J48" s="109" t="s">
        <v>109</v>
      </c>
      <c r="K48" s="69" t="s">
        <v>1104</v>
      </c>
      <c r="L48" s="69" t="s">
        <v>1044</v>
      </c>
      <c r="M48" s="69" t="s">
        <v>259</v>
      </c>
    </row>
    <row r="49" customHeight="1" spans="1:13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1155</v>
      </c>
      <c r="F49" s="72" t="s">
        <v>1039</v>
      </c>
      <c r="G49" s="72" t="s">
        <v>1080</v>
      </c>
      <c r="H49" s="70" t="s">
        <v>1103</v>
      </c>
      <c r="I49" s="70" t="s">
        <v>1104</v>
      </c>
      <c r="J49" s="109" t="s">
        <v>126</v>
      </c>
      <c r="K49" s="69" t="s">
        <v>1104</v>
      </c>
      <c r="L49" s="69" t="s">
        <v>1044</v>
      </c>
      <c r="M49" s="69" t="s">
        <v>259</v>
      </c>
    </row>
    <row r="50" customHeight="1" spans="1:13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1156</v>
      </c>
      <c r="F50" s="72" t="s">
        <v>1039</v>
      </c>
      <c r="G50" s="72" t="s">
        <v>1080</v>
      </c>
      <c r="H50" s="70" t="s">
        <v>1103</v>
      </c>
      <c r="I50" s="70" t="s">
        <v>1104</v>
      </c>
      <c r="J50" s="109" t="s">
        <v>106</v>
      </c>
      <c r="K50" s="69" t="s">
        <v>1104</v>
      </c>
      <c r="L50" s="69" t="s">
        <v>1044</v>
      </c>
      <c r="M50" s="69" t="s">
        <v>259</v>
      </c>
    </row>
    <row r="51" customHeight="1" spans="1:13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1157</v>
      </c>
      <c r="F51" s="72" t="s">
        <v>1082</v>
      </c>
      <c r="G51" s="72" t="s">
        <v>1080</v>
      </c>
      <c r="H51" s="70" t="s">
        <v>1106</v>
      </c>
      <c r="I51" s="70" t="s">
        <v>1104</v>
      </c>
      <c r="J51" s="109" t="s">
        <v>124</v>
      </c>
      <c r="K51" s="69" t="s">
        <v>1104</v>
      </c>
      <c r="L51" s="69" t="s">
        <v>331</v>
      </c>
      <c r="M51" s="69" t="s">
        <v>259</v>
      </c>
    </row>
    <row r="52" customHeight="1" spans="1:13">
      <c r="A52" s="70">
        <v>789</v>
      </c>
      <c r="B52" s="70">
        <v>581</v>
      </c>
      <c r="C52" s="70">
        <v>1173940</v>
      </c>
      <c r="D52" s="70" t="s">
        <v>59</v>
      </c>
      <c r="E52" s="70" t="s">
        <v>1158</v>
      </c>
      <c r="F52" s="72" t="s">
        <v>1039</v>
      </c>
      <c r="G52" s="72" t="s">
        <v>1080</v>
      </c>
      <c r="H52" s="70" t="s">
        <v>1103</v>
      </c>
      <c r="I52" s="70" t="s">
        <v>1104</v>
      </c>
      <c r="J52" s="109" t="s">
        <v>112</v>
      </c>
      <c r="K52" s="69" t="s">
        <v>1104</v>
      </c>
      <c r="L52" s="69" t="s">
        <v>1044</v>
      </c>
      <c r="M52" s="69" t="s">
        <v>259</v>
      </c>
    </row>
    <row r="53" customHeight="1" spans="1:13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1159</v>
      </c>
      <c r="F53" s="72" t="s">
        <v>1039</v>
      </c>
      <c r="G53" s="72" t="s">
        <v>1080</v>
      </c>
      <c r="H53" s="70" t="s">
        <v>1103</v>
      </c>
      <c r="I53" s="70" t="s">
        <v>1104</v>
      </c>
      <c r="J53" s="109" t="s">
        <v>128</v>
      </c>
      <c r="K53" s="69" t="s">
        <v>1104</v>
      </c>
      <c r="L53" s="69" t="s">
        <v>1044</v>
      </c>
      <c r="M53" s="69" t="s">
        <v>259</v>
      </c>
    </row>
    <row r="54" customHeight="1" spans="1:13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1160</v>
      </c>
      <c r="F54" s="72" t="s">
        <v>1039</v>
      </c>
      <c r="G54" s="72" t="s">
        <v>1080</v>
      </c>
      <c r="H54" s="70" t="s">
        <v>1103</v>
      </c>
      <c r="I54" s="70" t="s">
        <v>1104</v>
      </c>
      <c r="J54" s="109" t="s">
        <v>112</v>
      </c>
      <c r="K54" s="69" t="s">
        <v>1104</v>
      </c>
      <c r="L54" s="69" t="s">
        <v>1044</v>
      </c>
      <c r="M54" s="69" t="s">
        <v>259</v>
      </c>
    </row>
    <row r="55" customHeight="1" spans="1:13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1161</v>
      </c>
      <c r="F55" s="72" t="s">
        <v>1054</v>
      </c>
      <c r="G55" s="72" t="s">
        <v>1080</v>
      </c>
      <c r="H55" s="70" t="s">
        <v>1103</v>
      </c>
      <c r="I55" s="70" t="s">
        <v>1104</v>
      </c>
      <c r="J55" s="109" t="s">
        <v>112</v>
      </c>
      <c r="K55" s="69" t="s">
        <v>1104</v>
      </c>
      <c r="L55" s="69" t="s">
        <v>1044</v>
      </c>
      <c r="M55" s="69" t="s">
        <v>259</v>
      </c>
    </row>
    <row r="56" customHeight="1" spans="1:13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1162</v>
      </c>
      <c r="F56" s="72" t="s">
        <v>1039</v>
      </c>
      <c r="G56" s="72" t="s">
        <v>1080</v>
      </c>
      <c r="H56" s="70" t="s">
        <v>1103</v>
      </c>
      <c r="I56" s="70" t="s">
        <v>1104</v>
      </c>
      <c r="J56" s="109" t="s">
        <v>106</v>
      </c>
      <c r="K56" s="69" t="s">
        <v>1104</v>
      </c>
      <c r="L56" s="69" t="s">
        <v>331</v>
      </c>
      <c r="M56" s="69" t="s">
        <v>259</v>
      </c>
    </row>
    <row r="57" customHeight="1" spans="1:13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1163</v>
      </c>
      <c r="F57" s="72" t="s">
        <v>1082</v>
      </c>
      <c r="G57" s="72" t="s">
        <v>1080</v>
      </c>
      <c r="H57" s="70" t="s">
        <v>1106</v>
      </c>
      <c r="I57" s="70" t="s">
        <v>1104</v>
      </c>
      <c r="J57" s="109" t="s">
        <v>124</v>
      </c>
      <c r="K57" s="69" t="s">
        <v>1104</v>
      </c>
      <c r="L57" s="69" t="s">
        <v>331</v>
      </c>
      <c r="M57" s="69" t="s">
        <v>259</v>
      </c>
    </row>
    <row r="58" customHeight="1" spans="1:13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1164</v>
      </c>
      <c r="F58" s="72" t="s">
        <v>1039</v>
      </c>
      <c r="G58" s="72" t="s">
        <v>1080</v>
      </c>
      <c r="H58" s="70" t="s">
        <v>1103</v>
      </c>
      <c r="I58" s="70" t="s">
        <v>1104</v>
      </c>
      <c r="J58" s="109" t="s">
        <v>106</v>
      </c>
      <c r="K58" s="69" t="s">
        <v>1104</v>
      </c>
      <c r="L58" s="69" t="s">
        <v>1044</v>
      </c>
      <c r="M58" s="69" t="s">
        <v>259</v>
      </c>
    </row>
    <row r="59" customHeight="1" spans="1:13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1165</v>
      </c>
      <c r="F59" s="72" t="s">
        <v>1039</v>
      </c>
      <c r="G59" s="72" t="s">
        <v>1080</v>
      </c>
      <c r="H59" s="70" t="s">
        <v>1103</v>
      </c>
      <c r="I59" s="70" t="s">
        <v>1104</v>
      </c>
      <c r="J59" s="109" t="s">
        <v>121</v>
      </c>
      <c r="K59" s="69" t="s">
        <v>1104</v>
      </c>
      <c r="L59" s="69" t="s">
        <v>1044</v>
      </c>
      <c r="M59" s="69" t="s">
        <v>259</v>
      </c>
    </row>
    <row r="60" customHeight="1" spans="1:13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1166</v>
      </c>
      <c r="F60" s="72" t="s">
        <v>1082</v>
      </c>
      <c r="G60" s="72" t="s">
        <v>1080</v>
      </c>
      <c r="H60" s="70" t="s">
        <v>1106</v>
      </c>
      <c r="I60" s="70" t="s">
        <v>1104</v>
      </c>
      <c r="J60" s="109" t="s">
        <v>124</v>
      </c>
      <c r="K60" s="69" t="s">
        <v>1104</v>
      </c>
      <c r="L60" s="69" t="s">
        <v>331</v>
      </c>
      <c r="M60" s="69" t="s">
        <v>259</v>
      </c>
    </row>
    <row r="61" customHeight="1" spans="1:13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1167</v>
      </c>
      <c r="F61" s="72" t="s">
        <v>1039</v>
      </c>
      <c r="G61" s="72" t="s">
        <v>1080</v>
      </c>
      <c r="H61" s="70" t="s">
        <v>1103</v>
      </c>
      <c r="I61" s="70" t="s">
        <v>1104</v>
      </c>
      <c r="J61" s="109" t="s">
        <v>118</v>
      </c>
      <c r="K61" s="69" t="s">
        <v>1104</v>
      </c>
      <c r="L61" s="69" t="s">
        <v>1044</v>
      </c>
      <c r="M61" s="69" t="s">
        <v>259</v>
      </c>
    </row>
    <row r="62" customHeight="1" spans="1:13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1168</v>
      </c>
      <c r="F62" s="72" t="s">
        <v>1020</v>
      </c>
      <c r="G62" s="72" t="s">
        <v>1169</v>
      </c>
      <c r="H62" s="68" t="s">
        <v>1103</v>
      </c>
      <c r="I62" s="70" t="s">
        <v>1104</v>
      </c>
      <c r="J62" s="109" t="s">
        <v>109</v>
      </c>
      <c r="K62" s="69" t="s">
        <v>1104</v>
      </c>
      <c r="L62" s="69" t="s">
        <v>258</v>
      </c>
      <c r="M62" s="69" t="s">
        <v>259</v>
      </c>
    </row>
    <row r="63" customHeight="1" spans="1:13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1170</v>
      </c>
      <c r="F63" s="72" t="s">
        <v>1020</v>
      </c>
      <c r="G63" s="72" t="s">
        <v>1169</v>
      </c>
      <c r="H63" s="68" t="s">
        <v>1103</v>
      </c>
      <c r="I63" s="70" t="s">
        <v>1104</v>
      </c>
      <c r="J63" s="109" t="s">
        <v>109</v>
      </c>
      <c r="K63" s="69" t="s">
        <v>1104</v>
      </c>
      <c r="L63" s="69" t="s">
        <v>258</v>
      </c>
      <c r="M63" s="69" t="s">
        <v>259</v>
      </c>
    </row>
    <row r="64" customHeight="1" spans="1:13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1171</v>
      </c>
      <c r="F64" s="72" t="s">
        <v>1020</v>
      </c>
      <c r="G64" s="72" t="s">
        <v>1169</v>
      </c>
      <c r="H64" s="68" t="s">
        <v>1103</v>
      </c>
      <c r="I64" s="70" t="s">
        <v>1104</v>
      </c>
      <c r="J64" s="109" t="s">
        <v>109</v>
      </c>
      <c r="K64" s="69" t="s">
        <v>1104</v>
      </c>
      <c r="L64" s="69" t="s">
        <v>258</v>
      </c>
      <c r="M64" s="69" t="s">
        <v>259</v>
      </c>
    </row>
    <row r="65" customHeight="1" spans="1:13">
      <c r="A65" s="70">
        <v>4944</v>
      </c>
      <c r="B65" s="70">
        <v>6417</v>
      </c>
      <c r="C65" s="70">
        <v>1185177</v>
      </c>
      <c r="D65" s="70" t="s">
        <v>59</v>
      </c>
      <c r="E65" s="70" t="s">
        <v>1172</v>
      </c>
      <c r="F65" s="72" t="s">
        <v>1039</v>
      </c>
      <c r="G65" s="72" t="s">
        <v>1169</v>
      </c>
      <c r="H65" s="70" t="s">
        <v>1103</v>
      </c>
      <c r="I65" s="70" t="s">
        <v>1104</v>
      </c>
      <c r="J65" s="109" t="s">
        <v>112</v>
      </c>
      <c r="K65" s="69" t="s">
        <v>1104</v>
      </c>
      <c r="L65" s="69" t="s">
        <v>258</v>
      </c>
      <c r="M65" s="69" t="s">
        <v>259</v>
      </c>
    </row>
    <row r="66" customHeight="1" spans="1:13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1173</v>
      </c>
      <c r="F66" s="72" t="s">
        <v>1039</v>
      </c>
      <c r="G66" s="72" t="s">
        <v>1174</v>
      </c>
      <c r="H66" s="70" t="s">
        <v>1103</v>
      </c>
      <c r="I66" s="70" t="s">
        <v>1104</v>
      </c>
      <c r="J66" s="109" t="s">
        <v>106</v>
      </c>
      <c r="K66" s="69" t="s">
        <v>1104</v>
      </c>
      <c r="L66" s="69" t="s">
        <v>1044</v>
      </c>
      <c r="M66" s="69" t="s">
        <v>259</v>
      </c>
    </row>
    <row r="67" customHeight="1" spans="1:13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1175</v>
      </c>
      <c r="F67" s="72" t="s">
        <v>1039</v>
      </c>
      <c r="G67" s="72" t="s">
        <v>1174</v>
      </c>
      <c r="H67" s="70" t="s">
        <v>1103</v>
      </c>
      <c r="I67" s="70" t="s">
        <v>1104</v>
      </c>
      <c r="J67" s="109" t="s">
        <v>106</v>
      </c>
      <c r="K67" s="69" t="s">
        <v>1104</v>
      </c>
      <c r="L67" s="69" t="s">
        <v>1044</v>
      </c>
      <c r="M67" s="69" t="s">
        <v>259</v>
      </c>
    </row>
    <row r="68" customHeight="1" spans="1:13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1150</v>
      </c>
      <c r="F68" s="72" t="s">
        <v>1082</v>
      </c>
      <c r="G68" s="72" t="s">
        <v>1174</v>
      </c>
      <c r="H68" s="70" t="s">
        <v>1103</v>
      </c>
      <c r="I68" s="70" t="s">
        <v>1104</v>
      </c>
      <c r="J68" s="109" t="s">
        <v>109</v>
      </c>
      <c r="K68" s="69" t="s">
        <v>1104</v>
      </c>
      <c r="L68" s="69" t="s">
        <v>331</v>
      </c>
      <c r="M68" s="69" t="s">
        <v>259</v>
      </c>
    </row>
    <row r="69" customHeight="1" spans="1:13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1176</v>
      </c>
      <c r="F69" s="72" t="s">
        <v>1039</v>
      </c>
      <c r="G69" s="72" t="s">
        <v>1174</v>
      </c>
      <c r="H69" s="68" t="s">
        <v>1103</v>
      </c>
      <c r="I69" s="70" t="s">
        <v>1104</v>
      </c>
      <c r="J69" s="109" t="s">
        <v>112</v>
      </c>
      <c r="K69" s="69" t="s">
        <v>1104</v>
      </c>
      <c r="L69" s="69" t="s">
        <v>1044</v>
      </c>
      <c r="M69" s="69" t="s">
        <v>259</v>
      </c>
    </row>
    <row r="70" customHeight="1" spans="1:13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1177</v>
      </c>
      <c r="F70" s="72" t="s">
        <v>1039</v>
      </c>
      <c r="G70" s="72" t="s">
        <v>1174</v>
      </c>
      <c r="H70" s="68" t="s">
        <v>1103</v>
      </c>
      <c r="I70" s="70" t="s">
        <v>1104</v>
      </c>
      <c r="J70" s="109" t="s">
        <v>112</v>
      </c>
      <c r="K70" s="69" t="s">
        <v>1104</v>
      </c>
      <c r="L70" s="69" t="s">
        <v>1044</v>
      </c>
      <c r="M70" s="69" t="s">
        <v>259</v>
      </c>
    </row>
    <row r="71" customHeight="1" spans="1:13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1178</v>
      </c>
      <c r="F71" s="72" t="s">
        <v>1039</v>
      </c>
      <c r="G71" s="72" t="s">
        <v>1174</v>
      </c>
      <c r="H71" s="68" t="s">
        <v>1103</v>
      </c>
      <c r="I71" s="70" t="s">
        <v>1104</v>
      </c>
      <c r="J71" s="109" t="s">
        <v>115</v>
      </c>
      <c r="K71" s="69" t="s">
        <v>1104</v>
      </c>
      <c r="L71" s="69" t="s">
        <v>1044</v>
      </c>
      <c r="M71" s="69" t="s">
        <v>259</v>
      </c>
    </row>
    <row r="72" customHeight="1" spans="1:13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1179</v>
      </c>
      <c r="F72" s="72" t="s">
        <v>1034</v>
      </c>
      <c r="G72" s="72" t="s">
        <v>1174</v>
      </c>
      <c r="H72" s="68" t="s">
        <v>1103</v>
      </c>
      <c r="I72" s="70" t="s">
        <v>1104</v>
      </c>
      <c r="J72" s="109" t="s">
        <v>106</v>
      </c>
      <c r="K72" s="69" t="s">
        <v>1104</v>
      </c>
      <c r="L72" s="69" t="s">
        <v>258</v>
      </c>
      <c r="M72" s="69" t="s">
        <v>259</v>
      </c>
    </row>
    <row r="73" customHeight="1" spans="1:13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1180</v>
      </c>
      <c r="F73" s="72" t="s">
        <v>1039</v>
      </c>
      <c r="G73" s="72" t="s">
        <v>1174</v>
      </c>
      <c r="H73" s="68" t="s">
        <v>1103</v>
      </c>
      <c r="I73" s="70" t="s">
        <v>1104</v>
      </c>
      <c r="J73" s="109" t="s">
        <v>112</v>
      </c>
      <c r="K73" s="69" t="s">
        <v>1104</v>
      </c>
      <c r="L73" s="69" t="s">
        <v>331</v>
      </c>
      <c r="M73" s="69" t="s">
        <v>259</v>
      </c>
    </row>
    <row r="74" customHeight="1" spans="1:13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1180</v>
      </c>
      <c r="F74" s="72" t="s">
        <v>1039</v>
      </c>
      <c r="G74" s="72" t="s">
        <v>1174</v>
      </c>
      <c r="H74" s="68" t="s">
        <v>1103</v>
      </c>
      <c r="I74" s="70" t="s">
        <v>1104</v>
      </c>
      <c r="J74" s="109" t="s">
        <v>112</v>
      </c>
      <c r="K74" s="69" t="s">
        <v>1104</v>
      </c>
      <c r="L74" s="69" t="s">
        <v>1044</v>
      </c>
      <c r="M74" s="69" t="s">
        <v>259</v>
      </c>
    </row>
    <row r="75" customHeight="1" spans="1:13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1181</v>
      </c>
      <c r="F75" s="72" t="s">
        <v>1039</v>
      </c>
      <c r="G75" s="72" t="s">
        <v>1174</v>
      </c>
      <c r="H75" s="68" t="s">
        <v>1103</v>
      </c>
      <c r="I75" s="70" t="s">
        <v>1104</v>
      </c>
      <c r="J75" s="109" t="s">
        <v>106</v>
      </c>
      <c r="K75" s="69" t="s">
        <v>1104</v>
      </c>
      <c r="L75" s="69" t="s">
        <v>258</v>
      </c>
      <c r="M75" s="69" t="s">
        <v>259</v>
      </c>
    </row>
    <row r="76" customHeight="1" spans="1:13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1182</v>
      </c>
      <c r="F76" s="72" t="s">
        <v>1039</v>
      </c>
      <c r="G76" s="72" t="s">
        <v>1174</v>
      </c>
      <c r="H76" s="70" t="s">
        <v>1103</v>
      </c>
      <c r="I76" s="70" t="s">
        <v>1104</v>
      </c>
      <c r="J76" s="109" t="s">
        <v>106</v>
      </c>
      <c r="K76" s="69" t="s">
        <v>1104</v>
      </c>
      <c r="L76" s="69" t="s">
        <v>1044</v>
      </c>
      <c r="M76" s="69" t="s">
        <v>259</v>
      </c>
    </row>
    <row r="77" customHeight="1" spans="1:13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1183</v>
      </c>
      <c r="F77" s="72" t="s">
        <v>1039</v>
      </c>
      <c r="G77" s="72" t="s">
        <v>1174</v>
      </c>
      <c r="H77" s="70" t="s">
        <v>1103</v>
      </c>
      <c r="I77" s="70" t="s">
        <v>1104</v>
      </c>
      <c r="J77" s="109" t="s">
        <v>109</v>
      </c>
      <c r="K77" s="69" t="s">
        <v>1104</v>
      </c>
      <c r="L77" s="69" t="s">
        <v>1044</v>
      </c>
      <c r="M77" s="69" t="s">
        <v>259</v>
      </c>
    </row>
    <row r="78" customHeight="1" spans="1:13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1184</v>
      </c>
      <c r="F78" s="72" t="s">
        <v>1039</v>
      </c>
      <c r="G78" s="72" t="s">
        <v>1174</v>
      </c>
      <c r="H78" s="70" t="s">
        <v>1103</v>
      </c>
      <c r="I78" s="70" t="s">
        <v>1104</v>
      </c>
      <c r="J78" s="109" t="s">
        <v>126</v>
      </c>
      <c r="K78" s="69" t="s">
        <v>1104</v>
      </c>
      <c r="L78" s="69" t="s">
        <v>1044</v>
      </c>
      <c r="M78" s="69" t="s">
        <v>259</v>
      </c>
    </row>
    <row r="79" customHeight="1" spans="1:13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1185</v>
      </c>
      <c r="F79" s="72" t="s">
        <v>1039</v>
      </c>
      <c r="G79" s="72" t="s">
        <v>1174</v>
      </c>
      <c r="H79" s="70" t="s">
        <v>1103</v>
      </c>
      <c r="I79" s="70" t="s">
        <v>1104</v>
      </c>
      <c r="J79" s="109" t="s">
        <v>121</v>
      </c>
      <c r="K79" s="69" t="s">
        <v>1104</v>
      </c>
      <c r="L79" s="69" t="s">
        <v>1044</v>
      </c>
      <c r="M79" s="69" t="s">
        <v>259</v>
      </c>
    </row>
    <row r="80" customHeight="1" spans="1:13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1186</v>
      </c>
      <c r="F80" s="72" t="s">
        <v>1039</v>
      </c>
      <c r="G80" s="72" t="s">
        <v>1174</v>
      </c>
      <c r="H80" s="70" t="s">
        <v>1106</v>
      </c>
      <c r="I80" s="70" t="s">
        <v>1104</v>
      </c>
      <c r="J80" s="109" t="s">
        <v>124</v>
      </c>
      <c r="K80" s="69" t="s">
        <v>1104</v>
      </c>
      <c r="L80" s="69" t="s">
        <v>1044</v>
      </c>
      <c r="M80" s="69" t="s">
        <v>259</v>
      </c>
    </row>
    <row r="81" customHeight="1" spans="1:13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1187</v>
      </c>
      <c r="F81" s="72" t="s">
        <v>1039</v>
      </c>
      <c r="G81" s="72" t="s">
        <v>1174</v>
      </c>
      <c r="H81" s="70" t="s">
        <v>1103</v>
      </c>
      <c r="I81" s="70" t="s">
        <v>1104</v>
      </c>
      <c r="J81" s="109" t="s">
        <v>115</v>
      </c>
      <c r="K81" s="69" t="s">
        <v>1104</v>
      </c>
      <c r="L81" s="69" t="s">
        <v>1044</v>
      </c>
      <c r="M81" s="69" t="s">
        <v>259</v>
      </c>
    </row>
    <row r="82" customHeight="1" spans="1:13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1188</v>
      </c>
      <c r="F82" s="72" t="s">
        <v>1034</v>
      </c>
      <c r="G82" s="72" t="s">
        <v>1189</v>
      </c>
      <c r="H82" s="70" t="s">
        <v>1103</v>
      </c>
      <c r="I82" s="70" t="s">
        <v>1104</v>
      </c>
      <c r="J82" s="109" t="s">
        <v>106</v>
      </c>
      <c r="K82" s="69" t="s">
        <v>1104</v>
      </c>
      <c r="L82" s="69" t="s">
        <v>1044</v>
      </c>
      <c r="M82" s="69" t="s">
        <v>259</v>
      </c>
    </row>
    <row r="83" customHeight="1" spans="1:13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1190</v>
      </c>
      <c r="F83" s="72" t="s">
        <v>1034</v>
      </c>
      <c r="G83" s="72" t="s">
        <v>1189</v>
      </c>
      <c r="H83" s="70" t="s">
        <v>1103</v>
      </c>
      <c r="I83" s="70" t="s">
        <v>1104</v>
      </c>
      <c r="J83" s="109" t="s">
        <v>112</v>
      </c>
      <c r="K83" s="69" t="s">
        <v>1104</v>
      </c>
      <c r="L83" s="69" t="s">
        <v>331</v>
      </c>
      <c r="M83" s="69" t="s">
        <v>259</v>
      </c>
    </row>
    <row r="84" customHeight="1" spans="1:13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1191</v>
      </c>
      <c r="F84" s="72" t="s">
        <v>1039</v>
      </c>
      <c r="G84" s="72" t="s">
        <v>1192</v>
      </c>
      <c r="H84" s="68" t="s">
        <v>1103</v>
      </c>
      <c r="I84" s="70" t="s">
        <v>1104</v>
      </c>
      <c r="J84" s="109" t="s">
        <v>109</v>
      </c>
      <c r="K84" s="69" t="s">
        <v>1104</v>
      </c>
      <c r="L84" s="69" t="s">
        <v>1044</v>
      </c>
      <c r="M84" s="69" t="s">
        <v>259</v>
      </c>
    </row>
    <row r="85" customHeight="1" spans="1:13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1193</v>
      </c>
      <c r="F85" s="72" t="s">
        <v>1039</v>
      </c>
      <c r="G85" s="72" t="s">
        <v>1192</v>
      </c>
      <c r="H85" s="70" t="s">
        <v>1103</v>
      </c>
      <c r="I85" s="70" t="s">
        <v>1104</v>
      </c>
      <c r="J85" s="109" t="s">
        <v>118</v>
      </c>
      <c r="K85" s="69" t="s">
        <v>1104</v>
      </c>
      <c r="L85" s="69" t="s">
        <v>258</v>
      </c>
      <c r="M85" s="69" t="s">
        <v>259</v>
      </c>
    </row>
    <row r="86" customHeight="1" spans="1:13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1168</v>
      </c>
      <c r="F86" s="72" t="s">
        <v>1039</v>
      </c>
      <c r="G86" s="72" t="s">
        <v>1194</v>
      </c>
      <c r="H86" s="68" t="s">
        <v>1103</v>
      </c>
      <c r="I86" s="70" t="s">
        <v>1104</v>
      </c>
      <c r="J86" s="109" t="s">
        <v>109</v>
      </c>
      <c r="K86" s="69" t="s">
        <v>1104</v>
      </c>
      <c r="L86" s="69" t="s">
        <v>1044</v>
      </c>
      <c r="M86" s="69" t="s">
        <v>259</v>
      </c>
    </row>
    <row r="87" customHeight="1" spans="1:13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1195</v>
      </c>
      <c r="F87" s="72" t="s">
        <v>1020</v>
      </c>
      <c r="G87" s="72" t="s">
        <v>1196</v>
      </c>
      <c r="H87" s="68" t="s">
        <v>1103</v>
      </c>
      <c r="I87" s="70" t="s">
        <v>1104</v>
      </c>
      <c r="J87" s="109" t="s">
        <v>126</v>
      </c>
      <c r="K87" s="69" t="s">
        <v>1104</v>
      </c>
      <c r="L87" s="69" t="s">
        <v>258</v>
      </c>
      <c r="M87" s="69" t="s">
        <v>259</v>
      </c>
    </row>
    <row r="88" customHeight="1" spans="1:13">
      <c r="A88" s="70">
        <v>23315</v>
      </c>
      <c r="B88" s="70">
        <v>40977</v>
      </c>
      <c r="C88" s="70">
        <v>1168372</v>
      </c>
      <c r="D88" s="70" t="s">
        <v>59</v>
      </c>
      <c r="E88" s="70" t="s">
        <v>1197</v>
      </c>
      <c r="F88" s="72" t="s">
        <v>1039</v>
      </c>
      <c r="G88" s="72" t="s">
        <v>1196</v>
      </c>
      <c r="H88" s="68" t="s">
        <v>1103</v>
      </c>
      <c r="I88" s="70" t="s">
        <v>1104</v>
      </c>
      <c r="J88" s="109" t="s">
        <v>106</v>
      </c>
      <c r="K88" s="69" t="s">
        <v>1104</v>
      </c>
      <c r="L88" s="69" t="s">
        <v>1044</v>
      </c>
      <c r="M88" s="69" t="s">
        <v>259</v>
      </c>
    </row>
    <row r="89" customHeight="1" spans="1:13">
      <c r="A89" s="70">
        <v>16253</v>
      </c>
      <c r="B89" s="70">
        <v>28514</v>
      </c>
      <c r="C89" s="70">
        <v>1173992</v>
      </c>
      <c r="D89" s="70" t="s">
        <v>59</v>
      </c>
      <c r="E89" s="70" t="s">
        <v>1198</v>
      </c>
      <c r="F89" s="72" t="s">
        <v>1039</v>
      </c>
      <c r="G89" s="72" t="s">
        <v>1196</v>
      </c>
      <c r="H89" s="70" t="s">
        <v>1103</v>
      </c>
      <c r="I89" s="70" t="s">
        <v>1104</v>
      </c>
      <c r="J89" s="109" t="s">
        <v>121</v>
      </c>
      <c r="K89" s="69" t="s">
        <v>1104</v>
      </c>
      <c r="L89" s="69" t="s">
        <v>1044</v>
      </c>
      <c r="M89" s="69" t="s">
        <v>259</v>
      </c>
    </row>
    <row r="90" customHeight="1" spans="1:13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1199</v>
      </c>
      <c r="F90" s="72" t="s">
        <v>1039</v>
      </c>
      <c r="G90" s="72" t="s">
        <v>1080</v>
      </c>
      <c r="H90" s="70" t="s">
        <v>1103</v>
      </c>
      <c r="I90" s="70" t="s">
        <v>1104</v>
      </c>
      <c r="J90" s="109" t="s">
        <v>128</v>
      </c>
      <c r="K90" s="69" t="s">
        <v>1104</v>
      </c>
      <c r="L90" s="69" t="s">
        <v>1044</v>
      </c>
      <c r="M90" s="69" t="s">
        <v>259</v>
      </c>
    </row>
    <row r="91" customHeight="1" spans="1:13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1200</v>
      </c>
      <c r="F91" s="72" t="s">
        <v>1039</v>
      </c>
      <c r="G91" s="72" t="s">
        <v>1080</v>
      </c>
      <c r="H91" s="70" t="s">
        <v>1103</v>
      </c>
      <c r="I91" s="70" t="s">
        <v>1104</v>
      </c>
      <c r="J91" s="109" t="s">
        <v>109</v>
      </c>
      <c r="K91" s="69" t="s">
        <v>1104</v>
      </c>
      <c r="L91" s="69" t="s">
        <v>1044</v>
      </c>
      <c r="M91" s="69" t="s">
        <v>259</v>
      </c>
    </row>
    <row r="92" customHeight="1" spans="1:13">
      <c r="A92" s="70">
        <v>32156</v>
      </c>
      <c r="B92" s="70">
        <v>54607</v>
      </c>
      <c r="C92" s="70">
        <v>1162521</v>
      </c>
      <c r="D92" s="70" t="s">
        <v>63</v>
      </c>
      <c r="E92" s="70" t="s">
        <v>1201</v>
      </c>
      <c r="F92" s="72" t="s">
        <v>1039</v>
      </c>
      <c r="G92" s="72" t="s">
        <v>1111</v>
      </c>
      <c r="H92" s="68" t="s">
        <v>1103</v>
      </c>
      <c r="I92" s="70" t="s">
        <v>1104</v>
      </c>
      <c r="J92" s="109" t="s">
        <v>109</v>
      </c>
      <c r="K92" s="69" t="s">
        <v>1104</v>
      </c>
      <c r="L92" s="69" t="s">
        <v>1044</v>
      </c>
      <c r="M92" s="69" t="s">
        <v>259</v>
      </c>
    </row>
    <row r="93" customHeight="1" spans="1:13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1202</v>
      </c>
      <c r="F93" s="72" t="s">
        <v>1034</v>
      </c>
      <c r="G93" s="72" t="s">
        <v>1139</v>
      </c>
      <c r="H93" s="70" t="s">
        <v>1103</v>
      </c>
      <c r="I93" s="70" t="s">
        <v>1104</v>
      </c>
      <c r="J93" s="109" t="s">
        <v>109</v>
      </c>
      <c r="K93" s="69" t="s">
        <v>1104</v>
      </c>
      <c r="L93" s="69" t="s">
        <v>331</v>
      </c>
      <c r="M93" s="69" t="s">
        <v>259</v>
      </c>
    </row>
    <row r="94" customHeight="1" spans="1:13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1203</v>
      </c>
      <c r="F94" s="72" t="s">
        <v>1039</v>
      </c>
      <c r="G94" s="72" t="s">
        <v>1080</v>
      </c>
      <c r="H94" s="68" t="s">
        <v>1103</v>
      </c>
      <c r="I94" s="70" t="s">
        <v>1104</v>
      </c>
      <c r="J94" s="109" t="s">
        <v>106</v>
      </c>
      <c r="K94" s="69" t="s">
        <v>1104</v>
      </c>
      <c r="L94" s="69" t="s">
        <v>1044</v>
      </c>
      <c r="M94" s="69" t="s">
        <v>259</v>
      </c>
    </row>
    <row r="95" customHeight="1" spans="1:13">
      <c r="A95" s="70">
        <v>1580</v>
      </c>
      <c r="B95" s="70">
        <v>1329</v>
      </c>
      <c r="C95" s="70">
        <v>1166545</v>
      </c>
      <c r="D95" s="70" t="s">
        <v>63</v>
      </c>
      <c r="E95" s="70" t="s">
        <v>1204</v>
      </c>
      <c r="F95" s="72" t="s">
        <v>1039</v>
      </c>
      <c r="G95" s="72" t="s">
        <v>1080</v>
      </c>
      <c r="H95" s="68" t="s">
        <v>1103</v>
      </c>
      <c r="I95" s="70" t="s">
        <v>1104</v>
      </c>
      <c r="J95" s="109" t="s">
        <v>126</v>
      </c>
      <c r="K95" s="69" t="s">
        <v>1104</v>
      </c>
      <c r="L95" s="69" t="s">
        <v>1044</v>
      </c>
      <c r="M95" s="69" t="s">
        <v>259</v>
      </c>
    </row>
    <row r="96" customHeight="1" spans="1:13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1205</v>
      </c>
      <c r="F96" s="72" t="s">
        <v>1039</v>
      </c>
      <c r="G96" s="72" t="s">
        <v>1080</v>
      </c>
      <c r="H96" s="68" t="s">
        <v>1103</v>
      </c>
      <c r="I96" s="70" t="s">
        <v>1104</v>
      </c>
      <c r="J96" s="109" t="s">
        <v>112</v>
      </c>
      <c r="K96" s="69" t="s">
        <v>1104</v>
      </c>
      <c r="L96" s="69" t="s">
        <v>1044</v>
      </c>
      <c r="M96" s="69" t="s">
        <v>259</v>
      </c>
    </row>
    <row r="97" customHeight="1" spans="1:13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1206</v>
      </c>
      <c r="F97" s="72" t="s">
        <v>1054</v>
      </c>
      <c r="G97" s="72" t="s">
        <v>1080</v>
      </c>
      <c r="H97" s="70" t="s">
        <v>1103</v>
      </c>
      <c r="I97" s="70" t="s">
        <v>1104</v>
      </c>
      <c r="J97" s="109" t="s">
        <v>112</v>
      </c>
      <c r="K97" s="69" t="s">
        <v>1104</v>
      </c>
      <c r="L97" s="69" t="s">
        <v>1044</v>
      </c>
      <c r="M97" s="69" t="s">
        <v>259</v>
      </c>
    </row>
    <row r="98" customHeight="1" spans="1:13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1207</v>
      </c>
      <c r="F98" s="72" t="s">
        <v>1039</v>
      </c>
      <c r="G98" s="72" t="s">
        <v>1080</v>
      </c>
      <c r="H98" s="70" t="s">
        <v>1103</v>
      </c>
      <c r="I98" s="70" t="s">
        <v>1104</v>
      </c>
      <c r="J98" s="109" t="s">
        <v>112</v>
      </c>
      <c r="K98" s="69" t="s">
        <v>1104</v>
      </c>
      <c r="L98" s="69" t="s">
        <v>1044</v>
      </c>
      <c r="M98" s="69" t="s">
        <v>259</v>
      </c>
    </row>
    <row r="99" customHeight="1" spans="1:13">
      <c r="A99" s="70">
        <v>9712</v>
      </c>
      <c r="B99" s="70">
        <v>15829</v>
      </c>
      <c r="C99" s="70">
        <v>1167442</v>
      </c>
      <c r="D99" s="70" t="s">
        <v>63</v>
      </c>
      <c r="E99" s="70" t="s">
        <v>1208</v>
      </c>
      <c r="F99" s="72" t="s">
        <v>1034</v>
      </c>
      <c r="G99" s="72" t="s">
        <v>1169</v>
      </c>
      <c r="H99" s="68" t="s">
        <v>1103</v>
      </c>
      <c r="I99" s="70" t="s">
        <v>1104</v>
      </c>
      <c r="J99" s="109" t="s">
        <v>109</v>
      </c>
      <c r="K99" s="69" t="s">
        <v>1104</v>
      </c>
      <c r="L99" s="69" t="s">
        <v>1044</v>
      </c>
      <c r="M99" s="69" t="s">
        <v>259</v>
      </c>
    </row>
    <row r="100" customHeight="1" spans="1:13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1209</v>
      </c>
      <c r="F100" s="72" t="s">
        <v>1039</v>
      </c>
      <c r="G100" s="72" t="s">
        <v>1174</v>
      </c>
      <c r="H100" s="68" t="s">
        <v>1103</v>
      </c>
      <c r="I100" s="70" t="s">
        <v>1104</v>
      </c>
      <c r="J100" s="109" t="s">
        <v>118</v>
      </c>
      <c r="K100" s="69" t="s">
        <v>1104</v>
      </c>
      <c r="L100" s="69" t="s">
        <v>258</v>
      </c>
      <c r="M100" s="69" t="s">
        <v>259</v>
      </c>
    </row>
    <row r="101" customHeight="1" spans="1:13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1210</v>
      </c>
      <c r="F101" s="72" t="s">
        <v>1039</v>
      </c>
      <c r="G101" s="72" t="s">
        <v>1174</v>
      </c>
      <c r="H101" s="68" t="s">
        <v>1103</v>
      </c>
      <c r="I101" s="70" t="s">
        <v>1104</v>
      </c>
      <c r="J101" s="109" t="s">
        <v>109</v>
      </c>
      <c r="K101" s="69" t="s">
        <v>1104</v>
      </c>
      <c r="L101" s="69" t="s">
        <v>1044</v>
      </c>
      <c r="M101" s="69" t="s">
        <v>259</v>
      </c>
    </row>
    <row r="102" customHeight="1" spans="1:13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1211</v>
      </c>
      <c r="F102" s="72" t="s">
        <v>1039</v>
      </c>
      <c r="G102" s="72" t="s">
        <v>1192</v>
      </c>
      <c r="H102" s="68" t="s">
        <v>1103</v>
      </c>
      <c r="I102" s="70" t="s">
        <v>1104</v>
      </c>
      <c r="J102" s="109" t="s">
        <v>115</v>
      </c>
      <c r="K102" s="69" t="s">
        <v>1104</v>
      </c>
      <c r="L102" s="69" t="s">
        <v>1044</v>
      </c>
      <c r="M102" s="69" t="s">
        <v>259</v>
      </c>
    </row>
    <row r="103" customHeight="1" spans="1:13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1212</v>
      </c>
      <c r="F103" s="72" t="s">
        <v>1054</v>
      </c>
      <c r="G103" s="72" t="s">
        <v>1111</v>
      </c>
      <c r="H103" s="70" t="s">
        <v>1103</v>
      </c>
      <c r="I103" s="70" t="s">
        <v>1104</v>
      </c>
      <c r="J103" s="109" t="s">
        <v>106</v>
      </c>
      <c r="K103" s="69" t="s">
        <v>1104</v>
      </c>
      <c r="L103" s="69" t="s">
        <v>1044</v>
      </c>
      <c r="M103" s="69" t="s">
        <v>259</v>
      </c>
    </row>
    <row r="104" customHeight="1" spans="1:13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1213</v>
      </c>
      <c r="F104" s="72" t="s">
        <v>1054</v>
      </c>
      <c r="G104" s="72" t="s">
        <v>1121</v>
      </c>
      <c r="H104" s="68" t="s">
        <v>1103</v>
      </c>
      <c r="I104" s="70" t="s">
        <v>1104</v>
      </c>
      <c r="J104" s="109" t="s">
        <v>115</v>
      </c>
      <c r="K104" s="69" t="s">
        <v>1104</v>
      </c>
      <c r="L104" s="69" t="s">
        <v>1044</v>
      </c>
      <c r="M104" s="69" t="s">
        <v>259</v>
      </c>
    </row>
    <row r="105" customHeight="1" spans="1:13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1214</v>
      </c>
      <c r="F105" s="72" t="s">
        <v>1039</v>
      </c>
      <c r="G105" s="72" t="s">
        <v>1121</v>
      </c>
      <c r="H105" s="70" t="s">
        <v>1103</v>
      </c>
      <c r="I105" s="70" t="s">
        <v>1104</v>
      </c>
      <c r="J105" s="109" t="s">
        <v>128</v>
      </c>
      <c r="K105" s="69" t="s">
        <v>1104</v>
      </c>
      <c r="L105" s="69" t="s">
        <v>1044</v>
      </c>
      <c r="M105" s="69" t="s">
        <v>259</v>
      </c>
    </row>
    <row r="106" customHeight="1" spans="1:13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1215</v>
      </c>
      <c r="F106" s="72" t="s">
        <v>1023</v>
      </c>
      <c r="G106" s="72" t="s">
        <v>1139</v>
      </c>
      <c r="H106" s="70" t="s">
        <v>1103</v>
      </c>
      <c r="I106" s="70" t="s">
        <v>1104</v>
      </c>
      <c r="J106" s="109" t="s">
        <v>130</v>
      </c>
      <c r="K106" s="69" t="s">
        <v>1104</v>
      </c>
      <c r="L106" s="69" t="s">
        <v>331</v>
      </c>
      <c r="M106" s="69" t="s">
        <v>259</v>
      </c>
    </row>
    <row r="107" customHeight="1" spans="1:13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1216</v>
      </c>
      <c r="F107" s="72" t="s">
        <v>1039</v>
      </c>
      <c r="G107" s="72" t="s">
        <v>1080</v>
      </c>
      <c r="H107" s="68" t="s">
        <v>1103</v>
      </c>
      <c r="I107" s="70" t="s">
        <v>1104</v>
      </c>
      <c r="J107" s="109" t="s">
        <v>106</v>
      </c>
      <c r="K107" s="69" t="s">
        <v>1104</v>
      </c>
      <c r="L107" s="69" t="s">
        <v>1044</v>
      </c>
      <c r="M107" s="69" t="s">
        <v>259</v>
      </c>
    </row>
    <row r="108" customHeight="1" spans="1:13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1217</v>
      </c>
      <c r="F108" s="72" t="s">
        <v>1039</v>
      </c>
      <c r="G108" s="72" t="s">
        <v>1080</v>
      </c>
      <c r="H108" s="70" t="s">
        <v>1103</v>
      </c>
      <c r="I108" s="70" t="s">
        <v>1104</v>
      </c>
      <c r="J108" s="109" t="s">
        <v>106</v>
      </c>
      <c r="K108" s="69" t="s">
        <v>1104</v>
      </c>
      <c r="L108" s="69" t="s">
        <v>1044</v>
      </c>
      <c r="M108" s="69" t="s">
        <v>259</v>
      </c>
    </row>
    <row r="109" customHeight="1" spans="1:13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1218</v>
      </c>
      <c r="F109" s="72" t="s">
        <v>1039</v>
      </c>
      <c r="G109" s="72" t="s">
        <v>1080</v>
      </c>
      <c r="H109" s="70" t="s">
        <v>1103</v>
      </c>
      <c r="I109" s="70" t="s">
        <v>1104</v>
      </c>
      <c r="J109" s="109" t="s">
        <v>112</v>
      </c>
      <c r="K109" s="69" t="s">
        <v>1104</v>
      </c>
      <c r="L109" s="69" t="s">
        <v>1044</v>
      </c>
      <c r="M109" s="69" t="s">
        <v>259</v>
      </c>
    </row>
    <row r="110" customHeight="1" spans="1:13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1217</v>
      </c>
      <c r="F110" s="72" t="s">
        <v>1039</v>
      </c>
      <c r="G110" s="72" t="s">
        <v>1174</v>
      </c>
      <c r="H110" s="68" t="s">
        <v>1103</v>
      </c>
      <c r="I110" s="70" t="s">
        <v>1104</v>
      </c>
      <c r="J110" s="109" t="s">
        <v>115</v>
      </c>
      <c r="K110" s="69" t="s">
        <v>1104</v>
      </c>
      <c r="L110" s="69" t="s">
        <v>1044</v>
      </c>
      <c r="M110" s="69" t="s">
        <v>259</v>
      </c>
    </row>
    <row r="111" customHeight="1" spans="1:13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1219</v>
      </c>
      <c r="F111" s="72" t="s">
        <v>1039</v>
      </c>
      <c r="G111" s="72" t="s">
        <v>1174</v>
      </c>
      <c r="H111" s="70" t="s">
        <v>1103</v>
      </c>
      <c r="I111" s="70" t="s">
        <v>1104</v>
      </c>
      <c r="J111" s="70" t="s">
        <v>109</v>
      </c>
      <c r="K111" s="69" t="s">
        <v>1104</v>
      </c>
      <c r="L111" s="69" t="s">
        <v>1044</v>
      </c>
      <c r="M111" s="69" t="s">
        <v>259</v>
      </c>
    </row>
    <row r="112" customHeight="1" spans="1:13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1220</v>
      </c>
      <c r="F112" s="72" t="s">
        <v>1034</v>
      </c>
      <c r="G112" s="72" t="s">
        <v>1111</v>
      </c>
      <c r="H112" s="68" t="s">
        <v>1103</v>
      </c>
      <c r="I112" s="70" t="s">
        <v>1104</v>
      </c>
      <c r="J112" s="109" t="s">
        <v>112</v>
      </c>
      <c r="K112" s="69" t="s">
        <v>1104</v>
      </c>
      <c r="L112" s="69" t="s">
        <v>258</v>
      </c>
      <c r="M112" s="69" t="s">
        <v>259</v>
      </c>
    </row>
    <row r="113" customHeight="1" spans="1:13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1221</v>
      </c>
      <c r="F113" s="72" t="s">
        <v>1039</v>
      </c>
      <c r="G113" s="72" t="s">
        <v>1111</v>
      </c>
      <c r="H113" s="70" t="s">
        <v>1103</v>
      </c>
      <c r="I113" s="70" t="s">
        <v>1104</v>
      </c>
      <c r="J113" s="109" t="s">
        <v>121</v>
      </c>
      <c r="K113" s="69" t="s">
        <v>1104</v>
      </c>
      <c r="L113" s="69" t="s">
        <v>1044</v>
      </c>
      <c r="M113" s="69" t="s">
        <v>259</v>
      </c>
    </row>
    <row r="114" customHeight="1" spans="1:13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1222</v>
      </c>
      <c r="F114" s="72" t="s">
        <v>1034</v>
      </c>
      <c r="G114" s="72" t="s">
        <v>1111</v>
      </c>
      <c r="H114" s="70" t="s">
        <v>1103</v>
      </c>
      <c r="I114" s="70" t="s">
        <v>1104</v>
      </c>
      <c r="J114" s="109" t="s">
        <v>112</v>
      </c>
      <c r="K114" s="69" t="s">
        <v>1104</v>
      </c>
      <c r="L114" s="69" t="s">
        <v>1044</v>
      </c>
      <c r="M114" s="69" t="s">
        <v>259</v>
      </c>
    </row>
    <row r="115" customHeight="1" spans="1:13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1223</v>
      </c>
      <c r="F115" s="72" t="s">
        <v>1039</v>
      </c>
      <c r="G115" s="72" t="s">
        <v>1121</v>
      </c>
      <c r="H115" s="68" t="s">
        <v>1103</v>
      </c>
      <c r="I115" s="70" t="s">
        <v>1104</v>
      </c>
      <c r="J115" s="109" t="s">
        <v>115</v>
      </c>
      <c r="K115" s="69" t="s">
        <v>1104</v>
      </c>
      <c r="L115" s="69" t="s">
        <v>258</v>
      </c>
      <c r="M115" s="69" t="s">
        <v>259</v>
      </c>
    </row>
    <row r="116" customHeight="1" spans="1:13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1224</v>
      </c>
      <c r="F116" s="72" t="s">
        <v>1039</v>
      </c>
      <c r="G116" s="72" t="s">
        <v>1121</v>
      </c>
      <c r="H116" s="68" t="s">
        <v>1103</v>
      </c>
      <c r="I116" s="70" t="s">
        <v>1104</v>
      </c>
      <c r="J116" s="109" t="s">
        <v>106</v>
      </c>
      <c r="K116" s="69" t="s">
        <v>1104</v>
      </c>
      <c r="L116" s="69" t="s">
        <v>1044</v>
      </c>
      <c r="M116" s="69" t="s">
        <v>259</v>
      </c>
    </row>
    <row r="117" customHeight="1" spans="1:13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1225</v>
      </c>
      <c r="F117" s="72" t="s">
        <v>1054</v>
      </c>
      <c r="G117" s="72" t="s">
        <v>1121</v>
      </c>
      <c r="H117" s="68" t="s">
        <v>1103</v>
      </c>
      <c r="I117" s="70" t="s">
        <v>1104</v>
      </c>
      <c r="J117" s="109" t="s">
        <v>115</v>
      </c>
      <c r="K117" s="69" t="s">
        <v>1104</v>
      </c>
      <c r="L117" s="69" t="s">
        <v>1044</v>
      </c>
      <c r="M117" s="69" t="s">
        <v>259</v>
      </c>
    </row>
    <row r="118" customHeight="1" spans="1:13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1045</v>
      </c>
      <c r="F118" s="72" t="s">
        <v>1039</v>
      </c>
      <c r="G118" s="72" t="s">
        <v>1121</v>
      </c>
      <c r="H118" s="70" t="s">
        <v>1103</v>
      </c>
      <c r="I118" s="70" t="s">
        <v>1104</v>
      </c>
      <c r="J118" s="109" t="s">
        <v>130</v>
      </c>
      <c r="K118" s="69" t="s">
        <v>1104</v>
      </c>
      <c r="L118" s="69" t="s">
        <v>1044</v>
      </c>
      <c r="M118" s="69" t="s">
        <v>259</v>
      </c>
    </row>
    <row r="119" customHeight="1" spans="1:13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1226</v>
      </c>
      <c r="F119" s="72" t="s">
        <v>1054</v>
      </c>
      <c r="G119" s="72" t="s">
        <v>1121</v>
      </c>
      <c r="H119" s="70" t="s">
        <v>1103</v>
      </c>
      <c r="I119" s="70" t="s">
        <v>1104</v>
      </c>
      <c r="J119" s="109" t="s">
        <v>112</v>
      </c>
      <c r="K119" s="69" t="s">
        <v>1104</v>
      </c>
      <c r="L119" s="69" t="s">
        <v>258</v>
      </c>
      <c r="M119" s="69" t="s">
        <v>259</v>
      </c>
    </row>
    <row r="120" customHeight="1" spans="1:13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1227</v>
      </c>
      <c r="F120" s="72" t="s">
        <v>1026</v>
      </c>
      <c r="G120" s="72" t="s">
        <v>1228</v>
      </c>
      <c r="H120" s="70" t="s">
        <v>1103</v>
      </c>
      <c r="I120" s="70" t="s">
        <v>1104</v>
      </c>
      <c r="J120" s="109" t="s">
        <v>109</v>
      </c>
      <c r="K120" s="69" t="s">
        <v>1104</v>
      </c>
      <c r="L120" s="69" t="s">
        <v>258</v>
      </c>
      <c r="M120" s="69" t="s">
        <v>259</v>
      </c>
    </row>
    <row r="121" customHeight="1" spans="1:13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1229</v>
      </c>
      <c r="F121" s="72" t="s">
        <v>1039</v>
      </c>
      <c r="G121" s="72" t="s">
        <v>1137</v>
      </c>
      <c r="H121" s="68" t="s">
        <v>1103</v>
      </c>
      <c r="I121" s="70" t="s">
        <v>1104</v>
      </c>
      <c r="J121" s="109" t="s">
        <v>109</v>
      </c>
      <c r="K121" s="69" t="s">
        <v>1104</v>
      </c>
      <c r="L121" s="69" t="s">
        <v>258</v>
      </c>
      <c r="M121" s="69" t="s">
        <v>259</v>
      </c>
    </row>
    <row r="122" customHeight="1" spans="1:13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1230</v>
      </c>
      <c r="F122" s="72" t="s">
        <v>1039</v>
      </c>
      <c r="G122" s="72" t="s">
        <v>1080</v>
      </c>
      <c r="H122" s="68" t="s">
        <v>1103</v>
      </c>
      <c r="I122" s="70" t="s">
        <v>1104</v>
      </c>
      <c r="J122" s="109" t="s">
        <v>109</v>
      </c>
      <c r="K122" s="69" t="s">
        <v>1104</v>
      </c>
      <c r="L122" s="69" t="s">
        <v>258</v>
      </c>
      <c r="M122" s="69" t="s">
        <v>259</v>
      </c>
    </row>
    <row r="123" customHeight="1" spans="1:13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1231</v>
      </c>
      <c r="F123" s="72" t="s">
        <v>1039</v>
      </c>
      <c r="G123" s="72" t="s">
        <v>1080</v>
      </c>
      <c r="H123" s="68" t="s">
        <v>1103</v>
      </c>
      <c r="I123" s="70" t="s">
        <v>1104</v>
      </c>
      <c r="J123" s="109" t="s">
        <v>115</v>
      </c>
      <c r="K123" s="69" t="s">
        <v>1104</v>
      </c>
      <c r="L123" s="69" t="s">
        <v>1044</v>
      </c>
      <c r="M123" s="69" t="s">
        <v>259</v>
      </c>
    </row>
    <row r="124" customHeight="1" spans="1:13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1232</v>
      </c>
      <c r="F124" s="72" t="s">
        <v>1039</v>
      </c>
      <c r="G124" s="72" t="s">
        <v>1080</v>
      </c>
      <c r="H124" s="70" t="s">
        <v>1103</v>
      </c>
      <c r="I124" s="70" t="s">
        <v>1104</v>
      </c>
      <c r="J124" s="109" t="s">
        <v>106</v>
      </c>
      <c r="K124" s="69" t="s">
        <v>1104</v>
      </c>
      <c r="L124" s="69" t="s">
        <v>1044</v>
      </c>
      <c r="M124" s="69" t="s">
        <v>259</v>
      </c>
    </row>
    <row r="125" customHeight="1" spans="1:13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1233</v>
      </c>
      <c r="F125" s="72" t="s">
        <v>1039</v>
      </c>
      <c r="G125" s="72" t="s">
        <v>1080</v>
      </c>
      <c r="H125" s="70" t="s">
        <v>1103</v>
      </c>
      <c r="I125" s="70" t="s">
        <v>1104</v>
      </c>
      <c r="J125" s="109" t="s">
        <v>106</v>
      </c>
      <c r="K125" s="69" t="s">
        <v>1104</v>
      </c>
      <c r="L125" s="69" t="s">
        <v>258</v>
      </c>
      <c r="M125" s="69" t="s">
        <v>259</v>
      </c>
    </row>
    <row r="126" customHeight="1" spans="1:13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1234</v>
      </c>
      <c r="F126" s="72" t="s">
        <v>1082</v>
      </c>
      <c r="G126" s="72" t="s">
        <v>1080</v>
      </c>
      <c r="H126" s="70" t="s">
        <v>1106</v>
      </c>
      <c r="I126" s="70" t="s">
        <v>1104</v>
      </c>
      <c r="J126" s="109" t="s">
        <v>124</v>
      </c>
      <c r="K126" s="69" t="s">
        <v>1104</v>
      </c>
      <c r="L126" s="69" t="s">
        <v>331</v>
      </c>
      <c r="M126" s="69" t="s">
        <v>259</v>
      </c>
    </row>
    <row r="127" customHeight="1" spans="1:13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1235</v>
      </c>
      <c r="F127" s="106" t="s">
        <v>1039</v>
      </c>
      <c r="G127" s="106" t="s">
        <v>1080</v>
      </c>
      <c r="H127" s="105" t="s">
        <v>1236</v>
      </c>
      <c r="I127" s="105" t="s">
        <v>1104</v>
      </c>
      <c r="J127" s="105" t="s">
        <v>132</v>
      </c>
      <c r="K127" s="110" t="s">
        <v>1104</v>
      </c>
      <c r="L127" s="110" t="s">
        <v>258</v>
      </c>
      <c r="M127" s="110" t="s">
        <v>259</v>
      </c>
    </row>
    <row r="128" customHeight="1" spans="1:13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1178</v>
      </c>
      <c r="F128" s="72" t="s">
        <v>1039</v>
      </c>
      <c r="G128" s="72" t="s">
        <v>1174</v>
      </c>
      <c r="H128" s="68" t="s">
        <v>1103</v>
      </c>
      <c r="I128" s="70" t="s">
        <v>1104</v>
      </c>
      <c r="J128" s="109" t="s">
        <v>115</v>
      </c>
      <c r="K128" s="69" t="s">
        <v>1104</v>
      </c>
      <c r="L128" s="69" t="s">
        <v>1044</v>
      </c>
      <c r="M128" s="69" t="s">
        <v>259</v>
      </c>
    </row>
    <row r="129" customHeight="1" spans="1:13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1237</v>
      </c>
      <c r="F129" s="72" t="s">
        <v>1039</v>
      </c>
      <c r="G129" s="100" t="s">
        <v>1174</v>
      </c>
      <c r="H129" s="68" t="s">
        <v>1103</v>
      </c>
      <c r="I129" s="70" t="s">
        <v>1104</v>
      </c>
      <c r="J129" s="109" t="s">
        <v>115</v>
      </c>
      <c r="K129" s="69" t="s">
        <v>1104</v>
      </c>
      <c r="L129" s="69" t="s">
        <v>1044</v>
      </c>
      <c r="M129" s="69" t="s">
        <v>259</v>
      </c>
    </row>
    <row r="130" customHeight="1" spans="1:13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1238</v>
      </c>
      <c r="F130" s="72" t="s">
        <v>1039</v>
      </c>
      <c r="G130" s="72" t="s">
        <v>1174</v>
      </c>
      <c r="H130" s="70" t="s">
        <v>1103</v>
      </c>
      <c r="I130" s="70" t="s">
        <v>1104</v>
      </c>
      <c r="J130" s="109" t="s">
        <v>128</v>
      </c>
      <c r="K130" s="69" t="s">
        <v>1104</v>
      </c>
      <c r="L130" s="69" t="s">
        <v>1044</v>
      </c>
      <c r="M130" s="69" t="s">
        <v>259</v>
      </c>
    </row>
    <row r="131" customHeight="1" spans="1:13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1239</v>
      </c>
      <c r="F131" s="72" t="s">
        <v>1039</v>
      </c>
      <c r="G131" s="72" t="s">
        <v>1174</v>
      </c>
      <c r="H131" s="70" t="s">
        <v>1103</v>
      </c>
      <c r="I131" s="70" t="s">
        <v>1104</v>
      </c>
      <c r="J131" s="109" t="s">
        <v>118</v>
      </c>
      <c r="K131" s="69" t="s">
        <v>1104</v>
      </c>
      <c r="L131" s="69" t="s">
        <v>1044</v>
      </c>
      <c r="M131" s="69" t="s">
        <v>259</v>
      </c>
    </row>
    <row r="132" customHeight="1" spans="1:13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1240</v>
      </c>
      <c r="F132" s="72" t="s">
        <v>1020</v>
      </c>
      <c r="G132" s="72" t="s">
        <v>1102</v>
      </c>
      <c r="H132" s="68" t="s">
        <v>1103</v>
      </c>
      <c r="I132" s="70" t="s">
        <v>1104</v>
      </c>
      <c r="J132" s="109" t="s">
        <v>121</v>
      </c>
      <c r="K132" s="69" t="s">
        <v>1104</v>
      </c>
      <c r="L132" s="69" t="s">
        <v>258</v>
      </c>
      <c r="M132" s="69" t="s">
        <v>259</v>
      </c>
    </row>
    <row r="133" customHeight="1" spans="1:13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1241</v>
      </c>
      <c r="F133" s="72" t="s">
        <v>1039</v>
      </c>
      <c r="G133" s="72" t="s">
        <v>1111</v>
      </c>
      <c r="H133" s="70" t="s">
        <v>1103</v>
      </c>
      <c r="I133" s="70" t="s">
        <v>1104</v>
      </c>
      <c r="J133" s="109" t="s">
        <v>109</v>
      </c>
      <c r="K133" s="69" t="s">
        <v>1104</v>
      </c>
      <c r="L133" s="69" t="s">
        <v>1044</v>
      </c>
      <c r="M133" s="69" t="s">
        <v>259</v>
      </c>
    </row>
    <row r="134" customHeight="1" spans="1:13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1242</v>
      </c>
      <c r="F134" s="72" t="s">
        <v>1054</v>
      </c>
      <c r="G134" s="72" t="s">
        <v>1111</v>
      </c>
      <c r="H134" s="70" t="s">
        <v>1103</v>
      </c>
      <c r="I134" s="70" t="s">
        <v>1104</v>
      </c>
      <c r="J134" s="109" t="s">
        <v>109</v>
      </c>
      <c r="K134" s="69" t="s">
        <v>1104</v>
      </c>
      <c r="L134" s="69" t="s">
        <v>1044</v>
      </c>
      <c r="M134" s="69" t="s">
        <v>259</v>
      </c>
    </row>
    <row r="135" customHeight="1" spans="1:13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1243</v>
      </c>
      <c r="F135" s="72" t="s">
        <v>1039</v>
      </c>
      <c r="G135" s="72" t="s">
        <v>1121</v>
      </c>
      <c r="H135" s="70" t="s">
        <v>1103</v>
      </c>
      <c r="I135" s="70" t="s">
        <v>1104</v>
      </c>
      <c r="J135" s="109" t="s">
        <v>115</v>
      </c>
      <c r="K135" s="69" t="s">
        <v>1104</v>
      </c>
      <c r="L135" s="69" t="s">
        <v>1044</v>
      </c>
      <c r="M135" s="69" t="s">
        <v>259</v>
      </c>
    </row>
    <row r="136" customHeight="1" spans="1:13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1244</v>
      </c>
      <c r="F136" s="72" t="s">
        <v>1039</v>
      </c>
      <c r="G136" s="72" t="s">
        <v>1080</v>
      </c>
      <c r="H136" s="68" t="s">
        <v>1103</v>
      </c>
      <c r="I136" s="70" t="s">
        <v>1104</v>
      </c>
      <c r="J136" s="109" t="s">
        <v>109</v>
      </c>
      <c r="K136" s="69" t="s">
        <v>1104</v>
      </c>
      <c r="L136" s="69" t="s">
        <v>1044</v>
      </c>
      <c r="M136" s="69" t="s">
        <v>259</v>
      </c>
    </row>
    <row r="137" customHeight="1" spans="1:13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1245</v>
      </c>
      <c r="F137" s="72" t="s">
        <v>1039</v>
      </c>
      <c r="G137" s="72" t="s">
        <v>1080</v>
      </c>
      <c r="H137" s="70" t="s">
        <v>1103</v>
      </c>
      <c r="I137" s="70" t="s">
        <v>1104</v>
      </c>
      <c r="J137" s="109" t="s">
        <v>115</v>
      </c>
      <c r="K137" s="69" t="s">
        <v>1104</v>
      </c>
      <c r="L137" s="69" t="s">
        <v>258</v>
      </c>
      <c r="M137" s="69" t="s">
        <v>259</v>
      </c>
    </row>
    <row r="138" customHeight="1" spans="1:13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1246</v>
      </c>
      <c r="F138" s="72" t="s">
        <v>1039</v>
      </c>
      <c r="G138" s="72" t="s">
        <v>1080</v>
      </c>
      <c r="H138" s="70" t="s">
        <v>1103</v>
      </c>
      <c r="I138" s="70" t="s">
        <v>1104</v>
      </c>
      <c r="J138" s="109" t="s">
        <v>112</v>
      </c>
      <c r="K138" s="69" t="s">
        <v>1104</v>
      </c>
      <c r="L138" s="69" t="s">
        <v>1044</v>
      </c>
      <c r="M138" s="69" t="s">
        <v>259</v>
      </c>
    </row>
    <row r="139" customHeight="1" spans="1:13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1247</v>
      </c>
      <c r="F139" s="72" t="s">
        <v>1039</v>
      </c>
      <c r="G139" s="72" t="s">
        <v>1121</v>
      </c>
      <c r="H139" s="68" t="s">
        <v>1103</v>
      </c>
      <c r="I139" s="70" t="s">
        <v>1104</v>
      </c>
      <c r="J139" s="109" t="s">
        <v>106</v>
      </c>
      <c r="K139" s="69" t="s">
        <v>1104</v>
      </c>
      <c r="L139" s="69" t="s">
        <v>1044</v>
      </c>
      <c r="M139" s="69" t="s">
        <v>259</v>
      </c>
    </row>
    <row r="140" customHeight="1" spans="1:13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1248</v>
      </c>
      <c r="F140" s="72" t="s">
        <v>1039</v>
      </c>
      <c r="G140" s="72" t="s">
        <v>1121</v>
      </c>
      <c r="H140" s="70" t="s">
        <v>1103</v>
      </c>
      <c r="I140" s="70" t="s">
        <v>1104</v>
      </c>
      <c r="J140" s="109" t="s">
        <v>112</v>
      </c>
      <c r="K140" s="69" t="s">
        <v>1104</v>
      </c>
      <c r="L140" s="69" t="s">
        <v>1044</v>
      </c>
      <c r="M140" s="69" t="s">
        <v>259</v>
      </c>
    </row>
    <row r="141" customHeight="1" spans="1:13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1249</v>
      </c>
      <c r="F141" s="72" t="s">
        <v>1054</v>
      </c>
      <c r="G141" s="72" t="s">
        <v>1121</v>
      </c>
      <c r="H141" s="70" t="s">
        <v>1103</v>
      </c>
      <c r="I141" s="70" t="s">
        <v>1104</v>
      </c>
      <c r="J141" s="109" t="s">
        <v>126</v>
      </c>
      <c r="K141" s="69" t="s">
        <v>1104</v>
      </c>
      <c r="L141" s="69" t="s">
        <v>1044</v>
      </c>
      <c r="M141" s="69" t="s">
        <v>259</v>
      </c>
    </row>
    <row r="142" customHeight="1" spans="1:13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1250</v>
      </c>
      <c r="F142" s="72" t="s">
        <v>1039</v>
      </c>
      <c r="G142" s="72" t="s">
        <v>1121</v>
      </c>
      <c r="H142" s="70" t="s">
        <v>1103</v>
      </c>
      <c r="I142" s="70" t="s">
        <v>1104</v>
      </c>
      <c r="J142" s="109" t="s">
        <v>115</v>
      </c>
      <c r="K142" s="69" t="s">
        <v>1104</v>
      </c>
      <c r="L142" s="69" t="s">
        <v>1044</v>
      </c>
      <c r="M142" s="69" t="s">
        <v>259</v>
      </c>
    </row>
    <row r="143" customHeight="1" spans="1:13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1251</v>
      </c>
      <c r="F143" s="106" t="s">
        <v>1039</v>
      </c>
      <c r="G143" s="106" t="s">
        <v>1080</v>
      </c>
      <c r="H143" s="111" t="s">
        <v>1236</v>
      </c>
      <c r="I143" s="105" t="s">
        <v>1104</v>
      </c>
      <c r="J143" s="105" t="s">
        <v>148</v>
      </c>
      <c r="K143" s="110" t="s">
        <v>1104</v>
      </c>
      <c r="L143" s="110" t="s">
        <v>258</v>
      </c>
      <c r="M143" s="110" t="s">
        <v>259</v>
      </c>
    </row>
    <row r="144" customHeight="1" spans="1:13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1247</v>
      </c>
      <c r="F144" s="72" t="s">
        <v>1039</v>
      </c>
      <c r="G144" s="72" t="s">
        <v>1080</v>
      </c>
      <c r="H144" s="68" t="s">
        <v>1103</v>
      </c>
      <c r="I144" s="70" t="s">
        <v>1104</v>
      </c>
      <c r="J144" s="109" t="s">
        <v>118</v>
      </c>
      <c r="K144" s="69" t="s">
        <v>1104</v>
      </c>
      <c r="L144" s="69" t="s">
        <v>258</v>
      </c>
      <c r="M144" s="69" t="s">
        <v>259</v>
      </c>
    </row>
    <row r="145" customHeight="1" spans="1:13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1252</v>
      </c>
      <c r="F145" s="72" t="s">
        <v>1039</v>
      </c>
      <c r="G145" s="72" t="s">
        <v>1080</v>
      </c>
      <c r="H145" s="68" t="s">
        <v>1103</v>
      </c>
      <c r="I145" s="70" t="s">
        <v>1104</v>
      </c>
      <c r="J145" s="109" t="s">
        <v>118</v>
      </c>
      <c r="K145" s="69" t="s">
        <v>1104</v>
      </c>
      <c r="L145" s="69" t="s">
        <v>1044</v>
      </c>
      <c r="M145" s="69" t="s">
        <v>259</v>
      </c>
    </row>
    <row r="146" customHeight="1" spans="1:13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1245</v>
      </c>
      <c r="F146" s="72" t="s">
        <v>1039</v>
      </c>
      <c r="G146" s="72" t="s">
        <v>1080</v>
      </c>
      <c r="H146" s="70" t="s">
        <v>1103</v>
      </c>
      <c r="I146" s="70" t="s">
        <v>1104</v>
      </c>
      <c r="J146" s="109" t="s">
        <v>115</v>
      </c>
      <c r="K146" s="69" t="s">
        <v>1104</v>
      </c>
      <c r="L146" s="69" t="s">
        <v>258</v>
      </c>
      <c r="M146" s="69" t="s">
        <v>259</v>
      </c>
    </row>
    <row r="147" customHeight="1" spans="1:13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1253</v>
      </c>
      <c r="F147" s="72" t="s">
        <v>1082</v>
      </c>
      <c r="G147" s="72" t="s">
        <v>1080</v>
      </c>
      <c r="H147" s="70" t="s">
        <v>1103</v>
      </c>
      <c r="I147" s="70" t="s">
        <v>1104</v>
      </c>
      <c r="J147" s="109" t="s">
        <v>118</v>
      </c>
      <c r="K147" s="69" t="s">
        <v>1104</v>
      </c>
      <c r="L147" s="69" t="s">
        <v>258</v>
      </c>
      <c r="M147" s="69" t="s">
        <v>259</v>
      </c>
    </row>
    <row r="148" customHeight="1" spans="1:13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1254</v>
      </c>
      <c r="F148" s="106" t="s">
        <v>1039</v>
      </c>
      <c r="G148" s="106" t="s">
        <v>1080</v>
      </c>
      <c r="H148" s="105" t="s">
        <v>1236</v>
      </c>
      <c r="I148" s="105" t="s">
        <v>1104</v>
      </c>
      <c r="J148" s="105" t="s">
        <v>132</v>
      </c>
      <c r="K148" s="110" t="s">
        <v>1104</v>
      </c>
      <c r="L148" s="110" t="s">
        <v>258</v>
      </c>
      <c r="M148" s="110" t="s">
        <v>259</v>
      </c>
    </row>
    <row r="149" customHeight="1" spans="1:13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1255</v>
      </c>
      <c r="F149" s="72" t="s">
        <v>1039</v>
      </c>
      <c r="G149" s="72" t="s">
        <v>1174</v>
      </c>
      <c r="H149" s="70" t="s">
        <v>1103</v>
      </c>
      <c r="I149" s="70" t="s">
        <v>1104</v>
      </c>
      <c r="J149" s="109" t="s">
        <v>109</v>
      </c>
      <c r="K149" s="69" t="s">
        <v>1104</v>
      </c>
      <c r="L149" s="69" t="s">
        <v>1044</v>
      </c>
      <c r="M149" s="69" t="s">
        <v>259</v>
      </c>
    </row>
    <row r="150" customHeight="1" spans="1:13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1256</v>
      </c>
      <c r="F150" s="72" t="s">
        <v>1020</v>
      </c>
      <c r="G150" s="72" t="s">
        <v>1257</v>
      </c>
      <c r="H150" s="70" t="s">
        <v>1103</v>
      </c>
      <c r="I150" s="70" t="s">
        <v>1104</v>
      </c>
      <c r="J150" s="109" t="s">
        <v>106</v>
      </c>
      <c r="K150" s="69" t="s">
        <v>1104</v>
      </c>
      <c r="L150" s="69" t="s">
        <v>258</v>
      </c>
      <c r="M150" s="69" t="s">
        <v>259</v>
      </c>
    </row>
    <row r="151" customHeight="1" spans="1:13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1258</v>
      </c>
      <c r="F151" s="72" t="s">
        <v>1039</v>
      </c>
      <c r="G151" s="72" t="s">
        <v>1121</v>
      </c>
      <c r="H151" s="68" t="s">
        <v>1103</v>
      </c>
      <c r="I151" s="70" t="s">
        <v>1104</v>
      </c>
      <c r="J151" s="109" t="s">
        <v>115</v>
      </c>
      <c r="K151" s="69" t="s">
        <v>1104</v>
      </c>
      <c r="L151" s="69" t="s">
        <v>1044</v>
      </c>
      <c r="M151" s="69" t="s">
        <v>259</v>
      </c>
    </row>
    <row r="152" customHeight="1" spans="1:13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1259</v>
      </c>
      <c r="F152" s="72" t="s">
        <v>1054</v>
      </c>
      <c r="G152" s="72" t="s">
        <v>1121</v>
      </c>
      <c r="H152" s="70" t="s">
        <v>1103</v>
      </c>
      <c r="I152" s="70" t="s">
        <v>1104</v>
      </c>
      <c r="J152" s="109" t="s">
        <v>106</v>
      </c>
      <c r="K152" s="69" t="s">
        <v>1104</v>
      </c>
      <c r="L152" s="69" t="s">
        <v>1044</v>
      </c>
      <c r="M152" s="69" t="s">
        <v>259</v>
      </c>
    </row>
    <row r="153" customHeight="1" spans="1:13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1260</v>
      </c>
      <c r="F153" s="72" t="s">
        <v>1039</v>
      </c>
      <c r="G153" s="72" t="s">
        <v>1121</v>
      </c>
      <c r="H153" s="70" t="s">
        <v>1103</v>
      </c>
      <c r="I153" s="70" t="s">
        <v>1104</v>
      </c>
      <c r="J153" s="109" t="s">
        <v>112</v>
      </c>
      <c r="K153" s="69" t="s">
        <v>1104</v>
      </c>
      <c r="L153" s="69" t="s">
        <v>1044</v>
      </c>
      <c r="M153" s="69" t="s">
        <v>259</v>
      </c>
    </row>
    <row r="154" customHeight="1" spans="1:13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1261</v>
      </c>
      <c r="F154" s="72" t="s">
        <v>1034</v>
      </c>
      <c r="G154" s="72" t="s">
        <v>1139</v>
      </c>
      <c r="H154" s="68" t="s">
        <v>1106</v>
      </c>
      <c r="I154" s="70" t="s">
        <v>1104</v>
      </c>
      <c r="J154" s="109" t="s">
        <v>142</v>
      </c>
      <c r="K154" s="69" t="s">
        <v>1104</v>
      </c>
      <c r="L154" s="69" t="s">
        <v>331</v>
      </c>
      <c r="M154" s="69" t="s">
        <v>259</v>
      </c>
    </row>
    <row r="155" customHeight="1" spans="1:13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1262</v>
      </c>
      <c r="F155" s="72" t="s">
        <v>1034</v>
      </c>
      <c r="G155" s="72" t="s">
        <v>1139</v>
      </c>
      <c r="H155" s="70" t="s">
        <v>1103</v>
      </c>
      <c r="I155" s="70" t="s">
        <v>1104</v>
      </c>
      <c r="J155" s="109" t="s">
        <v>118</v>
      </c>
      <c r="K155" s="69" t="s">
        <v>1104</v>
      </c>
      <c r="L155" s="69" t="s">
        <v>1044</v>
      </c>
      <c r="M155" s="69" t="s">
        <v>259</v>
      </c>
    </row>
    <row r="156" customHeight="1" spans="1:13">
      <c r="A156" s="112">
        <v>83826</v>
      </c>
      <c r="B156" s="112">
        <v>121552</v>
      </c>
      <c r="C156" s="112">
        <v>1160366</v>
      </c>
      <c r="D156" s="112" t="s">
        <v>81</v>
      </c>
      <c r="E156" s="113" t="s">
        <v>1263</v>
      </c>
      <c r="F156" s="113" t="s">
        <v>1039</v>
      </c>
      <c r="G156" s="113" t="s">
        <v>1080</v>
      </c>
      <c r="H156" s="113" t="s">
        <v>1103</v>
      </c>
      <c r="I156" s="112" t="s">
        <v>1104</v>
      </c>
      <c r="J156" s="112" t="s">
        <v>109</v>
      </c>
      <c r="K156" s="114" t="s">
        <v>1104</v>
      </c>
      <c r="L156" s="114" t="s">
        <v>1044</v>
      </c>
      <c r="M156" s="114" t="s">
        <v>259</v>
      </c>
    </row>
    <row r="157" customHeight="1" spans="1:13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1264</v>
      </c>
      <c r="F157" s="72" t="s">
        <v>1039</v>
      </c>
      <c r="G157" s="72" t="s">
        <v>1080</v>
      </c>
      <c r="H157" s="68" t="s">
        <v>1103</v>
      </c>
      <c r="I157" s="70" t="s">
        <v>1104</v>
      </c>
      <c r="J157" s="109" t="s">
        <v>112</v>
      </c>
      <c r="K157" s="69" t="s">
        <v>1104</v>
      </c>
      <c r="L157" s="69" t="s">
        <v>1044</v>
      </c>
      <c r="M157" s="69" t="s">
        <v>259</v>
      </c>
    </row>
    <row r="158" customHeight="1" spans="1:13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1265</v>
      </c>
      <c r="F158" s="72" t="s">
        <v>1039</v>
      </c>
      <c r="G158" s="72" t="s">
        <v>1080</v>
      </c>
      <c r="H158" s="68" t="s">
        <v>1103</v>
      </c>
      <c r="I158" s="70" t="s">
        <v>1104</v>
      </c>
      <c r="J158" s="109" t="s">
        <v>106</v>
      </c>
      <c r="K158" s="69" t="s">
        <v>1104</v>
      </c>
      <c r="L158" s="69" t="s">
        <v>1044</v>
      </c>
      <c r="M158" s="69" t="s">
        <v>259</v>
      </c>
    </row>
    <row r="159" customHeight="1" spans="1:13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1266</v>
      </c>
      <c r="F159" s="72" t="s">
        <v>1039</v>
      </c>
      <c r="G159" s="72" t="s">
        <v>1080</v>
      </c>
      <c r="H159" s="68" t="s">
        <v>1103</v>
      </c>
      <c r="I159" s="70" t="s">
        <v>1104</v>
      </c>
      <c r="J159" s="109" t="s">
        <v>118</v>
      </c>
      <c r="K159" s="69" t="s">
        <v>1104</v>
      </c>
      <c r="L159" s="69" t="s">
        <v>1044</v>
      </c>
      <c r="M159" s="69" t="s">
        <v>259</v>
      </c>
    </row>
    <row r="160" customHeight="1" spans="1:13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1267</v>
      </c>
      <c r="F160" s="72" t="s">
        <v>1039</v>
      </c>
      <c r="G160" s="72" t="s">
        <v>1080</v>
      </c>
      <c r="H160" s="68" t="s">
        <v>1103</v>
      </c>
      <c r="I160" s="70" t="s">
        <v>1104</v>
      </c>
      <c r="J160" s="109" t="s">
        <v>130</v>
      </c>
      <c r="K160" s="69" t="s">
        <v>1104</v>
      </c>
      <c r="L160" s="69" t="s">
        <v>1044</v>
      </c>
      <c r="M160" s="69" t="s">
        <v>259</v>
      </c>
    </row>
    <row r="161" customHeight="1" spans="1:13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1268</v>
      </c>
      <c r="F161" s="72" t="s">
        <v>1039</v>
      </c>
      <c r="G161" s="72" t="s">
        <v>1080</v>
      </c>
      <c r="H161" s="68" t="s">
        <v>1103</v>
      </c>
      <c r="I161" s="70" t="s">
        <v>1104</v>
      </c>
      <c r="J161" s="109" t="s">
        <v>106</v>
      </c>
      <c r="K161" s="69" t="s">
        <v>1104</v>
      </c>
      <c r="L161" s="69" t="s">
        <v>1044</v>
      </c>
      <c r="M161" s="69" t="s">
        <v>259</v>
      </c>
    </row>
    <row r="162" customHeight="1" spans="1:13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1269</v>
      </c>
      <c r="F162" s="72" t="s">
        <v>1039</v>
      </c>
      <c r="G162" s="72" t="s">
        <v>1080</v>
      </c>
      <c r="H162" s="70" t="s">
        <v>1103</v>
      </c>
      <c r="I162" s="70" t="s">
        <v>1104</v>
      </c>
      <c r="J162" s="109" t="s">
        <v>106</v>
      </c>
      <c r="K162" s="69" t="s">
        <v>1104</v>
      </c>
      <c r="L162" s="69" t="s">
        <v>1044</v>
      </c>
      <c r="M162" s="69" t="s">
        <v>259</v>
      </c>
    </row>
    <row r="163" customHeight="1" spans="1:13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1270</v>
      </c>
      <c r="F163" s="72" t="s">
        <v>1039</v>
      </c>
      <c r="G163" s="72" t="s">
        <v>1080</v>
      </c>
      <c r="H163" s="70" t="s">
        <v>1103</v>
      </c>
      <c r="I163" s="70" t="s">
        <v>1104</v>
      </c>
      <c r="J163" s="109" t="s">
        <v>109</v>
      </c>
      <c r="K163" s="69" t="s">
        <v>1104</v>
      </c>
      <c r="L163" s="69" t="s">
        <v>1044</v>
      </c>
      <c r="M163" s="69" t="s">
        <v>259</v>
      </c>
    </row>
    <row r="164" customHeight="1" spans="1:13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1245</v>
      </c>
      <c r="F164" s="72" t="s">
        <v>1039</v>
      </c>
      <c r="G164" s="72" t="s">
        <v>1080</v>
      </c>
      <c r="H164" s="70" t="s">
        <v>1103</v>
      </c>
      <c r="I164" s="70" t="s">
        <v>1104</v>
      </c>
      <c r="J164" s="109" t="s">
        <v>115</v>
      </c>
      <c r="K164" s="69" t="s">
        <v>1104</v>
      </c>
      <c r="L164" s="69" t="s">
        <v>258</v>
      </c>
      <c r="M164" s="69" t="s">
        <v>259</v>
      </c>
    </row>
    <row r="165" customHeight="1" spans="1:13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1271</v>
      </c>
      <c r="F165" s="72" t="s">
        <v>1039</v>
      </c>
      <c r="G165" s="72" t="s">
        <v>1080</v>
      </c>
      <c r="H165" s="70" t="s">
        <v>1103</v>
      </c>
      <c r="I165" s="70" t="s">
        <v>1104</v>
      </c>
      <c r="J165" s="109" t="s">
        <v>109</v>
      </c>
      <c r="K165" s="69" t="s">
        <v>1104</v>
      </c>
      <c r="L165" s="69" t="s">
        <v>258</v>
      </c>
      <c r="M165" s="69" t="s">
        <v>259</v>
      </c>
    </row>
    <row r="166" customHeight="1" spans="1:13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1272</v>
      </c>
      <c r="F166" s="72" t="s">
        <v>1039</v>
      </c>
      <c r="G166" s="72" t="s">
        <v>1080</v>
      </c>
      <c r="H166" s="70" t="s">
        <v>1103</v>
      </c>
      <c r="I166" s="70" t="s">
        <v>1104</v>
      </c>
      <c r="J166" s="109" t="s">
        <v>126</v>
      </c>
      <c r="K166" s="69" t="s">
        <v>1104</v>
      </c>
      <c r="L166" s="69" t="s">
        <v>1044</v>
      </c>
      <c r="M166" s="69" t="s">
        <v>259</v>
      </c>
    </row>
    <row r="167" customHeight="1" spans="1:13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1273</v>
      </c>
      <c r="F167" s="72" t="s">
        <v>1039</v>
      </c>
      <c r="G167" s="72" t="s">
        <v>1080</v>
      </c>
      <c r="H167" s="70" t="s">
        <v>1103</v>
      </c>
      <c r="I167" s="70" t="s">
        <v>1104</v>
      </c>
      <c r="J167" s="109" t="s">
        <v>112</v>
      </c>
      <c r="K167" s="69" t="s">
        <v>1104</v>
      </c>
      <c r="L167" s="69" t="s">
        <v>258</v>
      </c>
      <c r="M167" s="69" t="s">
        <v>259</v>
      </c>
    </row>
    <row r="168" customHeight="1" spans="1:13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1274</v>
      </c>
      <c r="F168" s="72" t="s">
        <v>1039</v>
      </c>
      <c r="G168" s="72" t="s">
        <v>1080</v>
      </c>
      <c r="H168" s="70" t="s">
        <v>1103</v>
      </c>
      <c r="I168" s="70" t="s">
        <v>1104</v>
      </c>
      <c r="J168" s="109" t="s">
        <v>106</v>
      </c>
      <c r="K168" s="69" t="s">
        <v>1104</v>
      </c>
      <c r="L168" s="69" t="s">
        <v>1044</v>
      </c>
      <c r="M168" s="69" t="s">
        <v>259</v>
      </c>
    </row>
    <row r="169" customHeight="1" spans="1:13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1275</v>
      </c>
      <c r="F169" s="72" t="s">
        <v>1039</v>
      </c>
      <c r="G169" s="72" t="s">
        <v>1080</v>
      </c>
      <c r="H169" s="70" t="s">
        <v>1103</v>
      </c>
      <c r="I169" s="70" t="s">
        <v>1104</v>
      </c>
      <c r="J169" s="109" t="s">
        <v>130</v>
      </c>
      <c r="K169" s="69" t="s">
        <v>1104</v>
      </c>
      <c r="L169" s="69" t="s">
        <v>1044</v>
      </c>
      <c r="M169" s="69" t="s">
        <v>259</v>
      </c>
    </row>
    <row r="170" customHeight="1" spans="1:13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1276</v>
      </c>
      <c r="F170" s="72" t="s">
        <v>1039</v>
      </c>
      <c r="G170" s="72" t="s">
        <v>1080</v>
      </c>
      <c r="H170" s="70" t="s">
        <v>1103</v>
      </c>
      <c r="I170" s="70" t="s">
        <v>1104</v>
      </c>
      <c r="J170" s="109" t="s">
        <v>112</v>
      </c>
      <c r="K170" s="69" t="s">
        <v>1104</v>
      </c>
      <c r="L170" s="69" t="s">
        <v>1044</v>
      </c>
      <c r="M170" s="69" t="s">
        <v>259</v>
      </c>
    </row>
    <row r="171" customHeight="1" spans="1:13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1277</v>
      </c>
      <c r="F171" s="72" t="s">
        <v>1082</v>
      </c>
      <c r="G171" s="72" t="s">
        <v>1174</v>
      </c>
      <c r="H171" s="68" t="s">
        <v>1103</v>
      </c>
      <c r="I171" s="70" t="s">
        <v>1104</v>
      </c>
      <c r="J171" s="109" t="s">
        <v>109</v>
      </c>
      <c r="K171" s="69" t="s">
        <v>1104</v>
      </c>
      <c r="L171" s="69" t="s">
        <v>331</v>
      </c>
      <c r="M171" s="69" t="s">
        <v>259</v>
      </c>
    </row>
    <row r="172" customHeight="1" spans="1:13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1278</v>
      </c>
      <c r="F172" s="72" t="s">
        <v>1039</v>
      </c>
      <c r="G172" s="72" t="s">
        <v>1174</v>
      </c>
      <c r="H172" s="70" t="s">
        <v>1106</v>
      </c>
      <c r="I172" s="70" t="s">
        <v>1104</v>
      </c>
      <c r="J172" s="109" t="s">
        <v>136</v>
      </c>
      <c r="K172" s="69" t="s">
        <v>1104</v>
      </c>
      <c r="L172" s="69" t="s">
        <v>1044</v>
      </c>
      <c r="M172" s="69" t="s">
        <v>259</v>
      </c>
    </row>
    <row r="173" customHeight="1" spans="1:13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1279</v>
      </c>
      <c r="F173" s="72" t="s">
        <v>1039</v>
      </c>
      <c r="G173" s="72" t="s">
        <v>1174</v>
      </c>
      <c r="H173" s="70" t="s">
        <v>1103</v>
      </c>
      <c r="I173" s="70" t="s">
        <v>1104</v>
      </c>
      <c r="J173" s="109" t="s">
        <v>118</v>
      </c>
      <c r="K173" s="69" t="s">
        <v>1104</v>
      </c>
      <c r="L173" s="69" t="s">
        <v>1044</v>
      </c>
      <c r="M173" s="69" t="s">
        <v>259</v>
      </c>
    </row>
    <row r="174" customHeight="1" spans="1:13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1280</v>
      </c>
      <c r="F174" s="72" t="s">
        <v>1034</v>
      </c>
      <c r="G174" s="72" t="s">
        <v>1189</v>
      </c>
      <c r="H174" s="68" t="s">
        <v>1103</v>
      </c>
      <c r="I174" s="70" t="s">
        <v>1104</v>
      </c>
      <c r="J174" s="109" t="s">
        <v>115</v>
      </c>
      <c r="K174" s="69" t="s">
        <v>1104</v>
      </c>
      <c r="L174" s="69" t="s">
        <v>331</v>
      </c>
      <c r="M174" s="69" t="s">
        <v>259</v>
      </c>
    </row>
    <row r="175" customHeight="1" spans="1:13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1281</v>
      </c>
      <c r="F175" s="70" t="s">
        <v>1039</v>
      </c>
      <c r="G175" s="72" t="s">
        <v>1196</v>
      </c>
      <c r="H175" s="70" t="s">
        <v>1103</v>
      </c>
      <c r="I175" s="70" t="s">
        <v>1104</v>
      </c>
      <c r="J175" s="109" t="s">
        <v>112</v>
      </c>
      <c r="K175" s="69" t="s">
        <v>1104</v>
      </c>
      <c r="L175" s="69" t="s">
        <v>258</v>
      </c>
      <c r="M175" s="69" t="s">
        <v>259</v>
      </c>
    </row>
    <row r="176" customHeight="1" spans="1:13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1282</v>
      </c>
      <c r="F176" s="72" t="s">
        <v>1039</v>
      </c>
      <c r="G176" s="72" t="s">
        <v>1196</v>
      </c>
      <c r="H176" s="70" t="s">
        <v>1103</v>
      </c>
      <c r="I176" s="70" t="s">
        <v>1104</v>
      </c>
      <c r="J176" s="109" t="s">
        <v>109</v>
      </c>
      <c r="K176" s="69" t="s">
        <v>1104</v>
      </c>
      <c r="L176" s="69" t="s">
        <v>1044</v>
      </c>
      <c r="M176" s="69" t="s">
        <v>259</v>
      </c>
    </row>
    <row r="177" customHeight="1" spans="1:13">
      <c r="A177" s="70">
        <v>84914</v>
      </c>
      <c r="B177" s="70">
        <v>122835</v>
      </c>
      <c r="C177" s="70">
        <v>1184732</v>
      </c>
      <c r="D177" s="70" t="s">
        <v>1283</v>
      </c>
      <c r="E177" s="70" t="s">
        <v>1284</v>
      </c>
      <c r="F177" s="72" t="s">
        <v>1082</v>
      </c>
      <c r="G177" s="72" t="s">
        <v>1080</v>
      </c>
      <c r="H177" s="70" t="s">
        <v>1106</v>
      </c>
      <c r="I177" s="70" t="s">
        <v>1104</v>
      </c>
      <c r="J177" s="109" t="s">
        <v>136</v>
      </c>
      <c r="K177" s="69" t="s">
        <v>1104</v>
      </c>
      <c r="L177" s="69" t="s">
        <v>1044</v>
      </c>
      <c r="M177" s="69" t="s">
        <v>259</v>
      </c>
    </row>
    <row r="178" customHeight="1" spans="1:13">
      <c r="A178" s="70">
        <v>83475</v>
      </c>
      <c r="B178" s="70">
        <v>122628</v>
      </c>
      <c r="C178" s="70">
        <v>1177165</v>
      </c>
      <c r="D178" s="70" t="s">
        <v>1283</v>
      </c>
      <c r="E178" s="70" t="s">
        <v>1285</v>
      </c>
      <c r="F178" s="72" t="s">
        <v>1039</v>
      </c>
      <c r="G178" s="72" t="s">
        <v>1174</v>
      </c>
      <c r="H178" s="70" t="s">
        <v>1103</v>
      </c>
      <c r="I178" s="70" t="s">
        <v>1104</v>
      </c>
      <c r="J178" s="109" t="s">
        <v>109</v>
      </c>
      <c r="K178" s="69" t="s">
        <v>1104</v>
      </c>
      <c r="L178" s="69" t="s">
        <v>1044</v>
      </c>
      <c r="M178" s="69" t="s">
        <v>259</v>
      </c>
    </row>
    <row r="179" customHeight="1" spans="1:13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1286</v>
      </c>
      <c r="F179" s="72" t="s">
        <v>1039</v>
      </c>
      <c r="G179" s="72" t="s">
        <v>1121</v>
      </c>
      <c r="H179" s="70" t="s">
        <v>1103</v>
      </c>
      <c r="I179" s="70" t="s">
        <v>1104</v>
      </c>
      <c r="J179" s="109" t="s">
        <v>106</v>
      </c>
      <c r="K179" s="69" t="s">
        <v>1104</v>
      </c>
      <c r="L179" s="69" t="s">
        <v>1044</v>
      </c>
      <c r="M179" s="69" t="s">
        <v>259</v>
      </c>
    </row>
    <row r="180" customHeight="1" spans="1:13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1287</v>
      </c>
      <c r="F180" s="72" t="s">
        <v>1039</v>
      </c>
      <c r="G180" s="72" t="s">
        <v>1080</v>
      </c>
      <c r="H180" s="68" t="s">
        <v>1103</v>
      </c>
      <c r="I180" s="70" t="s">
        <v>1104</v>
      </c>
      <c r="J180" s="109" t="s">
        <v>106</v>
      </c>
      <c r="K180" s="69" t="s">
        <v>1104</v>
      </c>
      <c r="L180" s="69" t="s">
        <v>1044</v>
      </c>
      <c r="M180" s="69" t="s">
        <v>259</v>
      </c>
    </row>
    <row r="181" customHeight="1" spans="1:13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1288</v>
      </c>
      <c r="F181" s="72" t="s">
        <v>1039</v>
      </c>
      <c r="G181" s="72" t="s">
        <v>1080</v>
      </c>
      <c r="H181" s="70" t="s">
        <v>1103</v>
      </c>
      <c r="I181" s="70" t="s">
        <v>1104</v>
      </c>
      <c r="J181" s="109" t="s">
        <v>121</v>
      </c>
      <c r="K181" s="69" t="s">
        <v>1104</v>
      </c>
      <c r="L181" s="69" t="s">
        <v>1044</v>
      </c>
      <c r="M181" s="69" t="s">
        <v>259</v>
      </c>
    </row>
    <row r="182" customHeight="1" spans="1:13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1289</v>
      </c>
      <c r="F182" s="72" t="s">
        <v>1082</v>
      </c>
      <c r="G182" s="72" t="s">
        <v>1111</v>
      </c>
      <c r="H182" s="70" t="s">
        <v>1106</v>
      </c>
      <c r="I182" s="70" t="s">
        <v>1104</v>
      </c>
      <c r="J182" s="109" t="s">
        <v>146</v>
      </c>
      <c r="K182" s="69" t="s">
        <v>1104</v>
      </c>
      <c r="L182" s="69" t="s">
        <v>258</v>
      </c>
      <c r="M182" s="69" t="s">
        <v>259</v>
      </c>
    </row>
    <row r="183" customHeight="1" spans="1:13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1290</v>
      </c>
      <c r="F183" s="72" t="s">
        <v>1054</v>
      </c>
      <c r="G183" s="72" t="s">
        <v>1121</v>
      </c>
      <c r="H183" s="68" t="s">
        <v>1103</v>
      </c>
      <c r="I183" s="70" t="s">
        <v>1104</v>
      </c>
      <c r="J183" s="109" t="s">
        <v>115</v>
      </c>
      <c r="K183" s="69" t="s">
        <v>1104</v>
      </c>
      <c r="L183" s="69" t="s">
        <v>1044</v>
      </c>
      <c r="M183" s="69" t="s">
        <v>259</v>
      </c>
    </row>
    <row r="184" customHeight="1" spans="1:13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1291</v>
      </c>
      <c r="F184" s="72" t="s">
        <v>1054</v>
      </c>
      <c r="G184" s="72" t="s">
        <v>1121</v>
      </c>
      <c r="H184" s="70" t="s">
        <v>1103</v>
      </c>
      <c r="I184" s="70" t="s">
        <v>1104</v>
      </c>
      <c r="J184" s="109" t="s">
        <v>121</v>
      </c>
      <c r="K184" s="69" t="s">
        <v>1104</v>
      </c>
      <c r="L184" s="69" t="s">
        <v>1044</v>
      </c>
      <c r="M184" s="69" t="s">
        <v>259</v>
      </c>
    </row>
    <row r="185" customHeight="1" spans="1:13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1292</v>
      </c>
      <c r="F185" s="72" t="s">
        <v>1054</v>
      </c>
      <c r="G185" s="72" t="s">
        <v>1121</v>
      </c>
      <c r="H185" s="70" t="s">
        <v>1103</v>
      </c>
      <c r="I185" s="70" t="s">
        <v>1104</v>
      </c>
      <c r="J185" s="109" t="s">
        <v>126</v>
      </c>
      <c r="K185" s="69" t="s">
        <v>1104</v>
      </c>
      <c r="L185" s="69" t="s">
        <v>258</v>
      </c>
      <c r="M185" s="69" t="s">
        <v>259</v>
      </c>
    </row>
    <row r="186" customHeight="1" spans="1:13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1293</v>
      </c>
      <c r="F186" s="72" t="s">
        <v>1034</v>
      </c>
      <c r="G186" s="72" t="s">
        <v>1139</v>
      </c>
      <c r="H186" s="70" t="s">
        <v>1103</v>
      </c>
      <c r="I186" s="70" t="s">
        <v>1104</v>
      </c>
      <c r="J186" s="109" t="s">
        <v>112</v>
      </c>
      <c r="K186" s="69" t="s">
        <v>1104</v>
      </c>
      <c r="L186" s="69" t="s">
        <v>331</v>
      </c>
      <c r="M186" s="69" t="s">
        <v>259</v>
      </c>
    </row>
    <row r="187" customHeight="1" spans="1:13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1294</v>
      </c>
      <c r="F187" s="72" t="s">
        <v>1039</v>
      </c>
      <c r="G187" s="72" t="s">
        <v>1080</v>
      </c>
      <c r="H187" s="68" t="s">
        <v>1103</v>
      </c>
      <c r="I187" s="70" t="s">
        <v>1104</v>
      </c>
      <c r="J187" s="109" t="s">
        <v>106</v>
      </c>
      <c r="K187" s="69" t="s">
        <v>1104</v>
      </c>
      <c r="L187" s="69" t="s">
        <v>1044</v>
      </c>
      <c r="M187" s="69" t="s">
        <v>259</v>
      </c>
    </row>
    <row r="188" customHeight="1" spans="1:13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1295</v>
      </c>
      <c r="F188" s="72" t="s">
        <v>1039</v>
      </c>
      <c r="G188" s="72" t="s">
        <v>1080</v>
      </c>
      <c r="H188" s="68" t="s">
        <v>1103</v>
      </c>
      <c r="I188" s="70" t="s">
        <v>1104</v>
      </c>
      <c r="J188" s="109" t="s">
        <v>118</v>
      </c>
      <c r="K188" s="69" t="s">
        <v>1104</v>
      </c>
      <c r="L188" s="69" t="s">
        <v>258</v>
      </c>
      <c r="M188" s="69" t="s">
        <v>259</v>
      </c>
    </row>
    <row r="189" customHeight="1" spans="1:13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1296</v>
      </c>
      <c r="F189" s="72" t="s">
        <v>1039</v>
      </c>
      <c r="G189" s="72" t="s">
        <v>1080</v>
      </c>
      <c r="H189" s="68" t="s">
        <v>1103</v>
      </c>
      <c r="I189" s="70" t="s">
        <v>1104</v>
      </c>
      <c r="J189" s="109" t="s">
        <v>118</v>
      </c>
      <c r="K189" s="69" t="s">
        <v>1104</v>
      </c>
      <c r="L189" s="69" t="s">
        <v>1044</v>
      </c>
      <c r="M189" s="69" t="s">
        <v>259</v>
      </c>
    </row>
    <row r="190" customHeight="1" spans="1:13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1297</v>
      </c>
      <c r="F190" s="72" t="s">
        <v>1039</v>
      </c>
      <c r="G190" s="72" t="s">
        <v>1080</v>
      </c>
      <c r="H190" s="70" t="s">
        <v>1103</v>
      </c>
      <c r="I190" s="70" t="s">
        <v>1104</v>
      </c>
      <c r="J190" s="109" t="s">
        <v>118</v>
      </c>
      <c r="K190" s="69" t="s">
        <v>1104</v>
      </c>
      <c r="L190" s="69" t="s">
        <v>1044</v>
      </c>
      <c r="M190" s="69" t="s">
        <v>259</v>
      </c>
    </row>
    <row r="191" customHeight="1" spans="1:13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1298</v>
      </c>
      <c r="F191" s="72" t="s">
        <v>1039</v>
      </c>
      <c r="G191" s="72" t="s">
        <v>1174</v>
      </c>
      <c r="H191" s="68" t="s">
        <v>1103</v>
      </c>
      <c r="I191" s="70" t="s">
        <v>1104</v>
      </c>
      <c r="J191" s="109" t="s">
        <v>112</v>
      </c>
      <c r="K191" s="69" t="s">
        <v>1104</v>
      </c>
      <c r="L191" s="69" t="s">
        <v>1044</v>
      </c>
      <c r="M191" s="69" t="s">
        <v>259</v>
      </c>
    </row>
    <row r="192" customHeight="1" spans="1:13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1299</v>
      </c>
      <c r="F192" s="72" t="s">
        <v>1039</v>
      </c>
      <c r="G192" s="72" t="s">
        <v>1174</v>
      </c>
      <c r="H192" s="68" t="s">
        <v>1103</v>
      </c>
      <c r="I192" s="70" t="s">
        <v>1104</v>
      </c>
      <c r="J192" s="109" t="s">
        <v>109</v>
      </c>
      <c r="K192" s="69" t="s">
        <v>1104</v>
      </c>
      <c r="L192" s="69" t="s">
        <v>1044</v>
      </c>
      <c r="M192" s="69" t="s">
        <v>259</v>
      </c>
    </row>
    <row r="193" customHeight="1" spans="1:13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1300</v>
      </c>
      <c r="F193" s="72" t="s">
        <v>1039</v>
      </c>
      <c r="G193" s="72" t="s">
        <v>1174</v>
      </c>
      <c r="H193" s="68" t="s">
        <v>1103</v>
      </c>
      <c r="I193" s="70" t="s">
        <v>1104</v>
      </c>
      <c r="J193" s="109" t="s">
        <v>106</v>
      </c>
      <c r="K193" s="69" t="s">
        <v>1104</v>
      </c>
      <c r="L193" s="69" t="s">
        <v>258</v>
      </c>
      <c r="M193" s="69" t="s">
        <v>259</v>
      </c>
    </row>
    <row r="194" customHeight="1" spans="1:13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1301</v>
      </c>
      <c r="F194" s="72" t="s">
        <v>1039</v>
      </c>
      <c r="G194" s="72" t="s">
        <v>1192</v>
      </c>
      <c r="H194" s="68" t="s">
        <v>1106</v>
      </c>
      <c r="I194" s="70" t="s">
        <v>1104</v>
      </c>
      <c r="J194" s="109" t="s">
        <v>126</v>
      </c>
      <c r="K194" s="69" t="s">
        <v>1104</v>
      </c>
      <c r="L194" s="69" t="s">
        <v>1044</v>
      </c>
      <c r="M194" s="69" t="s">
        <v>259</v>
      </c>
    </row>
    <row r="195" customHeight="1" spans="1:13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1302</v>
      </c>
      <c r="F195" s="72" t="s">
        <v>1082</v>
      </c>
      <c r="G195" s="72" t="s">
        <v>1174</v>
      </c>
      <c r="H195" s="70" t="s">
        <v>1106</v>
      </c>
      <c r="I195" s="70" t="s">
        <v>1104</v>
      </c>
      <c r="J195" s="109" t="s">
        <v>124</v>
      </c>
      <c r="K195" s="69" t="s">
        <v>1104</v>
      </c>
      <c r="L195" s="69" t="s">
        <v>331</v>
      </c>
      <c r="M195" s="69" t="s">
        <v>259</v>
      </c>
    </row>
    <row r="196" customHeight="1" spans="1:13">
      <c r="A196" s="70">
        <v>32423</v>
      </c>
      <c r="B196" s="70">
        <v>54925</v>
      </c>
      <c r="C196" s="70">
        <v>1164818</v>
      </c>
      <c r="D196" s="70" t="s">
        <v>1303</v>
      </c>
      <c r="E196" s="70" t="s">
        <v>1304</v>
      </c>
      <c r="F196" s="72" t="s">
        <v>1039</v>
      </c>
      <c r="G196" s="72" t="s">
        <v>1080</v>
      </c>
      <c r="H196" s="68" t="s">
        <v>1103</v>
      </c>
      <c r="I196" s="70" t="s">
        <v>1104</v>
      </c>
      <c r="J196" s="109" t="s">
        <v>106</v>
      </c>
      <c r="K196" s="69" t="s">
        <v>1104</v>
      </c>
      <c r="L196" s="69" t="s">
        <v>1044</v>
      </c>
      <c r="M196" s="69" t="s">
        <v>259</v>
      </c>
    </row>
    <row r="197" customHeight="1" spans="1:13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1305</v>
      </c>
      <c r="F197" s="72" t="s">
        <v>1039</v>
      </c>
      <c r="G197" s="72" t="s">
        <v>1080</v>
      </c>
      <c r="H197" s="70" t="s">
        <v>1106</v>
      </c>
      <c r="I197" s="70" t="s">
        <v>1104</v>
      </c>
      <c r="J197" s="109" t="s">
        <v>124</v>
      </c>
      <c r="K197" s="69" t="s">
        <v>1104</v>
      </c>
      <c r="L197" s="69" t="s">
        <v>1044</v>
      </c>
      <c r="M197" s="69" t="s">
        <v>259</v>
      </c>
    </row>
    <row r="198" customHeight="1" spans="1:13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1245</v>
      </c>
      <c r="F198" s="72" t="s">
        <v>1039</v>
      </c>
      <c r="G198" s="72" t="s">
        <v>1080</v>
      </c>
      <c r="H198" s="70" t="s">
        <v>1103</v>
      </c>
      <c r="I198" s="70" t="s">
        <v>1104</v>
      </c>
      <c r="J198" s="109" t="s">
        <v>115</v>
      </c>
      <c r="K198" s="69" t="s">
        <v>1104</v>
      </c>
      <c r="L198" s="69" t="s">
        <v>258</v>
      </c>
      <c r="M198" s="69" t="s">
        <v>259</v>
      </c>
    </row>
    <row r="199" customHeight="1" spans="1:13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1306</v>
      </c>
      <c r="F199" s="72" t="s">
        <v>1039</v>
      </c>
      <c r="G199" s="72" t="s">
        <v>1080</v>
      </c>
      <c r="H199" s="70" t="s">
        <v>1103</v>
      </c>
      <c r="I199" s="70" t="s">
        <v>1104</v>
      </c>
      <c r="J199" s="109" t="s">
        <v>106</v>
      </c>
      <c r="K199" s="69" t="s">
        <v>1104</v>
      </c>
      <c r="L199" s="69" t="s">
        <v>1044</v>
      </c>
      <c r="M199" s="69" t="s">
        <v>259</v>
      </c>
    </row>
    <row r="200" customHeight="1" spans="1:13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1307</v>
      </c>
      <c r="F200" s="72" t="s">
        <v>1039</v>
      </c>
      <c r="G200" s="72" t="s">
        <v>1080</v>
      </c>
      <c r="H200" s="70" t="s">
        <v>1103</v>
      </c>
      <c r="I200" s="70" t="s">
        <v>1104</v>
      </c>
      <c r="J200" s="109" t="s">
        <v>109</v>
      </c>
      <c r="K200" s="69" t="s">
        <v>1104</v>
      </c>
      <c r="L200" s="69" t="s">
        <v>1044</v>
      </c>
      <c r="M200" s="69" t="s">
        <v>259</v>
      </c>
    </row>
    <row r="201" customHeight="1" spans="1:13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1308</v>
      </c>
      <c r="F201" s="72" t="s">
        <v>1054</v>
      </c>
      <c r="G201" s="72" t="s">
        <v>1080</v>
      </c>
      <c r="H201" s="70" t="s">
        <v>1103</v>
      </c>
      <c r="I201" s="70" t="s">
        <v>1104</v>
      </c>
      <c r="J201" s="109" t="s">
        <v>106</v>
      </c>
      <c r="K201" s="69" t="s">
        <v>1104</v>
      </c>
      <c r="L201" s="69" t="s">
        <v>1044</v>
      </c>
      <c r="M201" s="69" t="s">
        <v>259</v>
      </c>
    </row>
    <row r="202" customHeight="1" spans="1:13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1309</v>
      </c>
      <c r="F202" s="72" t="s">
        <v>1039</v>
      </c>
      <c r="G202" s="72" t="s">
        <v>1174</v>
      </c>
      <c r="H202" s="68" t="s">
        <v>1103</v>
      </c>
      <c r="I202" s="70" t="s">
        <v>1104</v>
      </c>
      <c r="J202" s="109" t="s">
        <v>109</v>
      </c>
      <c r="K202" s="69" t="s">
        <v>1104</v>
      </c>
      <c r="L202" s="69" t="s">
        <v>1044</v>
      </c>
      <c r="M202" s="69" t="s">
        <v>259</v>
      </c>
    </row>
    <row r="203" customHeight="1" spans="1:13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1310</v>
      </c>
      <c r="F203" s="72" t="s">
        <v>1039</v>
      </c>
      <c r="G203" s="72" t="s">
        <v>1080</v>
      </c>
      <c r="H203" s="68" t="s">
        <v>1103</v>
      </c>
      <c r="I203" s="70" t="s">
        <v>1104</v>
      </c>
      <c r="J203" s="109" t="s">
        <v>112</v>
      </c>
      <c r="K203" s="69" t="s">
        <v>1104</v>
      </c>
      <c r="L203" s="69" t="s">
        <v>1044</v>
      </c>
      <c r="M203" s="69" t="s">
        <v>259</v>
      </c>
    </row>
    <row r="204" customHeight="1" spans="1:13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1311</v>
      </c>
      <c r="F204" s="72" t="s">
        <v>1039</v>
      </c>
      <c r="G204" s="72" t="s">
        <v>1174</v>
      </c>
      <c r="H204" s="68" t="s">
        <v>1103</v>
      </c>
      <c r="I204" s="70" t="s">
        <v>1104</v>
      </c>
      <c r="J204" s="109" t="s">
        <v>109</v>
      </c>
      <c r="K204" s="69" t="s">
        <v>1104</v>
      </c>
      <c r="L204" s="69" t="s">
        <v>1044</v>
      </c>
      <c r="M204" s="69" t="s">
        <v>259</v>
      </c>
    </row>
    <row r="205" customHeight="1" spans="1:13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1312</v>
      </c>
      <c r="F205" s="72" t="s">
        <v>1039</v>
      </c>
      <c r="G205" s="72" t="s">
        <v>1121</v>
      </c>
      <c r="H205" s="68" t="s">
        <v>1103</v>
      </c>
      <c r="I205" s="70" t="s">
        <v>1104</v>
      </c>
      <c r="J205" s="109" t="s">
        <v>106</v>
      </c>
      <c r="K205" s="69" t="s">
        <v>1104</v>
      </c>
      <c r="L205" s="69" t="s">
        <v>1044</v>
      </c>
      <c r="M205" s="69" t="s">
        <v>259</v>
      </c>
    </row>
    <row r="206" customHeight="1" spans="1:13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1313</v>
      </c>
      <c r="F206" s="72" t="s">
        <v>1039</v>
      </c>
      <c r="G206" s="72" t="s">
        <v>1121</v>
      </c>
      <c r="H206" s="68" t="s">
        <v>1103</v>
      </c>
      <c r="I206" s="70" t="s">
        <v>1104</v>
      </c>
      <c r="J206" s="109" t="s">
        <v>109</v>
      </c>
      <c r="K206" s="69" t="s">
        <v>1104</v>
      </c>
      <c r="L206" s="69" t="s">
        <v>1044</v>
      </c>
      <c r="M206" s="69" t="s">
        <v>259</v>
      </c>
    </row>
    <row r="207" customHeight="1" spans="1:13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1314</v>
      </c>
      <c r="F207" s="72" t="s">
        <v>1039</v>
      </c>
      <c r="G207" s="72" t="s">
        <v>1121</v>
      </c>
      <c r="H207" s="70" t="s">
        <v>1103</v>
      </c>
      <c r="I207" s="70" t="s">
        <v>1104</v>
      </c>
      <c r="J207" s="109" t="s">
        <v>106</v>
      </c>
      <c r="K207" s="69" t="s">
        <v>1104</v>
      </c>
      <c r="L207" s="69" t="s">
        <v>1044</v>
      </c>
      <c r="M207" s="69" t="s">
        <v>259</v>
      </c>
    </row>
    <row r="208" customHeight="1" spans="1:13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1315</v>
      </c>
      <c r="F208" s="72" t="s">
        <v>1039</v>
      </c>
      <c r="G208" s="72" t="s">
        <v>1121</v>
      </c>
      <c r="H208" s="70" t="s">
        <v>1103</v>
      </c>
      <c r="I208" s="70" t="s">
        <v>1104</v>
      </c>
      <c r="J208" s="109" t="s">
        <v>118</v>
      </c>
      <c r="K208" s="69" t="s">
        <v>1104</v>
      </c>
      <c r="L208" s="69" t="s">
        <v>1044</v>
      </c>
      <c r="M208" s="69" t="s">
        <v>259</v>
      </c>
    </row>
    <row r="209" customHeight="1" spans="1:13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1316</v>
      </c>
      <c r="F209" s="72" t="s">
        <v>1039</v>
      </c>
      <c r="G209" s="72" t="s">
        <v>1121</v>
      </c>
      <c r="H209" s="70" t="s">
        <v>1103</v>
      </c>
      <c r="I209" s="70" t="s">
        <v>1104</v>
      </c>
      <c r="J209" s="109" t="s">
        <v>106</v>
      </c>
      <c r="K209" s="69" t="s">
        <v>1104</v>
      </c>
      <c r="L209" s="69" t="s">
        <v>1044</v>
      </c>
      <c r="M209" s="69" t="s">
        <v>259</v>
      </c>
    </row>
    <row r="210" customHeight="1" spans="1:13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1317</v>
      </c>
      <c r="F210" s="72" t="s">
        <v>1039</v>
      </c>
      <c r="G210" s="72" t="s">
        <v>1080</v>
      </c>
      <c r="H210" s="68" t="s">
        <v>1106</v>
      </c>
      <c r="I210" s="70" t="s">
        <v>1104</v>
      </c>
      <c r="J210" s="109" t="s">
        <v>124</v>
      </c>
      <c r="K210" s="69" t="s">
        <v>1104</v>
      </c>
      <c r="L210" s="69" t="s">
        <v>258</v>
      </c>
      <c r="M210" s="69" t="s">
        <v>259</v>
      </c>
    </row>
    <row r="211" customHeight="1" spans="1:13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1318</v>
      </c>
      <c r="F211" s="72" t="s">
        <v>1039</v>
      </c>
      <c r="G211" s="72" t="s">
        <v>1080</v>
      </c>
      <c r="H211" s="68" t="s">
        <v>1103</v>
      </c>
      <c r="I211" s="70" t="s">
        <v>1104</v>
      </c>
      <c r="J211" s="109" t="s">
        <v>126</v>
      </c>
      <c r="K211" s="69" t="s">
        <v>1104</v>
      </c>
      <c r="L211" s="69" t="s">
        <v>258</v>
      </c>
      <c r="M211" s="69" t="s">
        <v>259</v>
      </c>
    </row>
    <row r="212" customHeight="1" spans="1:13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1319</v>
      </c>
      <c r="F212" s="72" t="s">
        <v>1039</v>
      </c>
      <c r="G212" s="72" t="s">
        <v>1080</v>
      </c>
      <c r="H212" s="68" t="s">
        <v>1103</v>
      </c>
      <c r="I212" s="70" t="s">
        <v>1104</v>
      </c>
      <c r="J212" s="109" t="s">
        <v>118</v>
      </c>
      <c r="K212" s="69" t="s">
        <v>1104</v>
      </c>
      <c r="L212" s="69" t="s">
        <v>1044</v>
      </c>
      <c r="M212" s="69" t="s">
        <v>259</v>
      </c>
    </row>
    <row r="213" customHeight="1" spans="1:13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1320</v>
      </c>
      <c r="F213" s="72" t="s">
        <v>1039</v>
      </c>
      <c r="G213" s="72" t="s">
        <v>1080</v>
      </c>
      <c r="H213" s="70" t="s">
        <v>1103</v>
      </c>
      <c r="I213" s="70" t="s">
        <v>1104</v>
      </c>
      <c r="J213" s="109" t="s">
        <v>106</v>
      </c>
      <c r="K213" s="69" t="s">
        <v>1104</v>
      </c>
      <c r="L213" s="69" t="s">
        <v>1044</v>
      </c>
      <c r="M213" s="69" t="s">
        <v>259</v>
      </c>
    </row>
    <row r="214" customHeight="1" spans="1:13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1321</v>
      </c>
      <c r="F214" s="72" t="s">
        <v>1039</v>
      </c>
      <c r="G214" s="72" t="s">
        <v>1080</v>
      </c>
      <c r="H214" s="70" t="s">
        <v>1103</v>
      </c>
      <c r="I214" s="70" t="s">
        <v>1104</v>
      </c>
      <c r="J214" s="109" t="s">
        <v>106</v>
      </c>
      <c r="K214" s="69" t="s">
        <v>1104</v>
      </c>
      <c r="L214" s="69" t="s">
        <v>1044</v>
      </c>
      <c r="M214" s="69" t="s">
        <v>259</v>
      </c>
    </row>
    <row r="215" customHeight="1" spans="1:13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1322</v>
      </c>
      <c r="F215" s="72" t="s">
        <v>1039</v>
      </c>
      <c r="G215" s="72" t="s">
        <v>1080</v>
      </c>
      <c r="H215" s="70" t="s">
        <v>1103</v>
      </c>
      <c r="I215" s="70" t="s">
        <v>1104</v>
      </c>
      <c r="J215" s="109" t="s">
        <v>112</v>
      </c>
      <c r="K215" s="69" t="s">
        <v>1104</v>
      </c>
      <c r="L215" s="69" t="s">
        <v>331</v>
      </c>
      <c r="M215" s="69" t="s">
        <v>259</v>
      </c>
    </row>
    <row r="216" customHeight="1" spans="1:13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1323</v>
      </c>
      <c r="F216" s="72" t="s">
        <v>1039</v>
      </c>
      <c r="G216" s="72" t="s">
        <v>1169</v>
      </c>
      <c r="H216" s="70" t="s">
        <v>1103</v>
      </c>
      <c r="I216" s="70" t="s">
        <v>1104</v>
      </c>
      <c r="J216" s="109" t="s">
        <v>109</v>
      </c>
      <c r="K216" s="69" t="s">
        <v>1104</v>
      </c>
      <c r="L216" s="69" t="s">
        <v>258</v>
      </c>
      <c r="M216" s="69" t="s">
        <v>259</v>
      </c>
    </row>
    <row r="217" customHeight="1" spans="1:13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1324</v>
      </c>
      <c r="F217" s="72" t="s">
        <v>1039</v>
      </c>
      <c r="G217" s="72" t="s">
        <v>1174</v>
      </c>
      <c r="H217" s="68" t="s">
        <v>1103</v>
      </c>
      <c r="I217" s="70" t="s">
        <v>1104</v>
      </c>
      <c r="J217" s="109" t="s">
        <v>115</v>
      </c>
      <c r="K217" s="69" t="s">
        <v>1104</v>
      </c>
      <c r="L217" s="69" t="s">
        <v>258</v>
      </c>
      <c r="M217" s="69" t="s">
        <v>259</v>
      </c>
    </row>
    <row r="218" customHeight="1" spans="1:13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1325</v>
      </c>
      <c r="F218" s="72" t="s">
        <v>1039</v>
      </c>
      <c r="G218" s="72" t="s">
        <v>1174</v>
      </c>
      <c r="H218" s="68" t="s">
        <v>1103</v>
      </c>
      <c r="I218" s="70" t="s">
        <v>1104</v>
      </c>
      <c r="J218" s="109" t="s">
        <v>115</v>
      </c>
      <c r="K218" s="69" t="s">
        <v>1104</v>
      </c>
      <c r="L218" s="69" t="s">
        <v>1044</v>
      </c>
      <c r="M218" s="69" t="s">
        <v>259</v>
      </c>
    </row>
    <row r="219" customHeight="1" spans="1:13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1326</v>
      </c>
      <c r="F219" s="72" t="s">
        <v>1034</v>
      </c>
      <c r="G219" s="72" t="s">
        <v>1189</v>
      </c>
      <c r="H219" s="70" t="s">
        <v>1103</v>
      </c>
      <c r="I219" s="70" t="s">
        <v>1104</v>
      </c>
      <c r="J219" s="109" t="s">
        <v>106</v>
      </c>
      <c r="K219" s="69" t="s">
        <v>1104</v>
      </c>
      <c r="L219" s="69" t="s">
        <v>331</v>
      </c>
      <c r="M219" s="69" t="s">
        <v>259</v>
      </c>
    </row>
    <row r="220" customHeight="1" spans="1:13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1327</v>
      </c>
      <c r="F220" s="72" t="s">
        <v>1026</v>
      </c>
      <c r="G220" s="72" t="s">
        <v>1328</v>
      </c>
      <c r="H220" s="70" t="s">
        <v>1109</v>
      </c>
      <c r="I220" s="70" t="s">
        <v>1104</v>
      </c>
      <c r="J220" s="109" t="s">
        <v>138</v>
      </c>
      <c r="K220" s="69" t="s">
        <v>1104</v>
      </c>
      <c r="L220" s="69" t="s">
        <v>258</v>
      </c>
      <c r="M220" s="69" t="s">
        <v>259</v>
      </c>
    </row>
    <row r="221" customHeight="1" spans="1:13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1039</v>
      </c>
      <c r="G221" s="72" t="s">
        <v>1080</v>
      </c>
      <c r="H221" s="68" t="s">
        <v>1103</v>
      </c>
      <c r="I221" s="70" t="s">
        <v>1104</v>
      </c>
      <c r="J221" s="109" t="s">
        <v>118</v>
      </c>
      <c r="K221" s="69" t="s">
        <v>1104</v>
      </c>
      <c r="L221" s="69" t="s">
        <v>1044</v>
      </c>
      <c r="M221" s="69" t="s">
        <v>259</v>
      </c>
    </row>
    <row r="222" customHeight="1" spans="1:13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1034</v>
      </c>
      <c r="G222" s="72" t="s">
        <v>1169</v>
      </c>
      <c r="H222" s="70" t="s">
        <v>1106</v>
      </c>
      <c r="I222" s="70" t="s">
        <v>1104</v>
      </c>
      <c r="J222" s="109" t="s">
        <v>134</v>
      </c>
      <c r="K222" s="69" t="s">
        <v>1104</v>
      </c>
      <c r="L222" s="69" t="s">
        <v>258</v>
      </c>
      <c r="M222" s="69" t="s">
        <v>259</v>
      </c>
    </row>
    <row r="223" customHeight="1" spans="1:13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1329</v>
      </c>
      <c r="F223" s="72" t="s">
        <v>1023</v>
      </c>
      <c r="G223" s="72" t="s">
        <v>1228</v>
      </c>
      <c r="H223" s="68" t="s">
        <v>1103</v>
      </c>
      <c r="I223" s="70" t="s">
        <v>1104</v>
      </c>
      <c r="J223" s="109" t="s">
        <v>121</v>
      </c>
      <c r="K223" s="69" t="s">
        <v>1104</v>
      </c>
      <c r="L223" s="69" t="s">
        <v>331</v>
      </c>
      <c r="M223" s="69" t="s">
        <v>259</v>
      </c>
    </row>
    <row r="224" customHeight="1" spans="1:13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1330</v>
      </c>
      <c r="F224" s="72" t="s">
        <v>1039</v>
      </c>
      <c r="G224" s="72" t="s">
        <v>1174</v>
      </c>
      <c r="H224" s="68" t="s">
        <v>1103</v>
      </c>
      <c r="I224" s="70" t="s">
        <v>1104</v>
      </c>
      <c r="J224" s="109" t="s">
        <v>106</v>
      </c>
      <c r="K224" s="69" t="s">
        <v>1104</v>
      </c>
      <c r="L224" s="69" t="s">
        <v>1044</v>
      </c>
      <c r="M224" s="69" t="s">
        <v>259</v>
      </c>
    </row>
    <row r="225" customHeight="1" spans="1:13">
      <c r="A225" s="70">
        <v>82243</v>
      </c>
      <c r="B225" s="70">
        <v>120472</v>
      </c>
      <c r="C225" s="70">
        <v>1176519</v>
      </c>
      <c r="D225" s="70" t="s">
        <v>1331</v>
      </c>
      <c r="E225" s="70" t="s">
        <v>1332</v>
      </c>
      <c r="F225" s="72" t="s">
        <v>1039</v>
      </c>
      <c r="G225" s="72" t="s">
        <v>1080</v>
      </c>
      <c r="H225" s="70" t="s">
        <v>1103</v>
      </c>
      <c r="I225" s="70" t="s">
        <v>1104</v>
      </c>
      <c r="J225" s="109" t="s">
        <v>118</v>
      </c>
      <c r="K225" s="69" t="s">
        <v>1104</v>
      </c>
      <c r="L225" s="69" t="s">
        <v>331</v>
      </c>
      <c r="M225" s="69" t="s">
        <v>259</v>
      </c>
    </row>
    <row r="226" customHeight="1" spans="1:13">
      <c r="A226" s="70"/>
      <c r="B226" s="70"/>
      <c r="C226" s="70"/>
      <c r="D226" s="70"/>
      <c r="E226" s="70"/>
      <c r="F226" s="72"/>
      <c r="G226" s="72"/>
      <c r="H226" s="109"/>
      <c r="I226" s="70" t="s">
        <v>1095</v>
      </c>
      <c r="J226" s="109"/>
      <c r="K226" s="69" t="s">
        <v>1095</v>
      </c>
      <c r="L226" s="69" t="s">
        <v>1095</v>
      </c>
      <c r="M226" s="69" t="s">
        <v>1095</v>
      </c>
    </row>
    <row r="227" customHeight="1" spans="1:13">
      <c r="A227" s="70"/>
      <c r="B227" s="70"/>
      <c r="C227" s="70"/>
      <c r="D227" s="70"/>
      <c r="E227" s="70"/>
      <c r="F227" s="72"/>
      <c r="G227" s="72"/>
      <c r="H227" s="109"/>
      <c r="I227" s="70" t="s">
        <v>1095</v>
      </c>
      <c r="J227" s="109"/>
      <c r="K227" s="69" t="s">
        <v>1095</v>
      </c>
      <c r="L227" s="69" t="s">
        <v>1095</v>
      </c>
      <c r="M227" s="69" t="s">
        <v>1095</v>
      </c>
    </row>
    <row r="228" customHeight="1" spans="1:13">
      <c r="A228" s="70"/>
      <c r="B228" s="70"/>
      <c r="C228" s="70"/>
      <c r="D228" s="70"/>
      <c r="E228" s="70"/>
      <c r="F228" s="72"/>
      <c r="G228" s="72"/>
      <c r="H228" s="109"/>
      <c r="I228" s="70" t="s">
        <v>1095</v>
      </c>
      <c r="J228" s="109"/>
      <c r="K228" s="69" t="s">
        <v>1095</v>
      </c>
      <c r="L228" s="69" t="s">
        <v>1095</v>
      </c>
      <c r="M228" s="69" t="s">
        <v>1095</v>
      </c>
    </row>
    <row r="229" customHeight="1" spans="1:13">
      <c r="A229" s="70"/>
      <c r="B229" s="70"/>
      <c r="C229" s="70"/>
      <c r="D229" s="70"/>
      <c r="E229" s="70"/>
      <c r="F229" s="72"/>
      <c r="G229" s="72"/>
      <c r="H229" s="109"/>
      <c r="I229" s="70" t="s">
        <v>1095</v>
      </c>
      <c r="J229" s="109"/>
      <c r="K229" s="69" t="s">
        <v>1095</v>
      </c>
      <c r="L229" s="69" t="s">
        <v>1095</v>
      </c>
      <c r="M229" s="69" t="s">
        <v>1095</v>
      </c>
    </row>
    <row r="230" customHeight="1" spans="1:13">
      <c r="A230" s="70"/>
      <c r="B230" s="70"/>
      <c r="C230" s="70"/>
      <c r="D230" s="70"/>
      <c r="E230" s="70"/>
      <c r="F230" s="72"/>
      <c r="G230" s="72"/>
      <c r="H230" s="109"/>
      <c r="I230" s="70" t="s">
        <v>1095</v>
      </c>
      <c r="J230" s="109"/>
      <c r="K230" s="69" t="s">
        <v>1095</v>
      </c>
      <c r="L230" s="69" t="s">
        <v>1095</v>
      </c>
      <c r="M230" s="69" t="s">
        <v>1095</v>
      </c>
    </row>
    <row r="231" customHeight="1" spans="1:13">
      <c r="A231" s="70"/>
      <c r="B231" s="70"/>
      <c r="C231" s="70"/>
      <c r="D231" s="70"/>
      <c r="E231" s="70"/>
      <c r="F231" s="72"/>
      <c r="G231" s="72"/>
      <c r="H231" s="109"/>
      <c r="I231" s="70" t="s">
        <v>1095</v>
      </c>
      <c r="J231" s="109"/>
      <c r="K231" s="69" t="s">
        <v>1095</v>
      </c>
      <c r="L231" s="69" t="s">
        <v>1095</v>
      </c>
      <c r="M231" s="69" t="s">
        <v>1095</v>
      </c>
    </row>
    <row r="232" customHeight="1" spans="1:13">
      <c r="A232" s="70"/>
      <c r="B232" s="70"/>
      <c r="C232" s="70"/>
      <c r="D232" s="70"/>
      <c r="E232" s="70"/>
      <c r="F232" s="72"/>
      <c r="G232" s="72"/>
      <c r="H232" s="109"/>
      <c r="I232" s="70" t="s">
        <v>1095</v>
      </c>
      <c r="J232" s="109"/>
      <c r="K232" s="69" t="s">
        <v>1095</v>
      </c>
      <c r="L232" s="69" t="s">
        <v>1095</v>
      </c>
      <c r="M232" s="69" t="s">
        <v>1095</v>
      </c>
    </row>
    <row r="233" customHeight="1" spans="1:13">
      <c r="A233" s="70"/>
      <c r="B233" s="70"/>
      <c r="C233" s="70"/>
      <c r="D233" s="70"/>
      <c r="E233" s="70"/>
      <c r="F233" s="72"/>
      <c r="G233" s="72"/>
      <c r="H233" s="109"/>
      <c r="I233" s="70" t="s">
        <v>1095</v>
      </c>
      <c r="J233" s="109"/>
      <c r="K233" s="69" t="s">
        <v>1095</v>
      </c>
      <c r="L233" s="69" t="s">
        <v>1095</v>
      </c>
      <c r="M233" s="69" t="s">
        <v>1095</v>
      </c>
    </row>
    <row r="234" customHeight="1" spans="1:13">
      <c r="A234" s="70"/>
      <c r="B234" s="70"/>
      <c r="C234" s="70"/>
      <c r="D234" s="70"/>
      <c r="E234" s="70"/>
      <c r="F234" s="72"/>
      <c r="G234" s="72"/>
      <c r="H234" s="109"/>
      <c r="I234" s="70" t="s">
        <v>1095</v>
      </c>
      <c r="J234" s="109"/>
      <c r="K234" s="69" t="s">
        <v>1095</v>
      </c>
      <c r="L234" s="69" t="s">
        <v>1095</v>
      </c>
      <c r="M234" s="69" t="s">
        <v>1095</v>
      </c>
    </row>
    <row r="235" customHeight="1" spans="1:13">
      <c r="A235" s="70"/>
      <c r="B235" s="70"/>
      <c r="C235" s="70"/>
      <c r="D235" s="70"/>
      <c r="E235" s="70"/>
      <c r="F235" s="72"/>
      <c r="G235" s="72"/>
      <c r="H235" s="109"/>
      <c r="I235" s="70" t="s">
        <v>1095</v>
      </c>
      <c r="J235" s="109"/>
      <c r="K235" s="69" t="s">
        <v>1095</v>
      </c>
      <c r="L235" s="69" t="s">
        <v>1095</v>
      </c>
      <c r="M235" s="69" t="s">
        <v>1095</v>
      </c>
    </row>
    <row r="236" customHeight="1" spans="1:13">
      <c r="A236" s="70"/>
      <c r="B236" s="70"/>
      <c r="C236" s="70"/>
      <c r="D236" s="70"/>
      <c r="E236" s="70"/>
      <c r="F236" s="72"/>
      <c r="G236" s="72"/>
      <c r="H236" s="109"/>
      <c r="I236" s="70" t="s">
        <v>1095</v>
      </c>
      <c r="J236" s="109"/>
      <c r="K236" s="69" t="s">
        <v>1095</v>
      </c>
      <c r="L236" s="69" t="s">
        <v>1095</v>
      </c>
      <c r="M236" s="69" t="s">
        <v>1095</v>
      </c>
    </row>
    <row r="237" customHeight="1" spans="1:13">
      <c r="A237" s="70"/>
      <c r="B237" s="70"/>
      <c r="C237" s="70"/>
      <c r="D237" s="70"/>
      <c r="E237" s="70"/>
      <c r="F237" s="72"/>
      <c r="G237" s="72"/>
      <c r="H237" s="109"/>
      <c r="I237" s="70" t="s">
        <v>1095</v>
      </c>
      <c r="J237" s="109"/>
      <c r="K237" s="69" t="s">
        <v>1095</v>
      </c>
      <c r="L237" s="69" t="s">
        <v>1095</v>
      </c>
      <c r="M237" s="69" t="s">
        <v>1095</v>
      </c>
    </row>
    <row r="238" customHeight="1" spans="1:13">
      <c r="A238" s="70"/>
      <c r="B238" s="70"/>
      <c r="C238" s="70"/>
      <c r="D238" s="70"/>
      <c r="E238" s="70"/>
      <c r="F238" s="72"/>
      <c r="G238" s="72"/>
      <c r="H238" s="109"/>
      <c r="I238" s="70" t="s">
        <v>1095</v>
      </c>
      <c r="J238" s="109"/>
      <c r="K238" s="69" t="s">
        <v>1095</v>
      </c>
      <c r="L238" s="69" t="s">
        <v>1095</v>
      </c>
      <c r="M238" s="69" t="s">
        <v>1095</v>
      </c>
    </row>
    <row r="239" customHeight="1" spans="1:13">
      <c r="A239" s="70"/>
      <c r="B239" s="70"/>
      <c r="C239" s="70"/>
      <c r="D239" s="70"/>
      <c r="E239" s="70"/>
      <c r="F239" s="72"/>
      <c r="G239" s="72"/>
      <c r="H239" s="109"/>
      <c r="I239" s="70" t="s">
        <v>1095</v>
      </c>
      <c r="J239" s="109"/>
      <c r="K239" s="69" t="s">
        <v>1095</v>
      </c>
      <c r="L239" s="69" t="s">
        <v>1095</v>
      </c>
      <c r="M239" s="69" t="s">
        <v>1095</v>
      </c>
    </row>
    <row r="240" customHeight="1" spans="1:13">
      <c r="A240" s="70"/>
      <c r="B240" s="70"/>
      <c r="C240" s="70"/>
      <c r="D240" s="70"/>
      <c r="E240" s="70"/>
      <c r="F240" s="72"/>
      <c r="G240" s="72"/>
      <c r="H240" s="109"/>
      <c r="I240" s="70" t="s">
        <v>1095</v>
      </c>
      <c r="J240" s="109"/>
      <c r="K240" s="69" t="s">
        <v>1095</v>
      </c>
      <c r="L240" s="69" t="s">
        <v>1095</v>
      </c>
      <c r="M240" s="69" t="s">
        <v>1095</v>
      </c>
    </row>
    <row r="241" customHeight="1" spans="1:13">
      <c r="A241" s="70"/>
      <c r="B241" s="70"/>
      <c r="C241" s="70"/>
      <c r="D241" s="70"/>
      <c r="E241" s="70"/>
      <c r="F241" s="72"/>
      <c r="G241" s="72"/>
      <c r="H241" s="109"/>
      <c r="I241" s="70" t="s">
        <v>1095</v>
      </c>
      <c r="J241" s="109"/>
      <c r="K241" s="69" t="s">
        <v>1095</v>
      </c>
      <c r="L241" s="69" t="s">
        <v>1095</v>
      </c>
      <c r="M241" s="69" t="s">
        <v>1095</v>
      </c>
    </row>
    <row r="242" customHeight="1" spans="1:13">
      <c r="A242" s="70"/>
      <c r="B242" s="70"/>
      <c r="C242" s="70"/>
      <c r="D242" s="70"/>
      <c r="E242" s="70"/>
      <c r="F242" s="72"/>
      <c r="G242" s="72"/>
      <c r="H242" s="109"/>
      <c r="I242" s="70" t="s">
        <v>1095</v>
      </c>
      <c r="J242" s="109"/>
      <c r="K242" s="69" t="s">
        <v>1095</v>
      </c>
      <c r="L242" s="69" t="s">
        <v>1095</v>
      </c>
      <c r="M242" s="69" t="s">
        <v>1095</v>
      </c>
    </row>
    <row r="243" customHeight="1" spans="1:13">
      <c r="A243" s="70"/>
      <c r="B243" s="70"/>
      <c r="C243" s="70"/>
      <c r="D243" s="70"/>
      <c r="E243" s="70"/>
      <c r="F243" s="72"/>
      <c r="G243" s="72"/>
      <c r="H243" s="109"/>
      <c r="I243" s="70" t="s">
        <v>1095</v>
      </c>
      <c r="J243" s="109"/>
      <c r="K243" s="69" t="s">
        <v>1095</v>
      </c>
      <c r="L243" s="69" t="s">
        <v>1095</v>
      </c>
      <c r="M243" s="69" t="s">
        <v>1095</v>
      </c>
    </row>
    <row r="244" customHeight="1" spans="1:13">
      <c r="A244" s="70"/>
      <c r="B244" s="70"/>
      <c r="C244" s="70"/>
      <c r="D244" s="70"/>
      <c r="E244" s="70"/>
      <c r="F244" s="72"/>
      <c r="G244" s="72"/>
      <c r="H244" s="109"/>
      <c r="I244" s="70" t="s">
        <v>1095</v>
      </c>
      <c r="J244" s="109"/>
      <c r="K244" s="69" t="s">
        <v>1095</v>
      </c>
      <c r="L244" s="69" t="s">
        <v>1095</v>
      </c>
      <c r="M244" s="69" t="s">
        <v>1095</v>
      </c>
    </row>
    <row r="245" customHeight="1" spans="1:13">
      <c r="A245" s="70"/>
      <c r="B245" s="70"/>
      <c r="C245" s="70"/>
      <c r="D245" s="70"/>
      <c r="E245" s="70"/>
      <c r="F245" s="72"/>
      <c r="G245" s="72"/>
      <c r="H245" s="109"/>
      <c r="I245" s="70" t="s">
        <v>1095</v>
      </c>
      <c r="J245" s="109"/>
      <c r="K245" s="69" t="s">
        <v>1095</v>
      </c>
      <c r="L245" s="69" t="s">
        <v>1095</v>
      </c>
      <c r="M245" s="69" t="s">
        <v>1095</v>
      </c>
    </row>
    <row r="246" customHeight="1" spans="1:13">
      <c r="A246" s="70"/>
      <c r="B246" s="70"/>
      <c r="C246" s="70"/>
      <c r="D246" s="70"/>
      <c r="E246" s="70"/>
      <c r="F246" s="72"/>
      <c r="G246" s="72"/>
      <c r="H246" s="109"/>
      <c r="I246" s="70" t="s">
        <v>1095</v>
      </c>
      <c r="J246" s="109"/>
      <c r="K246" s="69" t="s">
        <v>1095</v>
      </c>
      <c r="L246" s="69" t="s">
        <v>1095</v>
      </c>
      <c r="M246" s="69" t="s">
        <v>1095</v>
      </c>
    </row>
    <row r="247" customHeight="1" spans="1:13">
      <c r="A247" s="70"/>
      <c r="B247" s="70"/>
      <c r="C247" s="70"/>
      <c r="D247" s="70"/>
      <c r="E247" s="70"/>
      <c r="F247" s="72"/>
      <c r="G247" s="72"/>
      <c r="H247" s="109"/>
      <c r="I247" s="70" t="s">
        <v>1095</v>
      </c>
      <c r="J247" s="109"/>
      <c r="K247" s="69" t="s">
        <v>1095</v>
      </c>
      <c r="L247" s="69" t="s">
        <v>1095</v>
      </c>
      <c r="M247" s="69" t="s">
        <v>1095</v>
      </c>
    </row>
    <row r="248" customHeight="1" spans="1:13">
      <c r="A248" s="70"/>
      <c r="B248" s="70"/>
      <c r="C248" s="70"/>
      <c r="D248" s="70"/>
      <c r="E248" s="70"/>
      <c r="F248" s="72"/>
      <c r="G248" s="72"/>
      <c r="H248" s="109"/>
      <c r="I248" s="70" t="s">
        <v>1095</v>
      </c>
      <c r="J248" s="109"/>
      <c r="K248" s="69" t="s">
        <v>1095</v>
      </c>
      <c r="L248" s="69" t="s">
        <v>1095</v>
      </c>
      <c r="M248" s="69" t="s">
        <v>1095</v>
      </c>
    </row>
    <row r="249" customHeight="1" spans="1:13">
      <c r="A249" s="70"/>
      <c r="B249" s="70"/>
      <c r="C249" s="70"/>
      <c r="D249" s="70"/>
      <c r="E249" s="70"/>
      <c r="F249" s="72"/>
      <c r="G249" s="72"/>
      <c r="H249" s="109"/>
      <c r="I249" s="70" t="s">
        <v>1095</v>
      </c>
      <c r="J249" s="109"/>
      <c r="K249" s="69" t="s">
        <v>1095</v>
      </c>
      <c r="L249" s="69" t="s">
        <v>1095</v>
      </c>
      <c r="M249" s="69" t="s">
        <v>1095</v>
      </c>
    </row>
    <row r="250" customHeight="1" spans="1:13">
      <c r="A250" s="70"/>
      <c r="B250" s="70"/>
      <c r="C250" s="70"/>
      <c r="D250" s="70"/>
      <c r="E250" s="70"/>
      <c r="F250" s="72"/>
      <c r="G250" s="72"/>
      <c r="H250" s="109"/>
      <c r="I250" s="70" t="s">
        <v>1095</v>
      </c>
      <c r="J250" s="109"/>
      <c r="K250" s="69" t="s">
        <v>1095</v>
      </c>
      <c r="L250" s="69" t="s">
        <v>1095</v>
      </c>
      <c r="M250" s="69" t="s">
        <v>1095</v>
      </c>
    </row>
    <row r="251" customHeight="1" spans="1:13">
      <c r="A251" s="70"/>
      <c r="B251" s="70"/>
      <c r="C251" s="70"/>
      <c r="D251" s="70"/>
      <c r="E251" s="70"/>
      <c r="F251" s="72"/>
      <c r="G251" s="72"/>
      <c r="H251" s="109"/>
      <c r="I251" s="70" t="s">
        <v>1095</v>
      </c>
      <c r="J251" s="109"/>
      <c r="K251" s="69" t="s">
        <v>1095</v>
      </c>
      <c r="L251" s="69" t="s">
        <v>1095</v>
      </c>
      <c r="M251" s="69" t="s">
        <v>1095</v>
      </c>
    </row>
    <row r="252" customHeight="1" spans="1:13">
      <c r="A252" s="70"/>
      <c r="B252" s="70"/>
      <c r="C252" s="70"/>
      <c r="D252" s="70"/>
      <c r="E252" s="70"/>
      <c r="F252" s="72"/>
      <c r="G252" s="72"/>
      <c r="H252" s="109"/>
      <c r="I252" s="70" t="s">
        <v>1095</v>
      </c>
      <c r="J252" s="109"/>
      <c r="K252" s="69" t="s">
        <v>1095</v>
      </c>
      <c r="L252" s="69" t="s">
        <v>1095</v>
      </c>
      <c r="M252" s="69" t="s">
        <v>1095</v>
      </c>
    </row>
    <row r="253" customHeight="1" spans="1:13">
      <c r="A253" s="70"/>
      <c r="B253" s="70"/>
      <c r="C253" s="70"/>
      <c r="D253" s="70"/>
      <c r="E253" s="70"/>
      <c r="F253" s="72"/>
      <c r="G253" s="72"/>
      <c r="H253" s="109"/>
      <c r="I253" s="70" t="s">
        <v>1095</v>
      </c>
      <c r="J253" s="109"/>
      <c r="K253" s="69" t="s">
        <v>1095</v>
      </c>
      <c r="L253" s="69" t="s">
        <v>1095</v>
      </c>
      <c r="M253" s="69" t="s">
        <v>1095</v>
      </c>
    </row>
    <row r="254" customHeight="1" spans="1:13">
      <c r="A254" s="70"/>
      <c r="B254" s="70"/>
      <c r="C254" s="70"/>
      <c r="D254" s="70"/>
      <c r="E254" s="70"/>
      <c r="F254" s="72"/>
      <c r="G254" s="72"/>
      <c r="H254" s="109"/>
      <c r="I254" s="70" t="s">
        <v>1095</v>
      </c>
      <c r="J254" s="109"/>
      <c r="K254" s="69" t="s">
        <v>1095</v>
      </c>
      <c r="L254" s="69" t="s">
        <v>1095</v>
      </c>
      <c r="M254" s="69" t="s">
        <v>1095</v>
      </c>
    </row>
    <row r="255" customHeight="1" spans="1:13">
      <c r="A255" s="70"/>
      <c r="B255" s="70"/>
      <c r="C255" s="70"/>
      <c r="D255" s="70"/>
      <c r="E255" s="70"/>
      <c r="F255" s="72"/>
      <c r="G255" s="72"/>
      <c r="H255" s="109"/>
      <c r="I255" s="70" t="s">
        <v>1095</v>
      </c>
      <c r="J255" s="109"/>
      <c r="K255" s="69" t="s">
        <v>1095</v>
      </c>
      <c r="L255" s="69" t="s">
        <v>1095</v>
      </c>
      <c r="M255" s="69" t="s">
        <v>1095</v>
      </c>
    </row>
    <row r="256" customHeight="1" spans="1:13">
      <c r="A256" s="70"/>
      <c r="B256" s="70"/>
      <c r="C256" s="70"/>
      <c r="D256" s="70"/>
      <c r="E256" s="70"/>
      <c r="F256" s="72"/>
      <c r="G256" s="72"/>
      <c r="H256" s="109"/>
      <c r="I256" s="70" t="s">
        <v>1095</v>
      </c>
      <c r="J256" s="109"/>
      <c r="K256" s="69" t="s">
        <v>1095</v>
      </c>
      <c r="L256" s="69" t="s">
        <v>1095</v>
      </c>
      <c r="M256" s="69" t="s">
        <v>1095</v>
      </c>
    </row>
    <row r="257" customHeight="1" spans="1:13">
      <c r="A257" s="70"/>
      <c r="B257" s="70"/>
      <c r="C257" s="70"/>
      <c r="D257" s="70"/>
      <c r="E257" s="70"/>
      <c r="F257" s="72"/>
      <c r="G257" s="72"/>
      <c r="H257" s="109"/>
      <c r="I257" s="70" t="s">
        <v>1095</v>
      </c>
      <c r="J257" s="109"/>
      <c r="K257" s="69" t="s">
        <v>1095</v>
      </c>
      <c r="L257" s="69" t="s">
        <v>1095</v>
      </c>
      <c r="M257" s="69" t="s">
        <v>1095</v>
      </c>
    </row>
    <row r="258" customHeight="1" spans="1:13">
      <c r="A258" s="70"/>
      <c r="B258" s="70"/>
      <c r="C258" s="70"/>
      <c r="D258" s="70"/>
      <c r="E258" s="70"/>
      <c r="F258" s="72"/>
      <c r="G258" s="72"/>
      <c r="H258" s="109"/>
      <c r="I258" s="70" t="s">
        <v>1095</v>
      </c>
      <c r="J258" s="109"/>
      <c r="K258" s="69" t="s">
        <v>1095</v>
      </c>
      <c r="L258" s="69" t="s">
        <v>1095</v>
      </c>
      <c r="M258" s="69" t="s">
        <v>1095</v>
      </c>
    </row>
    <row r="259" customHeight="1" spans="1:13">
      <c r="A259" s="70"/>
      <c r="B259" s="70"/>
      <c r="C259" s="70"/>
      <c r="D259" s="70"/>
      <c r="E259" s="70"/>
      <c r="F259" s="72"/>
      <c r="G259" s="72"/>
      <c r="H259" s="109"/>
      <c r="I259" s="70" t="s">
        <v>1095</v>
      </c>
      <c r="J259" s="109"/>
      <c r="K259" s="69" t="s">
        <v>1095</v>
      </c>
      <c r="L259" s="69" t="s">
        <v>1095</v>
      </c>
      <c r="M259" s="69" t="s">
        <v>1095</v>
      </c>
    </row>
    <row r="260" customHeight="1" spans="1:13">
      <c r="A260" s="70"/>
      <c r="B260" s="70"/>
      <c r="C260" s="70"/>
      <c r="D260" s="70"/>
      <c r="E260" s="70"/>
      <c r="F260" s="72"/>
      <c r="G260" s="72"/>
      <c r="H260" s="109"/>
      <c r="I260" s="70" t="s">
        <v>1095</v>
      </c>
      <c r="J260" s="109"/>
      <c r="K260" s="69" t="s">
        <v>1095</v>
      </c>
      <c r="L260" s="69" t="s">
        <v>1095</v>
      </c>
      <c r="M260" s="69" t="s">
        <v>1095</v>
      </c>
    </row>
    <row r="261" customHeight="1" spans="1:13">
      <c r="A261" s="70"/>
      <c r="B261" s="70"/>
      <c r="C261" s="70"/>
      <c r="D261" s="70"/>
      <c r="E261" s="70"/>
      <c r="F261" s="72"/>
      <c r="G261" s="72"/>
      <c r="H261" s="109"/>
      <c r="I261" s="70" t="s">
        <v>1095</v>
      </c>
      <c r="J261" s="109"/>
      <c r="K261" s="69" t="s">
        <v>1095</v>
      </c>
      <c r="L261" s="69" t="s">
        <v>1095</v>
      </c>
      <c r="M261" s="69" t="s">
        <v>1095</v>
      </c>
    </row>
    <row r="262" customHeight="1" spans="1:13">
      <c r="A262" s="70"/>
      <c r="B262" s="70"/>
      <c r="C262" s="70"/>
      <c r="D262" s="70"/>
      <c r="E262" s="70"/>
      <c r="F262" s="72"/>
      <c r="G262" s="72"/>
      <c r="H262" s="109"/>
      <c r="I262" s="70" t="s">
        <v>1095</v>
      </c>
      <c r="J262" s="109"/>
      <c r="K262" s="69" t="s">
        <v>1095</v>
      </c>
      <c r="L262" s="69" t="s">
        <v>1095</v>
      </c>
      <c r="M262" s="69" t="s">
        <v>1095</v>
      </c>
    </row>
    <row r="263" customHeight="1" spans="1:13">
      <c r="A263" s="70"/>
      <c r="B263" s="70"/>
      <c r="C263" s="70"/>
      <c r="D263" s="70"/>
      <c r="E263" s="70"/>
      <c r="F263" s="72"/>
      <c r="G263" s="72"/>
      <c r="H263" s="109"/>
      <c r="I263" s="70" t="s">
        <v>1095</v>
      </c>
      <c r="J263" s="109"/>
      <c r="K263" s="69" t="s">
        <v>1095</v>
      </c>
      <c r="L263" s="69" t="s">
        <v>1095</v>
      </c>
      <c r="M263" s="69" t="s">
        <v>1095</v>
      </c>
    </row>
    <row r="264" customHeight="1" spans="1:13">
      <c r="A264" s="70"/>
      <c r="B264" s="70"/>
      <c r="C264" s="70"/>
      <c r="D264" s="70"/>
      <c r="E264" s="70"/>
      <c r="F264" s="72"/>
      <c r="G264" s="72"/>
      <c r="H264" s="109"/>
      <c r="I264" s="70" t="s">
        <v>1095</v>
      </c>
      <c r="J264" s="109"/>
      <c r="K264" s="69" t="s">
        <v>1095</v>
      </c>
      <c r="L264" s="69" t="s">
        <v>1095</v>
      </c>
      <c r="M264" s="69" t="s">
        <v>1095</v>
      </c>
    </row>
    <row r="265" customHeight="1" spans="1:13">
      <c r="A265" s="70"/>
      <c r="B265" s="70"/>
      <c r="C265" s="70"/>
      <c r="D265" s="70"/>
      <c r="E265" s="70"/>
      <c r="F265" s="72"/>
      <c r="G265" s="72"/>
      <c r="H265" s="109"/>
      <c r="I265" s="70" t="s">
        <v>1095</v>
      </c>
      <c r="J265" s="109"/>
      <c r="K265" s="69" t="s">
        <v>1095</v>
      </c>
      <c r="L265" s="69" t="s">
        <v>1095</v>
      </c>
      <c r="M265" s="69" t="s">
        <v>1095</v>
      </c>
    </row>
    <row r="266" customHeight="1" spans="1:13">
      <c r="A266" s="70"/>
      <c r="B266" s="70"/>
      <c r="C266" s="70"/>
      <c r="D266" s="70"/>
      <c r="E266" s="70"/>
      <c r="F266" s="72"/>
      <c r="G266" s="72"/>
      <c r="H266" s="109"/>
      <c r="I266" s="70" t="s">
        <v>1095</v>
      </c>
      <c r="J266" s="109"/>
      <c r="K266" s="69" t="s">
        <v>1095</v>
      </c>
      <c r="L266" s="69" t="s">
        <v>1095</v>
      </c>
      <c r="M266" s="69" t="s">
        <v>1095</v>
      </c>
    </row>
    <row r="267" customHeight="1" spans="1:13">
      <c r="A267" s="70"/>
      <c r="B267" s="70"/>
      <c r="C267" s="70"/>
      <c r="D267" s="70"/>
      <c r="E267" s="70"/>
      <c r="F267" s="72"/>
      <c r="G267" s="72"/>
      <c r="H267" s="109"/>
      <c r="I267" s="70" t="s">
        <v>1095</v>
      </c>
      <c r="J267" s="109"/>
      <c r="K267" s="69" t="s">
        <v>1095</v>
      </c>
      <c r="L267" s="69" t="s">
        <v>1095</v>
      </c>
      <c r="M267" s="69" t="s">
        <v>1095</v>
      </c>
    </row>
    <row r="268" customHeight="1" spans="1:13">
      <c r="A268" s="70"/>
      <c r="B268" s="70"/>
      <c r="C268" s="70"/>
      <c r="D268" s="70"/>
      <c r="E268" s="70"/>
      <c r="F268" s="72"/>
      <c r="G268" s="72"/>
      <c r="H268" s="109"/>
      <c r="I268" s="70" t="s">
        <v>1095</v>
      </c>
      <c r="J268" s="109"/>
      <c r="K268" s="69" t="s">
        <v>1095</v>
      </c>
      <c r="L268" s="69" t="s">
        <v>1095</v>
      </c>
      <c r="M268" s="69" t="s">
        <v>1095</v>
      </c>
    </row>
    <row r="269" customHeight="1" spans="1:13">
      <c r="A269" s="70"/>
      <c r="B269" s="70"/>
      <c r="C269" s="70"/>
      <c r="D269" s="70"/>
      <c r="E269" s="70"/>
      <c r="F269" s="72"/>
      <c r="G269" s="72"/>
      <c r="H269" s="109"/>
      <c r="I269" s="70" t="s">
        <v>1095</v>
      </c>
      <c r="J269" s="109"/>
      <c r="K269" s="69" t="s">
        <v>1095</v>
      </c>
      <c r="L269" s="69" t="s">
        <v>1095</v>
      </c>
      <c r="M269" s="69" t="s">
        <v>1095</v>
      </c>
    </row>
    <row r="270" customHeight="1" spans="1:13">
      <c r="A270" s="70"/>
      <c r="B270" s="70"/>
      <c r="C270" s="70"/>
      <c r="D270" s="70"/>
      <c r="E270" s="70"/>
      <c r="F270" s="72"/>
      <c r="G270" s="72"/>
      <c r="H270" s="109"/>
      <c r="I270" s="70" t="s">
        <v>1095</v>
      </c>
      <c r="J270" s="109"/>
      <c r="K270" s="69" t="s">
        <v>1095</v>
      </c>
      <c r="L270" s="69" t="s">
        <v>1095</v>
      </c>
      <c r="M270" s="69" t="s">
        <v>1095</v>
      </c>
    </row>
    <row r="271" customHeight="1" spans="1:13">
      <c r="A271" s="70"/>
      <c r="B271" s="70"/>
      <c r="C271" s="70"/>
      <c r="D271" s="70"/>
      <c r="E271" s="70"/>
      <c r="F271" s="72"/>
      <c r="G271" s="72"/>
      <c r="H271" s="109"/>
      <c r="I271" s="70" t="s">
        <v>1095</v>
      </c>
      <c r="J271" s="109"/>
      <c r="K271" s="69" t="s">
        <v>1095</v>
      </c>
      <c r="L271" s="69" t="s">
        <v>1095</v>
      </c>
      <c r="M271" s="69" t="s">
        <v>1095</v>
      </c>
    </row>
    <row r="272" customHeight="1" spans="1:13">
      <c r="A272" s="70"/>
      <c r="B272" s="70"/>
      <c r="C272" s="70"/>
      <c r="D272" s="70"/>
      <c r="E272" s="70"/>
      <c r="F272" s="72"/>
      <c r="G272" s="72"/>
      <c r="H272" s="109"/>
      <c r="I272" s="70" t="s">
        <v>1095</v>
      </c>
      <c r="J272" s="109"/>
      <c r="K272" s="69" t="s">
        <v>1095</v>
      </c>
      <c r="L272" s="69" t="s">
        <v>1095</v>
      </c>
      <c r="M272" s="69" t="s">
        <v>1095</v>
      </c>
    </row>
    <row r="273" customHeight="1" spans="1:13">
      <c r="A273" s="70"/>
      <c r="B273" s="70"/>
      <c r="C273" s="70"/>
      <c r="D273" s="70"/>
      <c r="E273" s="70"/>
      <c r="F273" s="72"/>
      <c r="G273" s="72"/>
      <c r="H273" s="109"/>
      <c r="I273" s="70" t="s">
        <v>1095</v>
      </c>
      <c r="J273" s="109"/>
      <c r="K273" s="69" t="s">
        <v>1095</v>
      </c>
      <c r="L273" s="69" t="s">
        <v>1095</v>
      </c>
      <c r="M273" s="69" t="s">
        <v>1095</v>
      </c>
    </row>
    <row r="274" customHeight="1" spans="1:13">
      <c r="A274" s="115"/>
      <c r="B274" s="115"/>
      <c r="C274" s="115"/>
      <c r="D274" s="115"/>
      <c r="E274" s="115"/>
      <c r="F274" s="116"/>
      <c r="G274" s="116"/>
      <c r="H274" s="117"/>
      <c r="I274" s="118" t="s">
        <v>1095</v>
      </c>
      <c r="J274" s="117"/>
      <c r="K274" s="119" t="s">
        <v>1095</v>
      </c>
      <c r="L274" s="119" t="s">
        <v>1095</v>
      </c>
      <c r="M274" s="119" t="s">
        <v>1095</v>
      </c>
    </row>
    <row r="275" customHeight="1" spans="1:13">
      <c r="A275" s="115"/>
      <c r="B275" s="115"/>
      <c r="C275" s="115"/>
      <c r="D275" s="115"/>
      <c r="E275" s="115"/>
      <c r="F275" s="116"/>
      <c r="G275" s="116"/>
      <c r="H275" s="117"/>
      <c r="I275" s="118" t="s">
        <v>1095</v>
      </c>
      <c r="J275" s="117"/>
      <c r="K275" s="119" t="s">
        <v>1095</v>
      </c>
      <c r="L275" s="119" t="s">
        <v>1095</v>
      </c>
      <c r="M275" s="119" t="s">
        <v>1095</v>
      </c>
    </row>
    <row r="276" customHeight="1" spans="1:13">
      <c r="A276" s="115"/>
      <c r="B276" s="115"/>
      <c r="C276" s="115"/>
      <c r="D276" s="115"/>
      <c r="E276" s="115"/>
      <c r="F276" s="116"/>
      <c r="G276" s="116"/>
      <c r="H276" s="117"/>
      <c r="I276" s="118" t="s">
        <v>1095</v>
      </c>
      <c r="J276" s="117"/>
      <c r="K276" s="119" t="s">
        <v>1095</v>
      </c>
      <c r="L276" s="119" t="s">
        <v>1095</v>
      </c>
      <c r="M276" s="119" t="s">
        <v>1095</v>
      </c>
    </row>
    <row r="277" customHeight="1" spans="1:13">
      <c r="A277" s="115"/>
      <c r="B277" s="115"/>
      <c r="C277" s="115"/>
      <c r="D277" s="115"/>
      <c r="E277" s="115"/>
      <c r="F277" s="116"/>
      <c r="G277" s="116"/>
      <c r="H277" s="117"/>
      <c r="I277" s="118" t="s">
        <v>1095</v>
      </c>
      <c r="J277" s="117"/>
      <c r="K277" s="119" t="s">
        <v>1095</v>
      </c>
      <c r="L277" s="119" t="s">
        <v>1095</v>
      </c>
      <c r="M277" s="119" t="s">
        <v>1095</v>
      </c>
    </row>
    <row r="278" customHeight="1" spans="1:13">
      <c r="A278" s="115"/>
      <c r="B278" s="115"/>
      <c r="C278" s="115"/>
      <c r="D278" s="115"/>
      <c r="E278" s="115"/>
      <c r="F278" s="116"/>
      <c r="G278" s="116"/>
      <c r="H278" s="117"/>
      <c r="I278" s="118" t="s">
        <v>1095</v>
      </c>
      <c r="J278" s="117"/>
      <c r="K278" s="119" t="s">
        <v>1095</v>
      </c>
      <c r="L278" s="119" t="s">
        <v>1095</v>
      </c>
      <c r="M278" s="119" t="s">
        <v>1095</v>
      </c>
    </row>
    <row r="279" customHeight="1" spans="1:13">
      <c r="A279" s="115"/>
      <c r="B279" s="115"/>
      <c r="C279" s="115"/>
      <c r="D279" s="115"/>
      <c r="E279" s="115"/>
      <c r="F279" s="116"/>
      <c r="G279" s="116"/>
      <c r="H279" s="117"/>
      <c r="I279" s="118" t="s">
        <v>1095</v>
      </c>
      <c r="J279" s="117"/>
      <c r="K279" s="119" t="s">
        <v>1095</v>
      </c>
      <c r="L279" s="119" t="s">
        <v>1095</v>
      </c>
      <c r="M279" s="119" t="s">
        <v>1095</v>
      </c>
    </row>
    <row r="280" customHeight="1" spans="1:13">
      <c r="A280" s="115"/>
      <c r="B280" s="115"/>
      <c r="C280" s="115"/>
      <c r="D280" s="115"/>
      <c r="E280" s="115"/>
      <c r="F280" s="116"/>
      <c r="G280" s="116"/>
      <c r="H280" s="117"/>
      <c r="I280" s="118" t="s">
        <v>1095</v>
      </c>
      <c r="J280" s="117"/>
      <c r="K280" s="119" t="s">
        <v>1095</v>
      </c>
      <c r="L280" s="119" t="s">
        <v>1095</v>
      </c>
      <c r="M280" s="119" t="s">
        <v>1095</v>
      </c>
    </row>
    <row r="281" customHeight="1" spans="1:13">
      <c r="A281" s="115"/>
      <c r="B281" s="115"/>
      <c r="C281" s="115"/>
      <c r="D281" s="115"/>
      <c r="E281" s="115"/>
      <c r="F281" s="116"/>
      <c r="G281" s="116"/>
      <c r="H281" s="117"/>
      <c r="I281" s="118" t="s">
        <v>1095</v>
      </c>
      <c r="J281" s="117"/>
      <c r="K281" s="119" t="s">
        <v>1095</v>
      </c>
      <c r="L281" s="119" t="s">
        <v>1095</v>
      </c>
      <c r="M281" s="119" t="s">
        <v>1095</v>
      </c>
    </row>
    <row r="282" customHeight="1" spans="1:13">
      <c r="A282" s="115"/>
      <c r="B282" s="115"/>
      <c r="C282" s="115"/>
      <c r="D282" s="115"/>
      <c r="E282" s="115"/>
      <c r="F282" s="116"/>
      <c r="G282" s="116"/>
      <c r="H282" s="117"/>
      <c r="I282" s="118" t="s">
        <v>1095</v>
      </c>
      <c r="J282" s="117"/>
      <c r="K282" s="119" t="s">
        <v>1095</v>
      </c>
      <c r="L282" s="119" t="s">
        <v>1095</v>
      </c>
      <c r="M282" s="119" t="s">
        <v>1095</v>
      </c>
    </row>
    <row r="283" customHeight="1" spans="1:13">
      <c r="A283" s="115"/>
      <c r="B283" s="115"/>
      <c r="C283" s="115"/>
      <c r="D283" s="115"/>
      <c r="E283" s="115"/>
      <c r="F283" s="116"/>
      <c r="G283" s="116"/>
      <c r="H283" s="117"/>
      <c r="I283" s="118" t="s">
        <v>1095</v>
      </c>
      <c r="J283" s="117"/>
      <c r="K283" s="119" t="s">
        <v>1095</v>
      </c>
      <c r="L283" s="119" t="s">
        <v>1095</v>
      </c>
      <c r="M283" s="119" t="s">
        <v>1095</v>
      </c>
    </row>
    <row r="284" customHeight="1" spans="1:13">
      <c r="A284" s="115"/>
      <c r="B284" s="115"/>
      <c r="C284" s="115"/>
      <c r="D284" s="115"/>
      <c r="E284" s="115"/>
      <c r="F284" s="116"/>
      <c r="G284" s="116"/>
      <c r="H284" s="117"/>
      <c r="I284" s="118" t="s">
        <v>1095</v>
      </c>
      <c r="J284" s="117"/>
      <c r="K284" s="119" t="s">
        <v>1095</v>
      </c>
      <c r="L284" s="119" t="s">
        <v>1095</v>
      </c>
      <c r="M284" s="119" t="s">
        <v>1095</v>
      </c>
    </row>
    <row r="285" customHeight="1" spans="1:13">
      <c r="A285" s="115"/>
      <c r="B285" s="115"/>
      <c r="C285" s="115"/>
      <c r="D285" s="115"/>
      <c r="E285" s="115"/>
      <c r="F285" s="116"/>
      <c r="G285" s="116"/>
      <c r="H285" s="117"/>
      <c r="I285" s="118" t="s">
        <v>1095</v>
      </c>
      <c r="J285" s="117"/>
      <c r="K285" s="119" t="s">
        <v>1095</v>
      </c>
      <c r="L285" s="119" t="s">
        <v>1095</v>
      </c>
      <c r="M285" s="119" t="s">
        <v>1095</v>
      </c>
    </row>
    <row r="286" customHeight="1" spans="1:13">
      <c r="A286" s="115"/>
      <c r="B286" s="115"/>
      <c r="C286" s="115"/>
      <c r="D286" s="115"/>
      <c r="E286" s="115"/>
      <c r="F286" s="116"/>
      <c r="G286" s="116"/>
      <c r="H286" s="117"/>
      <c r="I286" s="118" t="s">
        <v>1095</v>
      </c>
      <c r="J286" s="117"/>
      <c r="K286" s="119" t="s">
        <v>1095</v>
      </c>
      <c r="L286" s="119" t="s">
        <v>1095</v>
      </c>
      <c r="M286" s="119" t="s">
        <v>1095</v>
      </c>
    </row>
    <row r="287" customHeight="1" spans="1:13">
      <c r="A287" s="115"/>
      <c r="B287" s="115"/>
      <c r="C287" s="115"/>
      <c r="D287" s="115"/>
      <c r="E287" s="115"/>
      <c r="F287" s="116"/>
      <c r="G287" s="116"/>
      <c r="H287" s="117"/>
      <c r="I287" s="118" t="s">
        <v>1095</v>
      </c>
      <c r="J287" s="117"/>
      <c r="K287" s="119" t="s">
        <v>1095</v>
      </c>
      <c r="L287" s="119" t="s">
        <v>1095</v>
      </c>
      <c r="M287" s="119" t="s">
        <v>1095</v>
      </c>
    </row>
    <row r="288" customHeight="1" spans="1:13">
      <c r="A288" s="115"/>
      <c r="B288" s="115"/>
      <c r="C288" s="115"/>
      <c r="D288" s="115"/>
      <c r="E288" s="115"/>
      <c r="F288" s="116"/>
      <c r="G288" s="116"/>
      <c r="H288" s="117"/>
      <c r="I288" s="118" t="s">
        <v>1095</v>
      </c>
      <c r="J288" s="117"/>
      <c r="K288" s="119" t="s">
        <v>1095</v>
      </c>
      <c r="L288" s="119" t="s">
        <v>1095</v>
      </c>
      <c r="M288" s="119" t="s">
        <v>1095</v>
      </c>
    </row>
    <row r="289" customHeight="1" spans="1:13">
      <c r="A289" s="115"/>
      <c r="B289" s="115"/>
      <c r="C289" s="115"/>
      <c r="D289" s="115"/>
      <c r="E289" s="115"/>
      <c r="F289" s="116"/>
      <c r="G289" s="116"/>
      <c r="H289" s="117"/>
      <c r="I289" s="118" t="s">
        <v>1095</v>
      </c>
      <c r="J289" s="117"/>
      <c r="K289" s="119" t="s">
        <v>1095</v>
      </c>
      <c r="L289" s="119" t="s">
        <v>1095</v>
      </c>
      <c r="M289" s="119" t="s">
        <v>1095</v>
      </c>
    </row>
    <row r="290" customHeight="1" spans="1:13">
      <c r="A290" s="115"/>
      <c r="B290" s="115"/>
      <c r="C290" s="115"/>
      <c r="D290" s="115"/>
      <c r="E290" s="115"/>
      <c r="F290" s="116"/>
      <c r="G290" s="116"/>
      <c r="H290" s="117"/>
      <c r="I290" s="118" t="s">
        <v>1095</v>
      </c>
      <c r="J290" s="117"/>
      <c r="K290" s="119" t="s">
        <v>1095</v>
      </c>
      <c r="L290" s="119" t="s">
        <v>1095</v>
      </c>
      <c r="M290" s="119" t="s">
        <v>1095</v>
      </c>
    </row>
    <row r="291" customHeight="1" spans="1:13">
      <c r="A291" s="115"/>
      <c r="B291" s="115"/>
      <c r="C291" s="115"/>
      <c r="D291" s="115"/>
      <c r="E291" s="115"/>
      <c r="F291" s="116"/>
      <c r="G291" s="116"/>
      <c r="H291" s="117"/>
      <c r="I291" s="118" t="s">
        <v>1095</v>
      </c>
      <c r="J291" s="117"/>
      <c r="K291" s="119" t="s">
        <v>1095</v>
      </c>
      <c r="L291" s="119" t="s">
        <v>1095</v>
      </c>
      <c r="M291" s="119" t="s">
        <v>1095</v>
      </c>
    </row>
    <row r="292" customHeight="1" spans="1:13">
      <c r="A292" s="115"/>
      <c r="B292" s="115"/>
      <c r="C292" s="115"/>
      <c r="D292" s="115"/>
      <c r="E292" s="115"/>
      <c r="F292" s="116"/>
      <c r="G292" s="116"/>
      <c r="H292" s="117"/>
      <c r="I292" s="118" t="s">
        <v>1095</v>
      </c>
      <c r="J292" s="117"/>
      <c r="K292" s="119" t="s">
        <v>1095</v>
      </c>
      <c r="L292" s="119" t="s">
        <v>1095</v>
      </c>
      <c r="M292" s="119" t="s">
        <v>1095</v>
      </c>
    </row>
    <row r="293" customHeight="1" spans="1:13">
      <c r="A293" s="115"/>
      <c r="B293" s="115"/>
      <c r="C293" s="115"/>
      <c r="D293" s="115"/>
      <c r="E293" s="115"/>
      <c r="F293" s="116"/>
      <c r="G293" s="116"/>
      <c r="H293" s="117"/>
      <c r="I293" s="118" t="s">
        <v>1095</v>
      </c>
      <c r="J293" s="117"/>
      <c r="K293" s="119" t="s">
        <v>1095</v>
      </c>
      <c r="L293" s="119" t="s">
        <v>1095</v>
      </c>
      <c r="M293" s="119" t="s">
        <v>1095</v>
      </c>
    </row>
    <row r="294" customHeight="1" spans="1:13">
      <c r="A294" s="115"/>
      <c r="B294" s="115"/>
      <c r="C294" s="115"/>
      <c r="D294" s="115"/>
      <c r="E294" s="115"/>
      <c r="F294" s="116"/>
      <c r="G294" s="116"/>
      <c r="H294" s="117"/>
      <c r="I294" s="118" t="s">
        <v>1095</v>
      </c>
      <c r="J294" s="117"/>
      <c r="K294" s="119" t="s">
        <v>1095</v>
      </c>
      <c r="L294" s="119" t="s">
        <v>1095</v>
      </c>
      <c r="M294" s="119" t="s">
        <v>1095</v>
      </c>
    </row>
    <row r="295" customHeight="1" spans="1:13">
      <c r="A295" s="115"/>
      <c r="B295" s="115"/>
      <c r="C295" s="115"/>
      <c r="D295" s="115"/>
      <c r="E295" s="115"/>
      <c r="F295" s="116"/>
      <c r="G295" s="116"/>
      <c r="H295" s="117"/>
      <c r="I295" s="118" t="s">
        <v>1095</v>
      </c>
      <c r="J295" s="117"/>
      <c r="K295" s="119" t="s">
        <v>1095</v>
      </c>
      <c r="L295" s="119" t="s">
        <v>1095</v>
      </c>
      <c r="M295" s="119" t="s">
        <v>1095</v>
      </c>
    </row>
    <row r="296" customHeight="1" spans="1:13">
      <c r="A296" s="115"/>
      <c r="B296" s="115"/>
      <c r="C296" s="115"/>
      <c r="D296" s="115"/>
      <c r="E296" s="115"/>
      <c r="F296" s="116"/>
      <c r="G296" s="116"/>
      <c r="H296" s="117"/>
      <c r="I296" s="118" t="s">
        <v>1095</v>
      </c>
      <c r="J296" s="117"/>
      <c r="K296" s="119" t="s">
        <v>1095</v>
      </c>
      <c r="L296" s="119" t="s">
        <v>1095</v>
      </c>
      <c r="M296" s="119" t="s">
        <v>1095</v>
      </c>
    </row>
    <row r="297" customHeight="1" spans="1:13">
      <c r="A297" s="115"/>
      <c r="B297" s="115"/>
      <c r="C297" s="115"/>
      <c r="D297" s="115"/>
      <c r="E297" s="115"/>
      <c r="F297" s="116"/>
      <c r="G297" s="116"/>
      <c r="H297" s="117"/>
      <c r="I297" s="118" t="s">
        <v>1095</v>
      </c>
      <c r="J297" s="117"/>
      <c r="K297" s="119" t="s">
        <v>1095</v>
      </c>
      <c r="L297" s="119" t="s">
        <v>1095</v>
      </c>
      <c r="M297" s="119" t="s">
        <v>1095</v>
      </c>
    </row>
    <row r="298" customHeight="1" spans="1:13">
      <c r="A298" s="115"/>
      <c r="B298" s="115"/>
      <c r="C298" s="115"/>
      <c r="D298" s="115"/>
      <c r="E298" s="115"/>
      <c r="F298" s="116"/>
      <c r="G298" s="116"/>
      <c r="H298" s="117"/>
      <c r="I298" s="118" t="s">
        <v>1095</v>
      </c>
      <c r="J298" s="117"/>
      <c r="K298" s="119" t="s">
        <v>1095</v>
      </c>
      <c r="L298" s="119" t="s">
        <v>1095</v>
      </c>
      <c r="M298" s="119" t="s">
        <v>1095</v>
      </c>
    </row>
    <row r="299" customHeight="1" spans="1:13">
      <c r="A299" s="115"/>
      <c r="B299" s="115"/>
      <c r="C299" s="115"/>
      <c r="D299" s="115"/>
      <c r="E299" s="115"/>
      <c r="F299" s="116"/>
      <c r="G299" s="116"/>
      <c r="H299" s="117"/>
      <c r="I299" s="118" t="s">
        <v>1095</v>
      </c>
      <c r="J299" s="117"/>
      <c r="K299" s="119" t="s">
        <v>1095</v>
      </c>
      <c r="L299" s="119" t="s">
        <v>1095</v>
      </c>
      <c r="M299" s="119" t="s">
        <v>1095</v>
      </c>
    </row>
    <row r="300" customHeight="1" spans="1:13">
      <c r="A300" s="115"/>
      <c r="B300" s="115"/>
      <c r="C300" s="115"/>
      <c r="D300" s="115"/>
      <c r="E300" s="115"/>
      <c r="F300" s="116"/>
      <c r="G300" s="116"/>
      <c r="H300" s="117"/>
      <c r="I300" s="118" t="s">
        <v>1095</v>
      </c>
      <c r="J300" s="117"/>
      <c r="K300" s="119" t="s">
        <v>1095</v>
      </c>
      <c r="L300" s="119" t="s">
        <v>1095</v>
      </c>
      <c r="M300" s="119" t="s">
        <v>1095</v>
      </c>
    </row>
    <row r="301" customHeight="1" spans="1:13">
      <c r="A301" s="115"/>
      <c r="B301" s="115"/>
      <c r="C301" s="115"/>
      <c r="D301" s="115"/>
      <c r="E301" s="115"/>
      <c r="F301" s="116"/>
      <c r="G301" s="116"/>
      <c r="H301" s="117"/>
      <c r="I301" s="118" t="s">
        <v>1095</v>
      </c>
      <c r="J301" s="117"/>
      <c r="K301" s="119" t="s">
        <v>1095</v>
      </c>
      <c r="L301" s="119" t="s">
        <v>1095</v>
      </c>
      <c r="M301" s="119" t="s">
        <v>1095</v>
      </c>
    </row>
    <row r="302" customHeight="1" spans="1:13">
      <c r="A302" s="115"/>
      <c r="B302" s="115"/>
      <c r="C302" s="115"/>
      <c r="D302" s="115"/>
      <c r="E302" s="115"/>
      <c r="F302" s="116"/>
      <c r="G302" s="116"/>
      <c r="H302" s="117"/>
      <c r="I302" s="118" t="s">
        <v>1095</v>
      </c>
      <c r="J302" s="117"/>
      <c r="K302" s="119" t="s">
        <v>1095</v>
      </c>
      <c r="L302" s="119" t="s">
        <v>1095</v>
      </c>
      <c r="M302" s="119" t="s">
        <v>1095</v>
      </c>
    </row>
    <row r="303" customHeight="1" spans="1:13">
      <c r="A303" s="115"/>
      <c r="B303" s="115"/>
      <c r="C303" s="115"/>
      <c r="D303" s="115"/>
      <c r="E303" s="115"/>
      <c r="F303" s="116"/>
      <c r="G303" s="116"/>
      <c r="H303" s="117"/>
      <c r="I303" s="118" t="s">
        <v>1095</v>
      </c>
      <c r="J303" s="117"/>
      <c r="K303" s="119" t="s">
        <v>1095</v>
      </c>
      <c r="L303" s="119" t="s">
        <v>1095</v>
      </c>
      <c r="M303" s="119" t="s">
        <v>1095</v>
      </c>
    </row>
    <row r="304" customHeight="1" spans="1:13">
      <c r="A304" s="115"/>
      <c r="B304" s="115"/>
      <c r="C304" s="115"/>
      <c r="D304" s="115"/>
      <c r="E304" s="115"/>
      <c r="F304" s="116"/>
      <c r="G304" s="116"/>
      <c r="H304" s="117"/>
      <c r="I304" s="118" t="s">
        <v>1095</v>
      </c>
      <c r="J304" s="117"/>
      <c r="K304" s="119" t="s">
        <v>1095</v>
      </c>
      <c r="L304" s="119" t="s">
        <v>1095</v>
      </c>
      <c r="M304" s="119" t="s">
        <v>1095</v>
      </c>
    </row>
    <row r="305" customHeight="1" spans="1:13">
      <c r="A305" s="115"/>
      <c r="B305" s="115"/>
      <c r="C305" s="115"/>
      <c r="D305" s="115"/>
      <c r="E305" s="115"/>
      <c r="F305" s="116"/>
      <c r="G305" s="116"/>
      <c r="H305" s="117"/>
      <c r="I305" s="118" t="s">
        <v>1095</v>
      </c>
      <c r="J305" s="117"/>
      <c r="K305" s="119" t="s">
        <v>1095</v>
      </c>
      <c r="L305" s="119" t="s">
        <v>1095</v>
      </c>
      <c r="M305" s="119" t="s">
        <v>1095</v>
      </c>
    </row>
    <row r="306" customHeight="1" spans="1:13">
      <c r="A306" s="115"/>
      <c r="B306" s="115"/>
      <c r="C306" s="115"/>
      <c r="D306" s="115"/>
      <c r="E306" s="115"/>
      <c r="F306" s="116"/>
      <c r="G306" s="116"/>
      <c r="H306" s="117"/>
      <c r="I306" s="118" t="s">
        <v>1095</v>
      </c>
      <c r="J306" s="117"/>
      <c r="K306" s="119" t="s">
        <v>1095</v>
      </c>
      <c r="L306" s="119" t="s">
        <v>1095</v>
      </c>
      <c r="M306" s="119" t="s">
        <v>1095</v>
      </c>
    </row>
    <row r="307" customHeight="1" spans="1:13">
      <c r="A307" s="115"/>
      <c r="B307" s="115"/>
      <c r="C307" s="115"/>
      <c r="D307" s="115"/>
      <c r="E307" s="115"/>
      <c r="F307" s="116"/>
      <c r="G307" s="116"/>
      <c r="H307" s="117"/>
      <c r="I307" s="118" t="s">
        <v>1095</v>
      </c>
      <c r="J307" s="117"/>
      <c r="K307" s="119" t="s">
        <v>1095</v>
      </c>
      <c r="L307" s="119" t="s">
        <v>1095</v>
      </c>
      <c r="M307" s="119" t="s">
        <v>1095</v>
      </c>
    </row>
    <row r="308" customHeight="1" spans="1:13">
      <c r="A308" s="115"/>
      <c r="B308" s="115"/>
      <c r="C308" s="115"/>
      <c r="D308" s="115"/>
      <c r="E308" s="115"/>
      <c r="F308" s="116"/>
      <c r="G308" s="116"/>
      <c r="H308" s="117"/>
      <c r="I308" s="118" t="s">
        <v>1095</v>
      </c>
      <c r="J308" s="117"/>
      <c r="K308" s="119" t="s">
        <v>1095</v>
      </c>
      <c r="L308" s="119" t="s">
        <v>1095</v>
      </c>
      <c r="M308" s="119" t="s">
        <v>1095</v>
      </c>
    </row>
    <row r="309" customHeight="1" spans="1:13">
      <c r="A309" s="115"/>
      <c r="B309" s="115"/>
      <c r="C309" s="115"/>
      <c r="D309" s="115"/>
      <c r="E309" s="115"/>
      <c r="F309" s="116"/>
      <c r="G309" s="116"/>
      <c r="H309" s="117"/>
      <c r="I309" s="118" t="s">
        <v>1095</v>
      </c>
      <c r="J309" s="117"/>
      <c r="K309" s="119" t="s">
        <v>1095</v>
      </c>
      <c r="L309" s="119" t="s">
        <v>1095</v>
      </c>
      <c r="M309" s="119" t="s">
        <v>1095</v>
      </c>
    </row>
    <row r="310" customHeight="1" spans="1:13">
      <c r="A310" s="115"/>
      <c r="B310" s="115"/>
      <c r="C310" s="115"/>
      <c r="D310" s="115"/>
      <c r="E310" s="115"/>
      <c r="F310" s="116"/>
      <c r="G310" s="116"/>
      <c r="H310" s="117"/>
      <c r="I310" s="118" t="s">
        <v>1095</v>
      </c>
      <c r="J310" s="117"/>
      <c r="K310" s="119" t="s">
        <v>1095</v>
      </c>
      <c r="L310" s="119" t="s">
        <v>1095</v>
      </c>
      <c r="M310" s="119" t="s">
        <v>1095</v>
      </c>
    </row>
    <row r="311" customHeight="1" spans="1:13">
      <c r="A311" s="115"/>
      <c r="B311" s="115"/>
      <c r="C311" s="115"/>
      <c r="D311" s="115"/>
      <c r="E311" s="115"/>
      <c r="F311" s="116"/>
      <c r="G311" s="116"/>
      <c r="H311" s="117"/>
      <c r="I311" s="118" t="s">
        <v>1095</v>
      </c>
      <c r="J311" s="117"/>
      <c r="K311" s="119" t="s">
        <v>1095</v>
      </c>
      <c r="L311" s="119" t="s">
        <v>1095</v>
      </c>
      <c r="M311" s="119" t="s">
        <v>1095</v>
      </c>
    </row>
    <row r="312" customHeight="1" spans="1:13">
      <c r="A312" s="115"/>
      <c r="B312" s="115"/>
      <c r="C312" s="115"/>
      <c r="D312" s="115"/>
      <c r="E312" s="115"/>
      <c r="F312" s="116"/>
      <c r="G312" s="116"/>
      <c r="H312" s="117"/>
      <c r="I312" s="118" t="s">
        <v>1095</v>
      </c>
      <c r="J312" s="117"/>
      <c r="K312" s="119" t="s">
        <v>1095</v>
      </c>
      <c r="L312" s="119" t="s">
        <v>1095</v>
      </c>
      <c r="M312" s="119" t="s">
        <v>1095</v>
      </c>
    </row>
    <row r="313" customHeight="1" spans="1:13">
      <c r="A313" s="115"/>
      <c r="B313" s="115"/>
      <c r="C313" s="115"/>
      <c r="D313" s="115"/>
      <c r="E313" s="115"/>
      <c r="F313" s="116"/>
      <c r="G313" s="116"/>
      <c r="H313" s="117"/>
      <c r="I313" s="118" t="s">
        <v>1095</v>
      </c>
      <c r="J313" s="117"/>
      <c r="K313" s="119" t="s">
        <v>1095</v>
      </c>
      <c r="L313" s="119" t="s">
        <v>1095</v>
      </c>
      <c r="M313" s="119" t="s">
        <v>1095</v>
      </c>
    </row>
    <row r="314" customHeight="1" spans="1:13">
      <c r="A314" s="115"/>
      <c r="B314" s="115"/>
      <c r="C314" s="115"/>
      <c r="D314" s="115"/>
      <c r="E314" s="115"/>
      <c r="F314" s="116"/>
      <c r="G314" s="116"/>
      <c r="H314" s="117"/>
      <c r="I314" s="118" t="s">
        <v>1095</v>
      </c>
      <c r="J314" s="117"/>
      <c r="K314" s="119" t="s">
        <v>1095</v>
      </c>
      <c r="L314" s="119" t="s">
        <v>1095</v>
      </c>
      <c r="M314" s="119" t="s">
        <v>1095</v>
      </c>
    </row>
    <row r="315" customHeight="1" spans="1:13">
      <c r="A315" s="115"/>
      <c r="B315" s="115"/>
      <c r="C315" s="115"/>
      <c r="D315" s="115"/>
      <c r="E315" s="115"/>
      <c r="F315" s="116"/>
      <c r="G315" s="116"/>
      <c r="H315" s="117"/>
      <c r="I315" s="118" t="s">
        <v>1095</v>
      </c>
      <c r="J315" s="117"/>
      <c r="K315" s="119" t="s">
        <v>1095</v>
      </c>
      <c r="L315" s="119" t="s">
        <v>1095</v>
      </c>
      <c r="M315" s="119" t="s">
        <v>1095</v>
      </c>
    </row>
    <row r="316" customHeight="1" spans="1:13">
      <c r="A316" s="115"/>
      <c r="B316" s="115"/>
      <c r="C316" s="115"/>
      <c r="D316" s="115"/>
      <c r="E316" s="115"/>
      <c r="F316" s="116"/>
      <c r="G316" s="116"/>
      <c r="H316" s="117"/>
      <c r="I316" s="118" t="s">
        <v>1095</v>
      </c>
      <c r="J316" s="117"/>
      <c r="K316" s="119" t="s">
        <v>1095</v>
      </c>
      <c r="L316" s="119" t="s">
        <v>1095</v>
      </c>
      <c r="M316" s="119" t="s">
        <v>1095</v>
      </c>
    </row>
    <row r="317" customHeight="1" spans="1:13">
      <c r="A317" s="115"/>
      <c r="B317" s="115"/>
      <c r="C317" s="115"/>
      <c r="D317" s="115"/>
      <c r="E317" s="115"/>
      <c r="F317" s="116"/>
      <c r="G317" s="116"/>
      <c r="H317" s="117"/>
      <c r="I317" s="118" t="s">
        <v>1095</v>
      </c>
      <c r="J317" s="117"/>
      <c r="K317" s="119" t="s">
        <v>1095</v>
      </c>
      <c r="L317" s="119" t="s">
        <v>1095</v>
      </c>
      <c r="M317" s="119" t="s">
        <v>1095</v>
      </c>
    </row>
    <row r="318" customHeight="1" spans="1:13">
      <c r="A318" s="115"/>
      <c r="B318" s="115"/>
      <c r="C318" s="115"/>
      <c r="D318" s="115"/>
      <c r="E318" s="115"/>
      <c r="F318" s="116"/>
      <c r="G318" s="116"/>
      <c r="H318" s="117"/>
      <c r="I318" s="118" t="s">
        <v>1095</v>
      </c>
      <c r="J318" s="117"/>
      <c r="K318" s="119" t="s">
        <v>1095</v>
      </c>
      <c r="L318" s="119" t="s">
        <v>1095</v>
      </c>
      <c r="M318" s="119" t="s">
        <v>1095</v>
      </c>
    </row>
    <row r="319" customHeight="1" spans="1:13">
      <c r="A319" s="115"/>
      <c r="B319" s="115"/>
      <c r="C319" s="115"/>
      <c r="D319" s="115"/>
      <c r="E319" s="115"/>
      <c r="F319" s="116"/>
      <c r="G319" s="116"/>
      <c r="H319" s="117"/>
      <c r="I319" s="118" t="s">
        <v>1095</v>
      </c>
      <c r="J319" s="117"/>
      <c r="K319" s="119" t="s">
        <v>1095</v>
      </c>
      <c r="L319" s="119" t="s">
        <v>1095</v>
      </c>
      <c r="M319" s="119" t="s">
        <v>1095</v>
      </c>
    </row>
    <row r="320" customHeight="1" spans="1:13">
      <c r="A320" s="115"/>
      <c r="B320" s="115"/>
      <c r="C320" s="115"/>
      <c r="D320" s="115"/>
      <c r="E320" s="115"/>
      <c r="F320" s="116"/>
      <c r="G320" s="116"/>
      <c r="H320" s="117"/>
      <c r="I320" s="118" t="s">
        <v>1095</v>
      </c>
      <c r="J320" s="117"/>
      <c r="K320" s="119" t="s">
        <v>1095</v>
      </c>
      <c r="L320" s="119" t="s">
        <v>1095</v>
      </c>
      <c r="M320" s="119" t="s">
        <v>1095</v>
      </c>
    </row>
    <row r="321" customHeight="1" spans="1:13">
      <c r="A321" s="115"/>
      <c r="B321" s="115"/>
      <c r="C321" s="115"/>
      <c r="D321" s="115"/>
      <c r="E321" s="115"/>
      <c r="F321" s="116"/>
      <c r="G321" s="116"/>
      <c r="H321" s="117"/>
      <c r="I321" s="118" t="s">
        <v>1095</v>
      </c>
      <c r="J321" s="117"/>
      <c r="K321" s="119" t="s">
        <v>1095</v>
      </c>
      <c r="L321" s="119" t="s">
        <v>1095</v>
      </c>
      <c r="M321" s="119" t="s">
        <v>1095</v>
      </c>
    </row>
    <row r="322" customHeight="1" spans="1:13">
      <c r="A322" s="115"/>
      <c r="B322" s="115"/>
      <c r="C322" s="115"/>
      <c r="D322" s="115"/>
      <c r="E322" s="115"/>
      <c r="F322" s="116"/>
      <c r="G322" s="116"/>
      <c r="H322" s="117"/>
      <c r="I322" s="118" t="s">
        <v>1095</v>
      </c>
      <c r="J322" s="117"/>
      <c r="K322" s="119" t="s">
        <v>1095</v>
      </c>
      <c r="L322" s="119" t="s">
        <v>1095</v>
      </c>
      <c r="M322" s="119" t="s">
        <v>1095</v>
      </c>
    </row>
    <row r="323" customHeight="1" spans="1:13">
      <c r="A323" s="115"/>
      <c r="B323" s="115"/>
      <c r="C323" s="115"/>
      <c r="D323" s="115"/>
      <c r="E323" s="115"/>
      <c r="F323" s="116"/>
      <c r="G323" s="116"/>
      <c r="H323" s="117"/>
      <c r="I323" s="118" t="s">
        <v>1095</v>
      </c>
      <c r="J323" s="117"/>
      <c r="K323" s="119" t="s">
        <v>1095</v>
      </c>
      <c r="L323" s="119" t="s">
        <v>1095</v>
      </c>
      <c r="M323" s="119" t="s">
        <v>1095</v>
      </c>
    </row>
    <row r="324" customHeight="1" spans="1:13">
      <c r="A324" s="115"/>
      <c r="B324" s="115"/>
      <c r="C324" s="115"/>
      <c r="D324" s="115"/>
      <c r="E324" s="115"/>
      <c r="F324" s="116"/>
      <c r="G324" s="116"/>
      <c r="H324" s="117"/>
      <c r="I324" s="118" t="s">
        <v>1095</v>
      </c>
      <c r="J324" s="117"/>
      <c r="K324" s="119" t="s">
        <v>1095</v>
      </c>
      <c r="L324" s="119" t="s">
        <v>1095</v>
      </c>
      <c r="M324" s="119" t="s">
        <v>1095</v>
      </c>
    </row>
    <row r="325" customHeight="1" spans="1:13">
      <c r="A325" s="115"/>
      <c r="B325" s="115"/>
      <c r="C325" s="115"/>
      <c r="D325" s="115"/>
      <c r="E325" s="115"/>
      <c r="F325" s="116"/>
      <c r="G325" s="116"/>
      <c r="H325" s="117"/>
      <c r="I325" s="118" t="s">
        <v>1095</v>
      </c>
      <c r="J325" s="117"/>
      <c r="K325" s="119" t="s">
        <v>1095</v>
      </c>
      <c r="L325" s="119" t="s">
        <v>1095</v>
      </c>
      <c r="M325" s="119" t="s">
        <v>1095</v>
      </c>
    </row>
    <row r="326" customHeight="1" spans="1:13">
      <c r="A326" s="115"/>
      <c r="B326" s="115"/>
      <c r="C326" s="115"/>
      <c r="D326" s="115"/>
      <c r="E326" s="115"/>
      <c r="F326" s="116"/>
      <c r="G326" s="116"/>
      <c r="H326" s="117"/>
      <c r="I326" s="118" t="s">
        <v>1095</v>
      </c>
      <c r="J326" s="117"/>
      <c r="K326" s="119" t="s">
        <v>1095</v>
      </c>
      <c r="L326" s="119" t="s">
        <v>1095</v>
      </c>
      <c r="M326" s="119" t="s">
        <v>1095</v>
      </c>
    </row>
    <row r="327" customHeight="1" spans="1:13">
      <c r="A327" s="115"/>
      <c r="B327" s="115"/>
      <c r="C327" s="115"/>
      <c r="D327" s="115"/>
      <c r="E327" s="115"/>
      <c r="F327" s="116"/>
      <c r="G327" s="116"/>
      <c r="H327" s="117"/>
      <c r="I327" s="118" t="s">
        <v>1095</v>
      </c>
      <c r="J327" s="117"/>
      <c r="K327" s="119" t="s">
        <v>1095</v>
      </c>
      <c r="L327" s="119" t="s">
        <v>1095</v>
      </c>
      <c r="M327" s="119" t="s">
        <v>1095</v>
      </c>
    </row>
    <row r="328" customHeight="1" spans="1:13">
      <c r="A328" s="115"/>
      <c r="B328" s="115"/>
      <c r="C328" s="115"/>
      <c r="D328" s="115"/>
      <c r="E328" s="115"/>
      <c r="F328" s="116"/>
      <c r="G328" s="116"/>
      <c r="H328" s="117"/>
      <c r="I328" s="118" t="s">
        <v>1095</v>
      </c>
      <c r="J328" s="117"/>
      <c r="K328" s="119" t="s">
        <v>1095</v>
      </c>
      <c r="L328" s="119" t="s">
        <v>1095</v>
      </c>
      <c r="M328" s="119" t="s">
        <v>1095</v>
      </c>
    </row>
    <row r="329" customHeight="1" spans="1:13">
      <c r="A329" s="115"/>
      <c r="B329" s="115"/>
      <c r="C329" s="115"/>
      <c r="D329" s="115"/>
      <c r="E329" s="115"/>
      <c r="F329" s="116"/>
      <c r="G329" s="116"/>
      <c r="H329" s="117"/>
      <c r="I329" s="118" t="s">
        <v>1095</v>
      </c>
      <c r="J329" s="117"/>
      <c r="K329" s="119" t="s">
        <v>1095</v>
      </c>
      <c r="L329" s="119" t="s">
        <v>1095</v>
      </c>
      <c r="M329" s="119" t="s">
        <v>1095</v>
      </c>
    </row>
    <row r="330" customHeight="1" spans="1:13">
      <c r="A330" s="115"/>
      <c r="B330" s="115"/>
      <c r="C330" s="115"/>
      <c r="D330" s="115"/>
      <c r="E330" s="115"/>
      <c r="F330" s="116"/>
      <c r="G330" s="116"/>
      <c r="H330" s="117"/>
      <c r="I330" s="118" t="s">
        <v>1095</v>
      </c>
      <c r="J330" s="117"/>
      <c r="K330" s="119" t="s">
        <v>1095</v>
      </c>
      <c r="L330" s="119" t="s">
        <v>1095</v>
      </c>
      <c r="M330" s="119" t="s">
        <v>1095</v>
      </c>
    </row>
    <row r="331" customHeight="1" spans="1:13">
      <c r="A331" s="115"/>
      <c r="B331" s="115"/>
      <c r="C331" s="115"/>
      <c r="D331" s="115"/>
      <c r="E331" s="115"/>
      <c r="F331" s="116"/>
      <c r="G331" s="116"/>
      <c r="H331" s="117"/>
      <c r="I331" s="118" t="s">
        <v>1095</v>
      </c>
      <c r="J331" s="117"/>
      <c r="K331" s="119" t="s">
        <v>1095</v>
      </c>
      <c r="L331" s="119" t="s">
        <v>1095</v>
      </c>
      <c r="M331" s="119" t="s">
        <v>1095</v>
      </c>
    </row>
    <row r="332" customHeight="1" spans="1:13">
      <c r="A332" s="115"/>
      <c r="B332" s="115"/>
      <c r="C332" s="115"/>
      <c r="D332" s="115"/>
      <c r="E332" s="115"/>
      <c r="F332" s="116"/>
      <c r="G332" s="116"/>
      <c r="H332" s="117"/>
      <c r="I332" s="118" t="s">
        <v>1095</v>
      </c>
      <c r="J332" s="117"/>
      <c r="K332" s="119" t="s">
        <v>1095</v>
      </c>
      <c r="L332" s="119" t="s">
        <v>1095</v>
      </c>
      <c r="M332" s="119" t="s">
        <v>1095</v>
      </c>
    </row>
    <row r="333" customHeight="1" spans="1:13">
      <c r="A333" s="115"/>
      <c r="B333" s="115"/>
      <c r="C333" s="115"/>
      <c r="D333" s="115"/>
      <c r="E333" s="115"/>
      <c r="F333" s="116"/>
      <c r="G333" s="116"/>
      <c r="H333" s="117"/>
      <c r="I333" s="118" t="s">
        <v>1095</v>
      </c>
      <c r="J333" s="117"/>
      <c r="K333" s="119" t="s">
        <v>1095</v>
      </c>
      <c r="L333" s="119" t="s">
        <v>1095</v>
      </c>
      <c r="M333" s="119" t="s">
        <v>1095</v>
      </c>
    </row>
    <row r="334" customHeight="1" spans="1:13">
      <c r="A334" s="115"/>
      <c r="B334" s="115"/>
      <c r="C334" s="115"/>
      <c r="D334" s="115"/>
      <c r="E334" s="115"/>
      <c r="F334" s="116"/>
      <c r="G334" s="116"/>
      <c r="H334" s="117"/>
      <c r="I334" s="118" t="s">
        <v>1095</v>
      </c>
      <c r="J334" s="117"/>
      <c r="K334" s="119" t="s">
        <v>1095</v>
      </c>
      <c r="L334" s="119" t="s">
        <v>1095</v>
      </c>
      <c r="M334" s="119" t="s">
        <v>1095</v>
      </c>
    </row>
    <row r="335" customHeight="1" spans="1:13">
      <c r="A335" s="115"/>
      <c r="B335" s="115"/>
      <c r="C335" s="115"/>
      <c r="D335" s="115"/>
      <c r="E335" s="115"/>
      <c r="F335" s="116"/>
      <c r="G335" s="116"/>
      <c r="H335" s="117"/>
      <c r="I335" s="118" t="s">
        <v>1095</v>
      </c>
      <c r="J335" s="117"/>
      <c r="K335" s="119" t="s">
        <v>1095</v>
      </c>
      <c r="L335" s="119" t="s">
        <v>1095</v>
      </c>
      <c r="M335" s="119" t="s">
        <v>1095</v>
      </c>
    </row>
    <row r="336" customHeight="1" spans="1:13">
      <c r="A336" s="115"/>
      <c r="B336" s="115"/>
      <c r="C336" s="115"/>
      <c r="D336" s="115"/>
      <c r="E336" s="115"/>
      <c r="F336" s="116"/>
      <c r="G336" s="116"/>
      <c r="H336" s="117"/>
      <c r="I336" s="118" t="s">
        <v>1095</v>
      </c>
      <c r="J336" s="117"/>
      <c r="K336" s="119" t="s">
        <v>1095</v>
      </c>
      <c r="L336" s="119" t="s">
        <v>1095</v>
      </c>
      <c r="M336" s="119" t="s">
        <v>1095</v>
      </c>
    </row>
    <row r="337" customHeight="1" spans="1:13">
      <c r="A337" s="115"/>
      <c r="B337" s="115"/>
      <c r="C337" s="115"/>
      <c r="D337" s="115"/>
      <c r="E337" s="115"/>
      <c r="F337" s="116"/>
      <c r="G337" s="116"/>
      <c r="H337" s="117"/>
      <c r="I337" s="118" t="s">
        <v>1095</v>
      </c>
      <c r="J337" s="117"/>
      <c r="K337" s="119" t="s">
        <v>1095</v>
      </c>
      <c r="L337" s="119" t="s">
        <v>1095</v>
      </c>
      <c r="M337" s="119" t="s">
        <v>1095</v>
      </c>
    </row>
    <row r="338" customHeight="1" spans="1:13">
      <c r="A338" s="115"/>
      <c r="B338" s="115"/>
      <c r="C338" s="115"/>
      <c r="D338" s="115"/>
      <c r="E338" s="115"/>
      <c r="F338" s="116"/>
      <c r="G338" s="116"/>
      <c r="H338" s="117"/>
      <c r="I338" s="118" t="s">
        <v>1095</v>
      </c>
      <c r="J338" s="117"/>
      <c r="K338" s="119" t="s">
        <v>1095</v>
      </c>
      <c r="L338" s="119" t="s">
        <v>1095</v>
      </c>
      <c r="M338" s="119" t="s">
        <v>1095</v>
      </c>
    </row>
    <row r="339" customHeight="1" spans="1:13">
      <c r="A339" s="115"/>
      <c r="B339" s="115"/>
      <c r="C339" s="115"/>
      <c r="D339" s="115"/>
      <c r="E339" s="115"/>
      <c r="F339" s="116"/>
      <c r="G339" s="116"/>
      <c r="H339" s="117"/>
      <c r="I339" s="118" t="s">
        <v>1095</v>
      </c>
      <c r="J339" s="117"/>
      <c r="K339" s="119" t="s">
        <v>1095</v>
      </c>
      <c r="L339" s="119" t="s">
        <v>1095</v>
      </c>
      <c r="M339" s="119" t="s">
        <v>1095</v>
      </c>
    </row>
    <row r="340" customHeight="1" spans="1:13">
      <c r="A340" s="115"/>
      <c r="B340" s="115"/>
      <c r="C340" s="115"/>
      <c r="D340" s="115"/>
      <c r="E340" s="115"/>
      <c r="F340" s="116"/>
      <c r="G340" s="116"/>
      <c r="H340" s="117"/>
      <c r="I340" s="118" t="s">
        <v>1095</v>
      </c>
      <c r="J340" s="117"/>
      <c r="K340" s="119" t="s">
        <v>1095</v>
      </c>
      <c r="L340" s="119" t="s">
        <v>1095</v>
      </c>
      <c r="M340" s="119" t="s">
        <v>1095</v>
      </c>
    </row>
    <row r="341" customHeight="1" spans="1:13">
      <c r="A341" s="115"/>
      <c r="B341" s="115"/>
      <c r="C341" s="115"/>
      <c r="D341" s="115"/>
      <c r="E341" s="115"/>
      <c r="F341" s="116"/>
      <c r="G341" s="116"/>
      <c r="H341" s="117"/>
      <c r="I341" s="118" t="s">
        <v>1095</v>
      </c>
      <c r="J341" s="117"/>
      <c r="K341" s="119" t="s">
        <v>1095</v>
      </c>
      <c r="L341" s="119" t="s">
        <v>1095</v>
      </c>
      <c r="M341" s="119" t="s">
        <v>1095</v>
      </c>
    </row>
    <row r="342" customHeight="1" spans="1:13">
      <c r="A342" s="115"/>
      <c r="B342" s="115"/>
      <c r="C342" s="115"/>
      <c r="D342" s="115"/>
      <c r="E342" s="115"/>
      <c r="F342" s="116"/>
      <c r="G342" s="116"/>
      <c r="H342" s="117"/>
      <c r="I342" s="118" t="s">
        <v>1095</v>
      </c>
      <c r="J342" s="117"/>
      <c r="K342" s="119" t="s">
        <v>1095</v>
      </c>
      <c r="L342" s="119" t="s">
        <v>1095</v>
      </c>
      <c r="M342" s="119" t="s">
        <v>1095</v>
      </c>
    </row>
    <row r="343" customHeight="1" spans="1:13">
      <c r="A343" s="115"/>
      <c r="B343" s="115"/>
      <c r="C343" s="115"/>
      <c r="D343" s="115"/>
      <c r="E343" s="115"/>
      <c r="F343" s="116"/>
      <c r="G343" s="116"/>
      <c r="H343" s="117"/>
      <c r="I343" s="118" t="s">
        <v>1095</v>
      </c>
      <c r="J343" s="117"/>
      <c r="K343" s="119" t="s">
        <v>1095</v>
      </c>
      <c r="L343" s="119" t="s">
        <v>1095</v>
      </c>
      <c r="M343" s="119" t="s">
        <v>1095</v>
      </c>
    </row>
    <row r="344" customHeight="1" spans="1:13">
      <c r="A344" s="115"/>
      <c r="B344" s="115"/>
      <c r="C344" s="115"/>
      <c r="D344" s="115"/>
      <c r="E344" s="115"/>
      <c r="F344" s="116"/>
      <c r="G344" s="116"/>
      <c r="H344" s="117"/>
      <c r="I344" s="118" t="s">
        <v>1095</v>
      </c>
      <c r="J344" s="117"/>
      <c r="K344" s="119" t="s">
        <v>1095</v>
      </c>
      <c r="L344" s="119" t="s">
        <v>1095</v>
      </c>
      <c r="M344" s="119" t="s">
        <v>1095</v>
      </c>
    </row>
    <row r="345" customHeight="1" spans="1:13">
      <c r="A345" s="115"/>
      <c r="B345" s="115"/>
      <c r="C345" s="115"/>
      <c r="D345" s="115"/>
      <c r="E345" s="115"/>
      <c r="F345" s="116"/>
      <c r="G345" s="116"/>
      <c r="H345" s="117"/>
      <c r="I345" s="118" t="s">
        <v>1095</v>
      </c>
      <c r="J345" s="117"/>
      <c r="K345" s="119" t="s">
        <v>1095</v>
      </c>
      <c r="L345" s="119" t="s">
        <v>1095</v>
      </c>
      <c r="M345" s="119" t="s">
        <v>1095</v>
      </c>
    </row>
    <row r="346" customHeight="1" spans="1:13">
      <c r="A346" s="115"/>
      <c r="B346" s="115"/>
      <c r="C346" s="115"/>
      <c r="D346" s="115"/>
      <c r="E346" s="115"/>
      <c r="F346" s="116"/>
      <c r="G346" s="116"/>
      <c r="H346" s="117"/>
      <c r="I346" s="118" t="s">
        <v>1095</v>
      </c>
      <c r="J346" s="117"/>
      <c r="K346" s="119" t="s">
        <v>1095</v>
      </c>
      <c r="L346" s="119" t="s">
        <v>1095</v>
      </c>
      <c r="M346" s="119" t="s">
        <v>1095</v>
      </c>
    </row>
    <row r="347" customHeight="1" spans="1:13">
      <c r="A347" s="115"/>
      <c r="B347" s="115"/>
      <c r="C347" s="115"/>
      <c r="D347" s="115"/>
      <c r="E347" s="115"/>
      <c r="F347" s="116"/>
      <c r="G347" s="116"/>
      <c r="H347" s="117"/>
      <c r="I347" s="118" t="s">
        <v>1095</v>
      </c>
      <c r="J347" s="117"/>
      <c r="K347" s="119" t="s">
        <v>1095</v>
      </c>
      <c r="L347" s="119" t="s">
        <v>1095</v>
      </c>
      <c r="M347" s="119" t="s">
        <v>1095</v>
      </c>
    </row>
    <row r="348" customHeight="1" spans="1:13">
      <c r="A348" s="115"/>
      <c r="B348" s="115"/>
      <c r="C348" s="115"/>
      <c r="D348" s="115"/>
      <c r="E348" s="115"/>
      <c r="F348" s="116"/>
      <c r="G348" s="116"/>
      <c r="H348" s="117"/>
      <c r="I348" s="118" t="s">
        <v>1095</v>
      </c>
      <c r="J348" s="117"/>
      <c r="K348" s="119" t="s">
        <v>1095</v>
      </c>
      <c r="L348" s="119" t="s">
        <v>1095</v>
      </c>
      <c r="M348" s="119" t="s">
        <v>1095</v>
      </c>
    </row>
    <row r="349" customHeight="1" spans="1:13">
      <c r="A349" s="115"/>
      <c r="B349" s="115"/>
      <c r="C349" s="115"/>
      <c r="D349" s="115"/>
      <c r="E349" s="115"/>
      <c r="F349" s="116"/>
      <c r="G349" s="116"/>
      <c r="H349" s="117"/>
      <c r="I349" s="118" t="s">
        <v>1095</v>
      </c>
      <c r="J349" s="117"/>
      <c r="K349" s="119" t="s">
        <v>1095</v>
      </c>
      <c r="L349" s="119" t="s">
        <v>1095</v>
      </c>
      <c r="M349" s="119" t="s">
        <v>1095</v>
      </c>
    </row>
    <row r="350" customHeight="1" spans="1:13">
      <c r="A350" s="115"/>
      <c r="B350" s="115"/>
      <c r="C350" s="115"/>
      <c r="D350" s="115"/>
      <c r="E350" s="115"/>
      <c r="F350" s="116"/>
      <c r="G350" s="116"/>
      <c r="H350" s="117"/>
      <c r="I350" s="118" t="s">
        <v>1095</v>
      </c>
      <c r="J350" s="117"/>
      <c r="K350" s="119" t="s">
        <v>1095</v>
      </c>
      <c r="L350" s="119" t="s">
        <v>1095</v>
      </c>
      <c r="M350" s="119" t="s">
        <v>1095</v>
      </c>
    </row>
    <row r="351" customHeight="1" spans="1:13">
      <c r="A351" s="115"/>
      <c r="B351" s="115"/>
      <c r="C351" s="115"/>
      <c r="D351" s="115"/>
      <c r="E351" s="115"/>
      <c r="F351" s="116"/>
      <c r="G351" s="116"/>
      <c r="H351" s="117"/>
      <c r="I351" s="118" t="s">
        <v>1095</v>
      </c>
      <c r="J351" s="117"/>
      <c r="K351" s="119" t="s">
        <v>1095</v>
      </c>
      <c r="L351" s="119" t="s">
        <v>1095</v>
      </c>
      <c r="M351" s="119" t="s">
        <v>1095</v>
      </c>
    </row>
    <row r="352" customHeight="1" spans="1:13">
      <c r="A352" s="115"/>
      <c r="B352" s="115"/>
      <c r="C352" s="115"/>
      <c r="D352" s="115"/>
      <c r="E352" s="115"/>
      <c r="F352" s="116"/>
      <c r="G352" s="116"/>
      <c r="H352" s="117"/>
      <c r="I352" s="118" t="s">
        <v>1095</v>
      </c>
      <c r="J352" s="117"/>
      <c r="K352" s="119" t="s">
        <v>1095</v>
      </c>
      <c r="L352" s="119" t="s">
        <v>1095</v>
      </c>
      <c r="M352" s="119" t="s">
        <v>1095</v>
      </c>
    </row>
    <row r="353" customHeight="1" spans="1:13">
      <c r="A353" s="115"/>
      <c r="B353" s="115"/>
      <c r="C353" s="115"/>
      <c r="D353" s="115"/>
      <c r="E353" s="115"/>
      <c r="F353" s="116"/>
      <c r="G353" s="116"/>
      <c r="H353" s="117"/>
      <c r="I353" s="118" t="s">
        <v>1095</v>
      </c>
      <c r="J353" s="117"/>
      <c r="K353" s="119" t="s">
        <v>1095</v>
      </c>
      <c r="L353" s="119" t="s">
        <v>1095</v>
      </c>
      <c r="M353" s="119" t="s">
        <v>1095</v>
      </c>
    </row>
    <row r="354" customHeight="1" spans="1:13">
      <c r="A354" s="115"/>
      <c r="B354" s="115"/>
      <c r="C354" s="115"/>
      <c r="D354" s="115"/>
      <c r="E354" s="115"/>
      <c r="F354" s="116"/>
      <c r="G354" s="116"/>
      <c r="H354" s="117"/>
      <c r="I354" s="118" t="s">
        <v>1095</v>
      </c>
      <c r="J354" s="117"/>
      <c r="K354" s="119" t="s">
        <v>1095</v>
      </c>
      <c r="L354" s="119" t="s">
        <v>1095</v>
      </c>
      <c r="M354" s="119" t="s">
        <v>1095</v>
      </c>
    </row>
    <row r="355" customHeight="1" spans="1:13">
      <c r="A355" s="115"/>
      <c r="B355" s="115"/>
      <c r="C355" s="115"/>
      <c r="D355" s="115"/>
      <c r="E355" s="115"/>
      <c r="F355" s="116"/>
      <c r="G355" s="116"/>
      <c r="H355" s="117"/>
      <c r="I355" s="118" t="s">
        <v>1095</v>
      </c>
      <c r="J355" s="117"/>
      <c r="K355" s="119" t="s">
        <v>1095</v>
      </c>
      <c r="L355" s="119" t="s">
        <v>1095</v>
      </c>
      <c r="M355" s="119" t="s">
        <v>1095</v>
      </c>
    </row>
    <row r="356" customHeight="1" spans="1:13">
      <c r="A356" s="115"/>
      <c r="B356" s="115"/>
      <c r="C356" s="115"/>
      <c r="D356" s="115"/>
      <c r="E356" s="115"/>
      <c r="F356" s="116"/>
      <c r="G356" s="116"/>
      <c r="H356" s="117"/>
      <c r="I356" s="118" t="s">
        <v>1095</v>
      </c>
      <c r="J356" s="117"/>
      <c r="K356" s="119" t="s">
        <v>1095</v>
      </c>
      <c r="L356" s="119" t="s">
        <v>1095</v>
      </c>
      <c r="M356" s="119" t="s">
        <v>1095</v>
      </c>
    </row>
    <row r="357" customHeight="1" spans="1:13">
      <c r="A357" s="115"/>
      <c r="B357" s="115"/>
      <c r="C357" s="115"/>
      <c r="D357" s="115"/>
      <c r="E357" s="115"/>
      <c r="F357" s="116"/>
      <c r="G357" s="116"/>
      <c r="H357" s="117"/>
      <c r="I357" s="118" t="s">
        <v>1095</v>
      </c>
      <c r="J357" s="117"/>
      <c r="K357" s="119" t="s">
        <v>1095</v>
      </c>
      <c r="L357" s="119" t="s">
        <v>1095</v>
      </c>
      <c r="M357" s="119" t="s">
        <v>1095</v>
      </c>
    </row>
    <row r="358" customHeight="1" spans="1:13">
      <c r="A358" s="115"/>
      <c r="B358" s="115"/>
      <c r="C358" s="115"/>
      <c r="D358" s="115"/>
      <c r="E358" s="115"/>
      <c r="F358" s="116"/>
      <c r="G358" s="116"/>
      <c r="H358" s="117"/>
      <c r="I358" s="118" t="s">
        <v>1095</v>
      </c>
      <c r="J358" s="117"/>
      <c r="K358" s="119" t="s">
        <v>1095</v>
      </c>
      <c r="L358" s="119" t="s">
        <v>1095</v>
      </c>
      <c r="M358" s="119" t="s">
        <v>1095</v>
      </c>
    </row>
    <row r="359" customHeight="1" spans="1:13">
      <c r="A359" s="115"/>
      <c r="B359" s="115"/>
      <c r="C359" s="115"/>
      <c r="D359" s="115"/>
      <c r="E359" s="115"/>
      <c r="F359" s="116"/>
      <c r="G359" s="116"/>
      <c r="H359" s="117"/>
      <c r="I359" s="118" t="s">
        <v>1095</v>
      </c>
      <c r="J359" s="117"/>
      <c r="K359" s="119" t="s">
        <v>1095</v>
      </c>
      <c r="L359" s="119" t="s">
        <v>1095</v>
      </c>
      <c r="M359" s="119" t="s">
        <v>1095</v>
      </c>
    </row>
    <row r="360" customHeight="1" spans="1:13">
      <c r="A360" s="115"/>
      <c r="B360" s="115"/>
      <c r="C360" s="115"/>
      <c r="D360" s="115"/>
      <c r="E360" s="115"/>
      <c r="F360" s="116"/>
      <c r="G360" s="116"/>
      <c r="H360" s="117"/>
      <c r="I360" s="118" t="s">
        <v>1095</v>
      </c>
      <c r="J360" s="117"/>
      <c r="K360" s="119" t="s">
        <v>1095</v>
      </c>
      <c r="L360" s="119" t="s">
        <v>1095</v>
      </c>
      <c r="M360" s="119" t="s">
        <v>1095</v>
      </c>
    </row>
    <row r="361" customHeight="1" spans="1:13">
      <c r="A361" s="115"/>
      <c r="B361" s="115"/>
      <c r="C361" s="115"/>
      <c r="D361" s="115"/>
      <c r="E361" s="115"/>
      <c r="F361" s="116"/>
      <c r="G361" s="116"/>
      <c r="H361" s="117"/>
      <c r="I361" s="118" t="s">
        <v>1095</v>
      </c>
      <c r="J361" s="117"/>
      <c r="K361" s="119" t="s">
        <v>1095</v>
      </c>
      <c r="L361" s="119" t="s">
        <v>1095</v>
      </c>
      <c r="M361" s="119" t="s">
        <v>1095</v>
      </c>
    </row>
    <row r="362" customHeight="1" spans="1:13">
      <c r="A362" s="115"/>
      <c r="B362" s="115"/>
      <c r="C362" s="115"/>
      <c r="D362" s="115"/>
      <c r="E362" s="115"/>
      <c r="F362" s="116"/>
      <c r="G362" s="116"/>
      <c r="H362" s="117"/>
      <c r="I362" s="118" t="s">
        <v>1095</v>
      </c>
      <c r="J362" s="117"/>
      <c r="K362" s="119" t="s">
        <v>1095</v>
      </c>
      <c r="L362" s="119" t="s">
        <v>1095</v>
      </c>
      <c r="M362" s="119" t="s">
        <v>1095</v>
      </c>
    </row>
    <row r="363" customHeight="1" spans="1:13">
      <c r="A363" s="115"/>
      <c r="B363" s="115"/>
      <c r="C363" s="115"/>
      <c r="D363" s="115"/>
      <c r="E363" s="115"/>
      <c r="F363" s="116"/>
      <c r="G363" s="116"/>
      <c r="H363" s="117"/>
      <c r="I363" s="118" t="s">
        <v>1095</v>
      </c>
      <c r="J363" s="117"/>
      <c r="K363" s="119" t="s">
        <v>1095</v>
      </c>
      <c r="L363" s="119" t="s">
        <v>1095</v>
      </c>
      <c r="M363" s="119" t="s">
        <v>1095</v>
      </c>
    </row>
    <row r="364" customHeight="1" spans="1:13">
      <c r="A364" s="115"/>
      <c r="B364" s="115"/>
      <c r="C364" s="115"/>
      <c r="D364" s="115"/>
      <c r="E364" s="115"/>
      <c r="F364" s="116"/>
      <c r="G364" s="116"/>
      <c r="H364" s="117"/>
      <c r="I364" s="118" t="s">
        <v>1095</v>
      </c>
      <c r="J364" s="117"/>
      <c r="K364" s="119" t="s">
        <v>1095</v>
      </c>
      <c r="L364" s="119" t="s">
        <v>1095</v>
      </c>
      <c r="M364" s="119" t="s">
        <v>1095</v>
      </c>
    </row>
    <row r="365" customHeight="1" spans="1:13">
      <c r="A365" s="115"/>
      <c r="B365" s="115"/>
      <c r="C365" s="115"/>
      <c r="D365" s="115"/>
      <c r="E365" s="115"/>
      <c r="F365" s="116"/>
      <c r="G365" s="116"/>
      <c r="H365" s="117"/>
      <c r="I365" s="118" t="s">
        <v>1095</v>
      </c>
      <c r="J365" s="117"/>
      <c r="K365" s="119" t="s">
        <v>1095</v>
      </c>
      <c r="L365" s="119" t="s">
        <v>1095</v>
      </c>
      <c r="M365" s="119" t="s">
        <v>1095</v>
      </c>
    </row>
    <row r="366" customHeight="1" spans="1:13">
      <c r="A366" s="115"/>
      <c r="B366" s="115"/>
      <c r="C366" s="115"/>
      <c r="D366" s="115"/>
      <c r="E366" s="115"/>
      <c r="F366" s="116"/>
      <c r="G366" s="116"/>
      <c r="H366" s="117"/>
      <c r="I366" s="118" t="s">
        <v>1095</v>
      </c>
      <c r="J366" s="117"/>
      <c r="K366" s="119" t="s">
        <v>1095</v>
      </c>
      <c r="L366" s="119" t="s">
        <v>1095</v>
      </c>
      <c r="M366" s="119" t="s">
        <v>1095</v>
      </c>
    </row>
    <row r="367" customHeight="1" spans="1:13">
      <c r="A367" s="115"/>
      <c r="B367" s="115"/>
      <c r="C367" s="115"/>
      <c r="D367" s="115"/>
      <c r="E367" s="115"/>
      <c r="F367" s="116"/>
      <c r="G367" s="116"/>
      <c r="H367" s="117"/>
      <c r="I367" s="118" t="s">
        <v>1095</v>
      </c>
      <c r="J367" s="117"/>
      <c r="K367" s="119" t="s">
        <v>1095</v>
      </c>
      <c r="L367" s="119" t="s">
        <v>1095</v>
      </c>
      <c r="M367" s="119" t="s">
        <v>1095</v>
      </c>
    </row>
    <row r="368" customHeight="1" spans="1:13">
      <c r="A368" s="115"/>
      <c r="B368" s="115"/>
      <c r="C368" s="115"/>
      <c r="D368" s="115"/>
      <c r="E368" s="115"/>
      <c r="F368" s="116"/>
      <c r="G368" s="116"/>
      <c r="H368" s="117"/>
      <c r="I368" s="118" t="s">
        <v>1095</v>
      </c>
      <c r="J368" s="117"/>
      <c r="K368" s="119" t="s">
        <v>1095</v>
      </c>
      <c r="L368" s="119" t="s">
        <v>1095</v>
      </c>
      <c r="M368" s="119" t="s">
        <v>1095</v>
      </c>
    </row>
    <row r="369" customHeight="1" spans="1:13">
      <c r="A369" s="115"/>
      <c r="B369" s="115"/>
      <c r="C369" s="115"/>
      <c r="D369" s="115"/>
      <c r="E369" s="115"/>
      <c r="F369" s="116"/>
      <c r="G369" s="116"/>
      <c r="H369" s="117"/>
      <c r="I369" s="118" t="s">
        <v>1095</v>
      </c>
      <c r="J369" s="117"/>
      <c r="K369" s="119" t="s">
        <v>1095</v>
      </c>
      <c r="L369" s="119" t="s">
        <v>1095</v>
      </c>
      <c r="M369" s="119" t="s">
        <v>1095</v>
      </c>
    </row>
    <row r="370" customHeight="1" spans="1:13">
      <c r="A370" s="115"/>
      <c r="B370" s="115"/>
      <c r="C370" s="115"/>
      <c r="D370" s="115"/>
      <c r="E370" s="115"/>
      <c r="F370" s="116"/>
      <c r="G370" s="116"/>
      <c r="H370" s="117"/>
      <c r="I370" s="118" t="s">
        <v>1095</v>
      </c>
      <c r="J370" s="117"/>
      <c r="K370" s="119" t="s">
        <v>1095</v>
      </c>
      <c r="L370" s="119" t="s">
        <v>1095</v>
      </c>
      <c r="M370" s="119" t="s">
        <v>1095</v>
      </c>
    </row>
    <row r="371" customHeight="1" spans="1:13">
      <c r="A371" s="115"/>
      <c r="B371" s="115"/>
      <c r="C371" s="115"/>
      <c r="D371" s="115"/>
      <c r="E371" s="115"/>
      <c r="F371" s="116"/>
      <c r="G371" s="116"/>
      <c r="H371" s="117"/>
      <c r="I371" s="118" t="s">
        <v>1095</v>
      </c>
      <c r="J371" s="117"/>
      <c r="K371" s="119" t="s">
        <v>1095</v>
      </c>
      <c r="L371" s="119" t="s">
        <v>1095</v>
      </c>
      <c r="M371" s="119" t="s">
        <v>1095</v>
      </c>
    </row>
    <row r="372" customHeight="1" spans="1:13">
      <c r="A372" s="115"/>
      <c r="B372" s="115"/>
      <c r="C372" s="115"/>
      <c r="D372" s="115"/>
      <c r="E372" s="115"/>
      <c r="F372" s="116"/>
      <c r="G372" s="116"/>
      <c r="H372" s="117"/>
      <c r="I372" s="118" t="s">
        <v>1095</v>
      </c>
      <c r="J372" s="117"/>
      <c r="K372" s="119" t="s">
        <v>1095</v>
      </c>
      <c r="L372" s="119" t="s">
        <v>1095</v>
      </c>
      <c r="M372" s="119" t="s">
        <v>1095</v>
      </c>
    </row>
    <row r="373" customHeight="1" spans="1:13">
      <c r="A373" s="115"/>
      <c r="B373" s="115"/>
      <c r="C373" s="115"/>
      <c r="D373" s="115"/>
      <c r="E373" s="115"/>
      <c r="F373" s="116"/>
      <c r="G373" s="116"/>
      <c r="H373" s="117"/>
      <c r="I373" s="118" t="s">
        <v>1095</v>
      </c>
      <c r="J373" s="117"/>
      <c r="K373" s="119" t="s">
        <v>1095</v>
      </c>
      <c r="L373" s="119" t="s">
        <v>1095</v>
      </c>
      <c r="M373" s="119" t="s">
        <v>1095</v>
      </c>
    </row>
    <row r="374" customHeight="1" spans="1:13">
      <c r="A374" s="115"/>
      <c r="B374" s="115"/>
      <c r="C374" s="115"/>
      <c r="D374" s="115"/>
      <c r="E374" s="115"/>
      <c r="F374" s="116"/>
      <c r="G374" s="116"/>
      <c r="H374" s="117"/>
      <c r="I374" s="118" t="s">
        <v>1095</v>
      </c>
      <c r="J374" s="117"/>
      <c r="K374" s="119" t="s">
        <v>1095</v>
      </c>
      <c r="L374" s="119" t="s">
        <v>1095</v>
      </c>
      <c r="M374" s="119" t="s">
        <v>1095</v>
      </c>
    </row>
    <row r="375" customHeight="1" spans="1:13">
      <c r="A375" s="115"/>
      <c r="B375" s="115"/>
      <c r="C375" s="115"/>
      <c r="D375" s="115"/>
      <c r="E375" s="115"/>
      <c r="F375" s="116"/>
      <c r="G375" s="116"/>
      <c r="H375" s="117"/>
      <c r="I375" s="118" t="s">
        <v>1095</v>
      </c>
      <c r="J375" s="117"/>
      <c r="K375" s="119" t="s">
        <v>1095</v>
      </c>
      <c r="L375" s="119" t="s">
        <v>1095</v>
      </c>
      <c r="M375" s="119" t="s">
        <v>1095</v>
      </c>
    </row>
    <row r="376" customHeight="1" spans="1:13">
      <c r="A376" s="115"/>
      <c r="B376" s="115"/>
      <c r="C376" s="115"/>
      <c r="D376" s="115"/>
      <c r="E376" s="115"/>
      <c r="F376" s="116"/>
      <c r="G376" s="116"/>
      <c r="H376" s="117"/>
      <c r="I376" s="118" t="s">
        <v>1095</v>
      </c>
      <c r="J376" s="117"/>
      <c r="K376" s="119" t="s">
        <v>1095</v>
      </c>
      <c r="L376" s="119" t="s">
        <v>1095</v>
      </c>
      <c r="M376" s="119" t="s">
        <v>1095</v>
      </c>
    </row>
    <row r="377" customHeight="1" spans="1:13">
      <c r="A377" s="115"/>
      <c r="B377" s="115"/>
      <c r="C377" s="115"/>
      <c r="D377" s="115"/>
      <c r="E377" s="115"/>
      <c r="F377" s="116"/>
      <c r="G377" s="116"/>
      <c r="H377" s="117"/>
      <c r="I377" s="118" t="s">
        <v>1095</v>
      </c>
      <c r="J377" s="117"/>
      <c r="K377" s="119" t="s">
        <v>1095</v>
      </c>
      <c r="L377" s="119" t="s">
        <v>1095</v>
      </c>
      <c r="M377" s="119" t="s">
        <v>1095</v>
      </c>
    </row>
    <row r="378" customHeight="1" spans="1:13">
      <c r="A378" s="115"/>
      <c r="B378" s="115"/>
      <c r="C378" s="115"/>
      <c r="D378" s="115"/>
      <c r="E378" s="115"/>
      <c r="F378" s="116"/>
      <c r="G378" s="116"/>
      <c r="H378" s="117"/>
      <c r="I378" s="118" t="s">
        <v>1095</v>
      </c>
      <c r="J378" s="117"/>
      <c r="K378" s="119" t="s">
        <v>1095</v>
      </c>
      <c r="L378" s="119" t="s">
        <v>1095</v>
      </c>
      <c r="M378" s="119" t="s">
        <v>1095</v>
      </c>
    </row>
    <row r="379" customHeight="1" spans="1:13">
      <c r="A379" s="115"/>
      <c r="B379" s="115"/>
      <c r="C379" s="115"/>
      <c r="D379" s="115"/>
      <c r="E379" s="115"/>
      <c r="F379" s="116"/>
      <c r="G379" s="116"/>
      <c r="H379" s="117"/>
      <c r="I379" s="118" t="s">
        <v>1095</v>
      </c>
      <c r="J379" s="117"/>
      <c r="K379" s="119" t="s">
        <v>1095</v>
      </c>
      <c r="L379" s="119" t="s">
        <v>1095</v>
      </c>
      <c r="M379" s="119" t="s">
        <v>1095</v>
      </c>
    </row>
    <row r="380" customHeight="1" spans="1:13">
      <c r="A380" s="115"/>
      <c r="B380" s="115"/>
      <c r="C380" s="115"/>
      <c r="D380" s="115"/>
      <c r="E380" s="115"/>
      <c r="F380" s="116"/>
      <c r="G380" s="116"/>
      <c r="H380" s="117"/>
      <c r="I380" s="118" t="s">
        <v>1095</v>
      </c>
      <c r="J380" s="117"/>
      <c r="K380" s="119" t="s">
        <v>1095</v>
      </c>
      <c r="L380" s="119" t="s">
        <v>1095</v>
      </c>
      <c r="M380" s="119" t="s">
        <v>1095</v>
      </c>
    </row>
    <row r="381" customHeight="1" spans="1:13">
      <c r="A381" s="115"/>
      <c r="B381" s="115"/>
      <c r="C381" s="115"/>
      <c r="D381" s="115"/>
      <c r="E381" s="115"/>
      <c r="F381" s="116"/>
      <c r="G381" s="116"/>
      <c r="H381" s="117"/>
      <c r="I381" s="118" t="s">
        <v>1095</v>
      </c>
      <c r="J381" s="117"/>
      <c r="K381" s="119" t="s">
        <v>1095</v>
      </c>
      <c r="L381" s="119" t="s">
        <v>1095</v>
      </c>
      <c r="M381" s="119" t="s">
        <v>1095</v>
      </c>
    </row>
    <row r="382" customHeight="1" spans="1:13">
      <c r="A382" s="115"/>
      <c r="B382" s="115"/>
      <c r="C382" s="115"/>
      <c r="D382" s="115"/>
      <c r="E382" s="115"/>
      <c r="F382" s="116"/>
      <c r="G382" s="116"/>
      <c r="H382" s="117"/>
      <c r="I382" s="118" t="s">
        <v>1095</v>
      </c>
      <c r="J382" s="117"/>
      <c r="K382" s="119" t="s">
        <v>1095</v>
      </c>
      <c r="L382" s="119" t="s">
        <v>1095</v>
      </c>
      <c r="M382" s="119" t="s">
        <v>1095</v>
      </c>
    </row>
    <row r="383" customHeight="1" spans="1:13">
      <c r="A383" s="115"/>
      <c r="B383" s="115"/>
      <c r="C383" s="115"/>
      <c r="D383" s="115"/>
      <c r="E383" s="115"/>
      <c r="F383" s="116"/>
      <c r="G383" s="116"/>
      <c r="H383" s="117"/>
      <c r="I383" s="118" t="s">
        <v>1095</v>
      </c>
      <c r="J383" s="117"/>
      <c r="K383" s="119" t="s">
        <v>1095</v>
      </c>
      <c r="L383" s="119" t="s">
        <v>1095</v>
      </c>
      <c r="M383" s="119" t="s">
        <v>1095</v>
      </c>
    </row>
    <row r="384" customHeight="1" spans="1:13">
      <c r="A384" s="115"/>
      <c r="B384" s="115"/>
      <c r="C384" s="115"/>
      <c r="D384" s="115"/>
      <c r="E384" s="115"/>
      <c r="F384" s="116"/>
      <c r="G384" s="116"/>
      <c r="H384" s="117"/>
      <c r="I384" s="118" t="s">
        <v>1095</v>
      </c>
      <c r="J384" s="117"/>
      <c r="K384" s="119" t="s">
        <v>1095</v>
      </c>
      <c r="L384" s="119" t="s">
        <v>1095</v>
      </c>
      <c r="M384" s="119" t="s">
        <v>1095</v>
      </c>
    </row>
    <row r="385" customHeight="1" spans="1:13">
      <c r="A385" s="115"/>
      <c r="B385" s="115"/>
      <c r="C385" s="115"/>
      <c r="D385" s="115"/>
      <c r="E385" s="115"/>
      <c r="F385" s="116"/>
      <c r="G385" s="116"/>
      <c r="H385" s="117"/>
      <c r="I385" s="118" t="s">
        <v>1095</v>
      </c>
      <c r="J385" s="117"/>
      <c r="K385" s="119" t="s">
        <v>1095</v>
      </c>
      <c r="L385" s="119" t="s">
        <v>1095</v>
      </c>
      <c r="M385" s="119" t="s">
        <v>1095</v>
      </c>
    </row>
    <row r="386" customHeight="1" spans="1:13">
      <c r="A386" s="115"/>
      <c r="B386" s="115"/>
      <c r="C386" s="115"/>
      <c r="D386" s="115"/>
      <c r="E386" s="115"/>
      <c r="F386" s="116"/>
      <c r="G386" s="116"/>
      <c r="H386" s="117"/>
      <c r="I386" s="118" t="s">
        <v>1095</v>
      </c>
      <c r="J386" s="117"/>
      <c r="K386" s="119" t="s">
        <v>1095</v>
      </c>
      <c r="L386" s="119" t="s">
        <v>1095</v>
      </c>
      <c r="M386" s="119" t="s">
        <v>1095</v>
      </c>
    </row>
    <row r="387" customHeight="1" spans="1:13">
      <c r="A387" s="115"/>
      <c r="B387" s="115"/>
      <c r="C387" s="115"/>
      <c r="D387" s="115"/>
      <c r="E387" s="115"/>
      <c r="F387" s="116"/>
      <c r="G387" s="116"/>
      <c r="H387" s="117"/>
      <c r="I387" s="118" t="s">
        <v>1095</v>
      </c>
      <c r="J387" s="117"/>
      <c r="K387" s="119" t="s">
        <v>1095</v>
      </c>
      <c r="L387" s="119" t="s">
        <v>1095</v>
      </c>
      <c r="M387" s="119" t="s">
        <v>1095</v>
      </c>
    </row>
    <row r="388" customHeight="1" spans="1:13">
      <c r="A388" s="115"/>
      <c r="B388" s="115"/>
      <c r="C388" s="115"/>
      <c r="D388" s="115"/>
      <c r="E388" s="115"/>
      <c r="F388" s="116"/>
      <c r="G388" s="116"/>
      <c r="H388" s="117"/>
      <c r="I388" s="118" t="s">
        <v>1095</v>
      </c>
      <c r="J388" s="117"/>
      <c r="K388" s="119" t="s">
        <v>1095</v>
      </c>
      <c r="L388" s="119" t="s">
        <v>1095</v>
      </c>
      <c r="M388" s="119" t="s">
        <v>1095</v>
      </c>
    </row>
    <row r="389" customHeight="1" spans="1:13">
      <c r="A389" s="115"/>
      <c r="B389" s="115"/>
      <c r="C389" s="115"/>
      <c r="D389" s="115"/>
      <c r="E389" s="115"/>
      <c r="F389" s="116"/>
      <c r="G389" s="116"/>
      <c r="H389" s="117"/>
      <c r="I389" s="118" t="s">
        <v>1095</v>
      </c>
      <c r="J389" s="117"/>
      <c r="K389" s="119" t="s">
        <v>1095</v>
      </c>
      <c r="L389" s="119" t="s">
        <v>1095</v>
      </c>
      <c r="M389" s="119" t="s">
        <v>1095</v>
      </c>
    </row>
    <row r="390" customHeight="1" spans="1:13">
      <c r="A390" s="115"/>
      <c r="B390" s="115"/>
      <c r="C390" s="115"/>
      <c r="D390" s="115"/>
      <c r="E390" s="115"/>
      <c r="F390" s="116"/>
      <c r="G390" s="116"/>
      <c r="H390" s="117"/>
      <c r="I390" s="118" t="s">
        <v>1095</v>
      </c>
      <c r="J390" s="117"/>
      <c r="K390" s="119" t="s">
        <v>1095</v>
      </c>
      <c r="L390" s="119" t="s">
        <v>1095</v>
      </c>
      <c r="M390" s="119" t="s">
        <v>1095</v>
      </c>
    </row>
    <row r="391" customHeight="1" spans="1:13">
      <c r="A391" s="115"/>
      <c r="B391" s="115"/>
      <c r="C391" s="115"/>
      <c r="D391" s="115"/>
      <c r="E391" s="115"/>
      <c r="F391" s="116"/>
      <c r="G391" s="116"/>
      <c r="H391" s="117"/>
      <c r="I391" s="118" t="s">
        <v>1095</v>
      </c>
      <c r="J391" s="117"/>
      <c r="K391" s="119" t="s">
        <v>1095</v>
      </c>
      <c r="L391" s="119" t="s">
        <v>1095</v>
      </c>
      <c r="M391" s="119" t="s">
        <v>1095</v>
      </c>
    </row>
    <row r="392" customHeight="1" spans="1:13">
      <c r="A392" s="115"/>
      <c r="B392" s="115"/>
      <c r="C392" s="115"/>
      <c r="D392" s="115"/>
      <c r="E392" s="115"/>
      <c r="F392" s="116"/>
      <c r="G392" s="116"/>
      <c r="H392" s="117"/>
      <c r="I392" s="118" t="s">
        <v>1095</v>
      </c>
      <c r="J392" s="117"/>
      <c r="K392" s="119" t="s">
        <v>1095</v>
      </c>
      <c r="L392" s="119" t="s">
        <v>1095</v>
      </c>
      <c r="M392" s="119" t="s">
        <v>1095</v>
      </c>
    </row>
    <row r="393" customHeight="1" spans="1:13">
      <c r="A393" s="115"/>
      <c r="B393" s="115"/>
      <c r="C393" s="115"/>
      <c r="D393" s="115"/>
      <c r="E393" s="115"/>
      <c r="F393" s="116"/>
      <c r="G393" s="116"/>
      <c r="H393" s="117"/>
      <c r="I393" s="118" t="s">
        <v>1095</v>
      </c>
      <c r="J393" s="117"/>
      <c r="K393" s="119" t="s">
        <v>1095</v>
      </c>
      <c r="L393" s="119" t="s">
        <v>1095</v>
      </c>
      <c r="M393" s="119" t="s">
        <v>1095</v>
      </c>
    </row>
    <row r="394" customHeight="1" spans="1:13">
      <c r="A394" s="115"/>
      <c r="B394" s="115"/>
      <c r="C394" s="115"/>
      <c r="D394" s="115"/>
      <c r="E394" s="115"/>
      <c r="F394" s="116"/>
      <c r="G394" s="116"/>
      <c r="H394" s="117"/>
      <c r="I394" s="118" t="s">
        <v>1095</v>
      </c>
      <c r="J394" s="117"/>
      <c r="K394" s="119" t="s">
        <v>1095</v>
      </c>
      <c r="L394" s="119" t="s">
        <v>1095</v>
      </c>
      <c r="M394" s="119" t="s">
        <v>1095</v>
      </c>
    </row>
    <row r="395" customHeight="1" spans="1:13">
      <c r="A395" s="115"/>
      <c r="B395" s="115"/>
      <c r="C395" s="115"/>
      <c r="D395" s="115"/>
      <c r="E395" s="115"/>
      <c r="F395" s="116"/>
      <c r="G395" s="116"/>
      <c r="H395" s="117"/>
      <c r="I395" s="118" t="s">
        <v>1095</v>
      </c>
      <c r="J395" s="117"/>
      <c r="K395" s="119" t="s">
        <v>1095</v>
      </c>
      <c r="L395" s="119" t="s">
        <v>1095</v>
      </c>
      <c r="M395" s="119" t="s">
        <v>1095</v>
      </c>
    </row>
    <row r="396" customHeight="1" spans="1:13">
      <c r="A396" s="115"/>
      <c r="B396" s="115"/>
      <c r="C396" s="115"/>
      <c r="D396" s="115"/>
      <c r="E396" s="115"/>
      <c r="F396" s="116"/>
      <c r="G396" s="116"/>
      <c r="H396" s="117"/>
      <c r="I396" s="118" t="s">
        <v>1095</v>
      </c>
      <c r="J396" s="117"/>
      <c r="K396" s="119" t="s">
        <v>1095</v>
      </c>
      <c r="L396" s="119" t="s">
        <v>1095</v>
      </c>
      <c r="M396" s="119" t="s">
        <v>1095</v>
      </c>
    </row>
    <row r="397" customHeight="1" spans="1:13">
      <c r="A397" s="115"/>
      <c r="B397" s="115"/>
      <c r="C397" s="115"/>
      <c r="D397" s="115"/>
      <c r="E397" s="115"/>
      <c r="F397" s="116"/>
      <c r="G397" s="116"/>
      <c r="H397" s="117"/>
      <c r="I397" s="118" t="s">
        <v>1095</v>
      </c>
      <c r="J397" s="117"/>
      <c r="K397" s="119" t="s">
        <v>1095</v>
      </c>
      <c r="L397" s="119" t="s">
        <v>1095</v>
      </c>
      <c r="M397" s="119" t="s">
        <v>1095</v>
      </c>
    </row>
    <row r="398" customHeight="1" spans="1:13">
      <c r="A398" s="115"/>
      <c r="B398" s="115"/>
      <c r="C398" s="115"/>
      <c r="D398" s="115"/>
      <c r="E398" s="115"/>
      <c r="F398" s="116"/>
      <c r="G398" s="116"/>
      <c r="H398" s="117"/>
      <c r="I398" s="118" t="s">
        <v>1095</v>
      </c>
      <c r="J398" s="117"/>
      <c r="K398" s="119" t="s">
        <v>1095</v>
      </c>
      <c r="L398" s="119" t="s">
        <v>1095</v>
      </c>
      <c r="M398" s="119" t="s">
        <v>1095</v>
      </c>
    </row>
    <row r="399" customHeight="1" spans="1:13">
      <c r="A399" s="115"/>
      <c r="B399" s="115"/>
      <c r="C399" s="115"/>
      <c r="D399" s="115"/>
      <c r="E399" s="115"/>
      <c r="F399" s="116"/>
      <c r="G399" s="116"/>
      <c r="H399" s="117"/>
      <c r="I399" s="118" t="s">
        <v>1095</v>
      </c>
      <c r="J399" s="117"/>
      <c r="K399" s="119" t="s">
        <v>1095</v>
      </c>
      <c r="L399" s="119" t="s">
        <v>1095</v>
      </c>
      <c r="M399" s="119" t="s">
        <v>1095</v>
      </c>
    </row>
    <row r="400" customHeight="1" spans="1:13">
      <c r="A400" s="115"/>
      <c r="B400" s="115"/>
      <c r="C400" s="115"/>
      <c r="D400" s="115"/>
      <c r="E400" s="115"/>
      <c r="F400" s="116"/>
      <c r="G400" s="116"/>
      <c r="H400" s="117"/>
      <c r="I400" s="118" t="s">
        <v>1095</v>
      </c>
      <c r="J400" s="117"/>
      <c r="K400" s="119" t="s">
        <v>1095</v>
      </c>
      <c r="L400" s="119" t="s">
        <v>1095</v>
      </c>
      <c r="M400" s="119" t="s">
        <v>1095</v>
      </c>
    </row>
    <row r="401" customHeight="1" spans="1:13">
      <c r="A401" s="115"/>
      <c r="B401" s="115"/>
      <c r="C401" s="115"/>
      <c r="D401" s="115"/>
      <c r="E401" s="115"/>
      <c r="F401" s="116"/>
      <c r="G401" s="116"/>
      <c r="H401" s="117"/>
      <c r="I401" s="118" t="s">
        <v>1095</v>
      </c>
      <c r="J401" s="117"/>
      <c r="K401" s="119" t="s">
        <v>1095</v>
      </c>
      <c r="L401" s="119" t="s">
        <v>1095</v>
      </c>
      <c r="M401" s="119" t="s">
        <v>1095</v>
      </c>
    </row>
    <row r="402" customHeight="1" spans="1:13">
      <c r="A402" s="115"/>
      <c r="B402" s="115"/>
      <c r="C402" s="115"/>
      <c r="D402" s="115"/>
      <c r="E402" s="115"/>
      <c r="F402" s="116"/>
      <c r="G402" s="116"/>
      <c r="H402" s="117"/>
      <c r="I402" s="118" t="s">
        <v>1095</v>
      </c>
      <c r="J402" s="117"/>
      <c r="K402" s="119" t="s">
        <v>1095</v>
      </c>
      <c r="L402" s="119" t="s">
        <v>1095</v>
      </c>
      <c r="M402" s="119" t="s">
        <v>1095</v>
      </c>
    </row>
    <row r="403" customHeight="1" spans="1:13">
      <c r="A403" s="115"/>
      <c r="B403" s="115"/>
      <c r="C403" s="115"/>
      <c r="D403" s="115"/>
      <c r="E403" s="115"/>
      <c r="F403" s="116"/>
      <c r="G403" s="116"/>
      <c r="H403" s="117"/>
      <c r="I403" s="118" t="s">
        <v>1095</v>
      </c>
      <c r="J403" s="117"/>
      <c r="K403" s="119" t="s">
        <v>1095</v>
      </c>
      <c r="L403" s="119" t="s">
        <v>1095</v>
      </c>
      <c r="M403" s="119" t="s">
        <v>1095</v>
      </c>
    </row>
    <row r="404" customHeight="1" spans="1:13">
      <c r="A404" s="115"/>
      <c r="B404" s="115"/>
      <c r="C404" s="115"/>
      <c r="D404" s="115"/>
      <c r="E404" s="115"/>
      <c r="F404" s="116"/>
      <c r="G404" s="116"/>
      <c r="H404" s="117"/>
      <c r="I404" s="118" t="s">
        <v>1095</v>
      </c>
      <c r="J404" s="117"/>
      <c r="K404" s="119" t="s">
        <v>1095</v>
      </c>
      <c r="L404" s="119" t="s">
        <v>1095</v>
      </c>
      <c r="M404" s="119" t="s">
        <v>1095</v>
      </c>
    </row>
    <row r="405" customHeight="1" spans="1:13">
      <c r="A405" s="115"/>
      <c r="B405" s="115"/>
      <c r="C405" s="115"/>
      <c r="D405" s="115"/>
      <c r="E405" s="115"/>
      <c r="F405" s="116"/>
      <c r="G405" s="116"/>
      <c r="H405" s="117"/>
      <c r="I405" s="118" t="s">
        <v>1095</v>
      </c>
      <c r="J405" s="117"/>
      <c r="K405" s="119" t="s">
        <v>1095</v>
      </c>
      <c r="L405" s="119" t="s">
        <v>1095</v>
      </c>
      <c r="M405" s="119" t="s">
        <v>1095</v>
      </c>
    </row>
    <row r="406" customHeight="1" spans="1:13">
      <c r="A406" s="115"/>
      <c r="B406" s="115"/>
      <c r="C406" s="115"/>
      <c r="D406" s="115"/>
      <c r="E406" s="115"/>
      <c r="F406" s="116"/>
      <c r="G406" s="116"/>
      <c r="H406" s="117"/>
      <c r="I406" s="118" t="s">
        <v>1095</v>
      </c>
      <c r="J406" s="117"/>
      <c r="K406" s="119" t="s">
        <v>1095</v>
      </c>
      <c r="L406" s="119" t="s">
        <v>1095</v>
      </c>
      <c r="M406" s="119" t="s">
        <v>1095</v>
      </c>
    </row>
    <row r="407" customHeight="1" spans="1:13">
      <c r="A407" s="115"/>
      <c r="B407" s="115"/>
      <c r="C407" s="115"/>
      <c r="D407" s="115"/>
      <c r="E407" s="115"/>
      <c r="F407" s="116"/>
      <c r="G407" s="116"/>
      <c r="H407" s="117"/>
      <c r="I407" s="118" t="s">
        <v>1095</v>
      </c>
      <c r="J407" s="117"/>
      <c r="K407" s="119" t="s">
        <v>1095</v>
      </c>
      <c r="L407" s="119" t="s">
        <v>1095</v>
      </c>
      <c r="M407" s="119" t="s">
        <v>1095</v>
      </c>
    </row>
    <row r="408" customHeight="1" spans="1:13">
      <c r="A408" s="115"/>
      <c r="B408" s="115"/>
      <c r="C408" s="115"/>
      <c r="D408" s="115"/>
      <c r="E408" s="115"/>
      <c r="F408" s="116"/>
      <c r="G408" s="116"/>
      <c r="H408" s="117"/>
      <c r="I408" s="118" t="s">
        <v>1095</v>
      </c>
      <c r="J408" s="117"/>
      <c r="K408" s="119" t="s">
        <v>1095</v>
      </c>
      <c r="L408" s="119" t="s">
        <v>1095</v>
      </c>
      <c r="M408" s="119" t="s">
        <v>1095</v>
      </c>
    </row>
    <row r="409" customHeight="1" spans="1:13">
      <c r="A409" s="115"/>
      <c r="B409" s="115"/>
      <c r="C409" s="115"/>
      <c r="D409" s="115"/>
      <c r="E409" s="115"/>
      <c r="F409" s="116"/>
      <c r="G409" s="116"/>
      <c r="H409" s="117"/>
      <c r="I409" s="118" t="s">
        <v>1095</v>
      </c>
      <c r="J409" s="117"/>
      <c r="K409" s="119" t="s">
        <v>1095</v>
      </c>
      <c r="L409" s="119" t="s">
        <v>1095</v>
      </c>
      <c r="M409" s="119" t="s">
        <v>1095</v>
      </c>
    </row>
    <row r="410" customHeight="1" spans="1:13">
      <c r="A410" s="115"/>
      <c r="B410" s="115"/>
      <c r="C410" s="115"/>
      <c r="D410" s="115"/>
      <c r="E410" s="115"/>
      <c r="F410" s="116"/>
      <c r="G410" s="116"/>
      <c r="H410" s="117"/>
      <c r="I410" s="118" t="s">
        <v>1095</v>
      </c>
      <c r="J410" s="117"/>
      <c r="K410" s="119" t="s">
        <v>1095</v>
      </c>
      <c r="L410" s="119" t="s">
        <v>1095</v>
      </c>
      <c r="M410" s="119" t="s">
        <v>1095</v>
      </c>
    </row>
    <row r="411" customHeight="1" spans="1:13">
      <c r="A411" s="115"/>
      <c r="B411" s="115"/>
      <c r="C411" s="115"/>
      <c r="D411" s="115"/>
      <c r="E411" s="115"/>
      <c r="F411" s="116"/>
      <c r="G411" s="116"/>
      <c r="H411" s="117"/>
      <c r="I411" s="118" t="s">
        <v>1095</v>
      </c>
      <c r="J411" s="117"/>
      <c r="K411" s="119" t="s">
        <v>1095</v>
      </c>
      <c r="L411" s="119" t="s">
        <v>1095</v>
      </c>
      <c r="M411" s="119" t="s">
        <v>1095</v>
      </c>
    </row>
    <row r="412" customHeight="1" spans="1:13">
      <c r="A412" s="115"/>
      <c r="B412" s="115"/>
      <c r="C412" s="115"/>
      <c r="D412" s="115"/>
      <c r="E412" s="115"/>
      <c r="F412" s="116"/>
      <c r="G412" s="116"/>
      <c r="H412" s="117"/>
      <c r="I412" s="118" t="s">
        <v>1095</v>
      </c>
      <c r="J412" s="117"/>
      <c r="K412" s="119" t="s">
        <v>1095</v>
      </c>
      <c r="L412" s="119" t="s">
        <v>1095</v>
      </c>
      <c r="M412" s="119" t="s">
        <v>1095</v>
      </c>
    </row>
    <row r="413" customHeight="1" spans="1:13">
      <c r="A413" s="115"/>
      <c r="B413" s="115"/>
      <c r="C413" s="115"/>
      <c r="D413" s="115"/>
      <c r="E413" s="115"/>
      <c r="F413" s="116"/>
      <c r="G413" s="116"/>
      <c r="H413" s="117"/>
      <c r="I413" s="118" t="s">
        <v>1095</v>
      </c>
      <c r="J413" s="117"/>
      <c r="K413" s="119" t="s">
        <v>1095</v>
      </c>
      <c r="L413" s="119" t="s">
        <v>1095</v>
      </c>
      <c r="M413" s="119" t="s">
        <v>1095</v>
      </c>
    </row>
    <row r="414" customHeight="1" spans="1:13">
      <c r="A414" s="115"/>
      <c r="B414" s="115"/>
      <c r="C414" s="115"/>
      <c r="D414" s="115"/>
      <c r="E414" s="115"/>
      <c r="F414" s="116"/>
      <c r="G414" s="116"/>
      <c r="H414" s="117"/>
      <c r="I414" s="118" t="s">
        <v>1095</v>
      </c>
      <c r="J414" s="117"/>
      <c r="K414" s="119" t="s">
        <v>1095</v>
      </c>
      <c r="L414" s="119" t="s">
        <v>1095</v>
      </c>
      <c r="M414" s="119" t="s">
        <v>1095</v>
      </c>
    </row>
    <row r="415" customHeight="1" spans="1:13">
      <c r="A415" s="115"/>
      <c r="B415" s="115"/>
      <c r="C415" s="115"/>
      <c r="D415" s="115"/>
      <c r="E415" s="115"/>
      <c r="F415" s="116"/>
      <c r="G415" s="116"/>
      <c r="H415" s="117"/>
      <c r="I415" s="118" t="s">
        <v>1095</v>
      </c>
      <c r="J415" s="117"/>
      <c r="K415" s="119" t="s">
        <v>1095</v>
      </c>
      <c r="L415" s="119" t="s">
        <v>1095</v>
      </c>
      <c r="M415" s="119" t="s">
        <v>1095</v>
      </c>
    </row>
    <row r="416" customHeight="1" spans="1:13">
      <c r="A416" s="115"/>
      <c r="B416" s="115"/>
      <c r="C416" s="115"/>
      <c r="D416" s="115"/>
      <c r="E416" s="115"/>
      <c r="F416" s="116"/>
      <c r="G416" s="116"/>
      <c r="H416" s="117"/>
      <c r="I416" s="118" t="s">
        <v>1095</v>
      </c>
      <c r="J416" s="117"/>
      <c r="K416" s="119" t="s">
        <v>1095</v>
      </c>
      <c r="L416" s="119" t="s">
        <v>1095</v>
      </c>
      <c r="M416" s="119" t="s">
        <v>1095</v>
      </c>
    </row>
    <row r="417" customHeight="1" spans="1:13">
      <c r="A417" s="115"/>
      <c r="B417" s="115"/>
      <c r="C417" s="115"/>
      <c r="D417" s="115"/>
      <c r="E417" s="115"/>
      <c r="F417" s="116"/>
      <c r="G417" s="116"/>
      <c r="H417" s="117"/>
      <c r="I417" s="118" t="s">
        <v>1095</v>
      </c>
      <c r="J417" s="117"/>
      <c r="K417" s="119" t="s">
        <v>1095</v>
      </c>
      <c r="L417" s="119" t="s">
        <v>1095</v>
      </c>
      <c r="M417" s="119" t="s">
        <v>1095</v>
      </c>
    </row>
    <row r="418" customHeight="1" spans="1:13">
      <c r="A418" s="115"/>
      <c r="B418" s="115"/>
      <c r="C418" s="115"/>
      <c r="D418" s="115"/>
      <c r="E418" s="115"/>
      <c r="F418" s="116"/>
      <c r="G418" s="116"/>
      <c r="H418" s="117"/>
      <c r="I418" s="118" t="s">
        <v>1095</v>
      </c>
      <c r="J418" s="117"/>
      <c r="K418" s="119" t="s">
        <v>1095</v>
      </c>
      <c r="L418" s="119" t="s">
        <v>1095</v>
      </c>
      <c r="M418" s="119" t="s">
        <v>1095</v>
      </c>
    </row>
    <row r="419" customHeight="1" spans="1:13">
      <c r="A419" s="115"/>
      <c r="B419" s="115"/>
      <c r="C419" s="115"/>
      <c r="D419" s="115"/>
      <c r="E419" s="115"/>
      <c r="F419" s="116"/>
      <c r="G419" s="116"/>
      <c r="H419" s="117"/>
      <c r="I419" s="118" t="s">
        <v>1095</v>
      </c>
      <c r="J419" s="117"/>
      <c r="K419" s="119" t="s">
        <v>1095</v>
      </c>
      <c r="L419" s="119" t="s">
        <v>1095</v>
      </c>
      <c r="M419" s="119" t="s">
        <v>1095</v>
      </c>
    </row>
    <row r="420" customHeight="1" spans="1:13">
      <c r="A420" s="115"/>
      <c r="B420" s="115"/>
      <c r="C420" s="115"/>
      <c r="D420" s="115"/>
      <c r="E420" s="115"/>
      <c r="F420" s="116"/>
      <c r="G420" s="116"/>
      <c r="H420" s="117"/>
      <c r="I420" s="118" t="s">
        <v>1095</v>
      </c>
      <c r="J420" s="117"/>
      <c r="K420" s="119" t="s">
        <v>1095</v>
      </c>
      <c r="L420" s="119" t="s">
        <v>1095</v>
      </c>
      <c r="M420" s="119" t="s">
        <v>1095</v>
      </c>
    </row>
    <row r="421" customHeight="1" spans="1:13">
      <c r="A421" s="115"/>
      <c r="B421" s="115"/>
      <c r="C421" s="115"/>
      <c r="D421" s="115"/>
      <c r="E421" s="115"/>
      <c r="F421" s="116"/>
      <c r="G421" s="116"/>
      <c r="H421" s="117"/>
      <c r="I421" s="118" t="s">
        <v>1095</v>
      </c>
      <c r="J421" s="117"/>
      <c r="K421" s="119" t="s">
        <v>1095</v>
      </c>
      <c r="L421" s="119" t="s">
        <v>1095</v>
      </c>
      <c r="M421" s="119" t="s">
        <v>1095</v>
      </c>
    </row>
    <row r="422" customHeight="1" spans="1:13">
      <c r="A422" s="115"/>
      <c r="B422" s="115"/>
      <c r="C422" s="115"/>
      <c r="D422" s="115"/>
      <c r="E422" s="115"/>
      <c r="F422" s="116"/>
      <c r="G422" s="116"/>
      <c r="H422" s="117"/>
      <c r="I422" s="118" t="s">
        <v>1095</v>
      </c>
      <c r="J422" s="117"/>
      <c r="K422" s="119" t="s">
        <v>1095</v>
      </c>
      <c r="L422" s="119" t="s">
        <v>1095</v>
      </c>
      <c r="M422" s="119" t="s">
        <v>1095</v>
      </c>
    </row>
    <row r="423" customHeight="1" spans="1:13">
      <c r="A423" s="115"/>
      <c r="B423" s="115"/>
      <c r="C423" s="115"/>
      <c r="D423" s="115"/>
      <c r="E423" s="115"/>
      <c r="F423" s="116"/>
      <c r="G423" s="116"/>
      <c r="H423" s="117"/>
      <c r="I423" s="118" t="s">
        <v>1095</v>
      </c>
      <c r="J423" s="117"/>
      <c r="K423" s="119" t="s">
        <v>1095</v>
      </c>
      <c r="L423" s="119" t="s">
        <v>1095</v>
      </c>
      <c r="M423" s="119" t="s">
        <v>1095</v>
      </c>
    </row>
    <row r="424" customHeight="1" spans="1:13">
      <c r="A424" s="115"/>
      <c r="B424" s="115"/>
      <c r="C424" s="115"/>
      <c r="D424" s="115"/>
      <c r="E424" s="115"/>
      <c r="F424" s="116"/>
      <c r="G424" s="116"/>
      <c r="H424" s="117"/>
      <c r="I424" s="118" t="s">
        <v>1095</v>
      </c>
      <c r="J424" s="117"/>
      <c r="K424" s="119" t="s">
        <v>1095</v>
      </c>
      <c r="L424" s="119" t="s">
        <v>1095</v>
      </c>
      <c r="M424" s="119" t="s">
        <v>1095</v>
      </c>
    </row>
    <row r="425" customHeight="1" spans="1:13">
      <c r="A425" s="115"/>
      <c r="B425" s="115"/>
      <c r="C425" s="115"/>
      <c r="D425" s="115"/>
      <c r="E425" s="115"/>
      <c r="F425" s="116"/>
      <c r="G425" s="116"/>
      <c r="H425" s="117"/>
      <c r="I425" s="118" t="s">
        <v>1095</v>
      </c>
      <c r="J425" s="117"/>
      <c r="K425" s="119" t="s">
        <v>1095</v>
      </c>
      <c r="L425" s="119" t="s">
        <v>1095</v>
      </c>
      <c r="M425" s="119" t="s">
        <v>1095</v>
      </c>
    </row>
    <row r="426" customHeight="1" spans="1:13">
      <c r="A426" s="115"/>
      <c r="B426" s="115"/>
      <c r="C426" s="115"/>
      <c r="D426" s="115"/>
      <c r="E426" s="115"/>
      <c r="F426" s="116"/>
      <c r="G426" s="116"/>
      <c r="H426" s="117"/>
      <c r="I426" s="118" t="s">
        <v>1095</v>
      </c>
      <c r="J426" s="117"/>
      <c r="K426" s="119" t="s">
        <v>1095</v>
      </c>
      <c r="L426" s="119" t="s">
        <v>1095</v>
      </c>
      <c r="M426" s="119" t="s">
        <v>1095</v>
      </c>
    </row>
    <row r="427" customHeight="1" spans="1:13">
      <c r="A427" s="115"/>
      <c r="B427" s="115"/>
      <c r="C427" s="115"/>
      <c r="D427" s="115"/>
      <c r="E427" s="115"/>
      <c r="F427" s="116"/>
      <c r="G427" s="116"/>
      <c r="H427" s="117"/>
      <c r="I427" s="118" t="s">
        <v>1095</v>
      </c>
      <c r="J427" s="117"/>
      <c r="K427" s="119" t="s">
        <v>1095</v>
      </c>
      <c r="L427" s="119" t="s">
        <v>1095</v>
      </c>
      <c r="M427" s="119" t="s">
        <v>1095</v>
      </c>
    </row>
    <row r="428" customHeight="1" spans="1:13">
      <c r="A428" s="115"/>
      <c r="B428" s="115"/>
      <c r="C428" s="115"/>
      <c r="D428" s="115"/>
      <c r="E428" s="115"/>
      <c r="F428" s="116"/>
      <c r="G428" s="116"/>
      <c r="H428" s="117"/>
      <c r="I428" s="118" t="s">
        <v>1095</v>
      </c>
      <c r="J428" s="117"/>
      <c r="K428" s="119" t="s">
        <v>1095</v>
      </c>
      <c r="L428" s="119" t="s">
        <v>1095</v>
      </c>
      <c r="M428" s="119" t="s">
        <v>1095</v>
      </c>
    </row>
    <row r="429" customHeight="1" spans="1:13">
      <c r="A429" s="115"/>
      <c r="B429" s="115"/>
      <c r="C429" s="115"/>
      <c r="D429" s="115"/>
      <c r="E429" s="115"/>
      <c r="F429" s="116"/>
      <c r="G429" s="116"/>
      <c r="H429" s="117"/>
      <c r="I429" s="118" t="s">
        <v>1095</v>
      </c>
      <c r="J429" s="117"/>
      <c r="K429" s="119" t="s">
        <v>1095</v>
      </c>
      <c r="L429" s="119" t="s">
        <v>1095</v>
      </c>
      <c r="M429" s="119" t="s">
        <v>1095</v>
      </c>
    </row>
    <row r="430" customHeight="1" spans="1:13">
      <c r="A430" s="115"/>
      <c r="B430" s="115"/>
      <c r="C430" s="115"/>
      <c r="D430" s="115"/>
      <c r="E430" s="115"/>
      <c r="F430" s="116"/>
      <c r="G430" s="116"/>
      <c r="H430" s="117"/>
      <c r="I430" s="118" t="s">
        <v>1095</v>
      </c>
      <c r="J430" s="117"/>
      <c r="K430" s="119" t="s">
        <v>1095</v>
      </c>
      <c r="L430" s="119" t="s">
        <v>1095</v>
      </c>
      <c r="M430" s="119" t="s">
        <v>1095</v>
      </c>
    </row>
    <row r="431" customHeight="1" spans="1:13">
      <c r="A431" s="115"/>
      <c r="B431" s="115"/>
      <c r="C431" s="115"/>
      <c r="D431" s="115"/>
      <c r="E431" s="115"/>
      <c r="F431" s="116"/>
      <c r="G431" s="116"/>
      <c r="H431" s="117"/>
      <c r="I431" s="118" t="s">
        <v>1095</v>
      </c>
      <c r="J431" s="117"/>
      <c r="K431" s="119" t="s">
        <v>1095</v>
      </c>
      <c r="L431" s="119" t="s">
        <v>1095</v>
      </c>
      <c r="M431" s="119" t="s">
        <v>1095</v>
      </c>
    </row>
    <row r="432" customHeight="1" spans="1:13">
      <c r="A432" s="115"/>
      <c r="B432" s="115"/>
      <c r="C432" s="115"/>
      <c r="D432" s="115"/>
      <c r="E432" s="115"/>
      <c r="F432" s="116"/>
      <c r="G432" s="116"/>
      <c r="H432" s="117"/>
      <c r="I432" s="118" t="s">
        <v>1095</v>
      </c>
      <c r="J432" s="117"/>
      <c r="K432" s="119" t="s">
        <v>1095</v>
      </c>
      <c r="L432" s="119" t="s">
        <v>1095</v>
      </c>
      <c r="M432" s="119" t="s">
        <v>1095</v>
      </c>
    </row>
    <row r="433" customHeight="1" spans="1:13">
      <c r="A433" s="115"/>
      <c r="B433" s="115"/>
      <c r="C433" s="115"/>
      <c r="D433" s="115"/>
      <c r="E433" s="115"/>
      <c r="F433" s="116"/>
      <c r="G433" s="116"/>
      <c r="H433" s="117"/>
      <c r="I433" s="118" t="s">
        <v>1095</v>
      </c>
      <c r="J433" s="117"/>
      <c r="K433" s="119" t="s">
        <v>1095</v>
      </c>
      <c r="L433" s="119" t="s">
        <v>1095</v>
      </c>
      <c r="M433" s="119" t="s">
        <v>1095</v>
      </c>
    </row>
    <row r="434" customHeight="1" spans="1:13">
      <c r="A434" s="115"/>
      <c r="B434" s="115"/>
      <c r="C434" s="115"/>
      <c r="D434" s="115"/>
      <c r="E434" s="115"/>
      <c r="F434" s="116"/>
      <c r="G434" s="116"/>
      <c r="H434" s="117"/>
      <c r="I434" s="118" t="s">
        <v>1095</v>
      </c>
      <c r="J434" s="117"/>
      <c r="K434" s="119" t="s">
        <v>1095</v>
      </c>
      <c r="L434" s="119" t="s">
        <v>1095</v>
      </c>
      <c r="M434" s="119" t="s">
        <v>1095</v>
      </c>
    </row>
    <row r="435" customHeight="1" spans="1:13">
      <c r="A435" s="115"/>
      <c r="B435" s="115"/>
      <c r="C435" s="115"/>
      <c r="D435" s="115"/>
      <c r="E435" s="115"/>
      <c r="F435" s="116"/>
      <c r="G435" s="116"/>
      <c r="H435" s="117"/>
      <c r="I435" s="118" t="s">
        <v>1095</v>
      </c>
      <c r="J435" s="117"/>
      <c r="K435" s="119" t="s">
        <v>1095</v>
      </c>
      <c r="L435" s="119" t="s">
        <v>1095</v>
      </c>
      <c r="M435" s="119" t="s">
        <v>1095</v>
      </c>
    </row>
    <row r="436" customHeight="1" spans="1:13">
      <c r="A436" s="115"/>
      <c r="B436" s="115"/>
      <c r="C436" s="115"/>
      <c r="D436" s="115"/>
      <c r="E436" s="115"/>
      <c r="F436" s="116"/>
      <c r="G436" s="116"/>
      <c r="H436" s="117"/>
      <c r="I436" s="118" t="s">
        <v>1095</v>
      </c>
      <c r="J436" s="117"/>
      <c r="K436" s="119" t="s">
        <v>1095</v>
      </c>
      <c r="L436" s="119" t="s">
        <v>1095</v>
      </c>
      <c r="M436" s="119" t="s">
        <v>1095</v>
      </c>
    </row>
    <row r="437" customHeight="1" spans="1:13">
      <c r="A437" s="115"/>
      <c r="B437" s="115"/>
      <c r="C437" s="115"/>
      <c r="D437" s="115"/>
      <c r="E437" s="115"/>
      <c r="F437" s="116"/>
      <c r="G437" s="116"/>
      <c r="H437" s="117"/>
      <c r="I437" s="118" t="s">
        <v>1095</v>
      </c>
      <c r="J437" s="117"/>
      <c r="K437" s="119" t="s">
        <v>1095</v>
      </c>
      <c r="L437" s="119" t="s">
        <v>1095</v>
      </c>
      <c r="M437" s="119" t="s">
        <v>1095</v>
      </c>
    </row>
    <row r="438" customHeight="1" spans="1:13">
      <c r="A438" s="115"/>
      <c r="B438" s="115"/>
      <c r="C438" s="115"/>
      <c r="D438" s="115"/>
      <c r="E438" s="115"/>
      <c r="F438" s="116"/>
      <c r="G438" s="116"/>
      <c r="H438" s="117"/>
      <c r="I438" s="118" t="s">
        <v>1095</v>
      </c>
      <c r="J438" s="117"/>
      <c r="K438" s="119" t="s">
        <v>1095</v>
      </c>
      <c r="L438" s="119" t="s">
        <v>1095</v>
      </c>
      <c r="M438" s="119" t="s">
        <v>1095</v>
      </c>
    </row>
    <row r="439" customHeight="1" spans="1:13">
      <c r="A439" s="115"/>
      <c r="B439" s="115"/>
      <c r="C439" s="115"/>
      <c r="D439" s="115"/>
      <c r="E439" s="115"/>
      <c r="F439" s="116"/>
      <c r="G439" s="116"/>
      <c r="H439" s="117"/>
      <c r="I439" s="118" t="s">
        <v>1095</v>
      </c>
      <c r="J439" s="117"/>
      <c r="K439" s="119" t="s">
        <v>1095</v>
      </c>
      <c r="L439" s="119" t="s">
        <v>1095</v>
      </c>
      <c r="M439" s="119" t="s">
        <v>1095</v>
      </c>
    </row>
    <row r="440" customHeight="1" spans="1:13">
      <c r="A440" s="115"/>
      <c r="B440" s="115"/>
      <c r="C440" s="115"/>
      <c r="D440" s="115"/>
      <c r="E440" s="115"/>
      <c r="F440" s="116"/>
      <c r="G440" s="116"/>
      <c r="H440" s="117"/>
      <c r="I440" s="118" t="s">
        <v>1095</v>
      </c>
      <c r="J440" s="117"/>
      <c r="K440" s="119" t="s">
        <v>1095</v>
      </c>
      <c r="L440" s="119" t="s">
        <v>1095</v>
      </c>
      <c r="M440" s="119" t="s">
        <v>1095</v>
      </c>
    </row>
    <row r="441" customHeight="1" spans="1:13">
      <c r="A441" s="115"/>
      <c r="B441" s="115"/>
      <c r="C441" s="115"/>
      <c r="D441" s="115"/>
      <c r="E441" s="115"/>
      <c r="F441" s="116"/>
      <c r="G441" s="116"/>
      <c r="H441" s="117"/>
      <c r="I441" s="118" t="s">
        <v>1095</v>
      </c>
      <c r="J441" s="117"/>
      <c r="K441" s="119" t="s">
        <v>1095</v>
      </c>
      <c r="L441" s="119" t="s">
        <v>1095</v>
      </c>
      <c r="M441" s="119" t="s">
        <v>1095</v>
      </c>
    </row>
    <row r="442" customHeight="1" spans="1:13">
      <c r="A442" s="115"/>
      <c r="B442" s="115"/>
      <c r="C442" s="115"/>
      <c r="D442" s="115"/>
      <c r="E442" s="115"/>
      <c r="F442" s="116"/>
      <c r="G442" s="116"/>
      <c r="H442" s="117"/>
      <c r="I442" s="118" t="s">
        <v>1095</v>
      </c>
      <c r="J442" s="117"/>
      <c r="K442" s="119" t="s">
        <v>1095</v>
      </c>
      <c r="L442" s="119" t="s">
        <v>1095</v>
      </c>
      <c r="M442" s="119" t="s">
        <v>1095</v>
      </c>
    </row>
    <row r="443" customHeight="1" spans="1:13">
      <c r="A443" s="115"/>
      <c r="B443" s="115"/>
      <c r="C443" s="115"/>
      <c r="D443" s="115"/>
      <c r="E443" s="115"/>
      <c r="F443" s="116"/>
      <c r="G443" s="116"/>
      <c r="H443" s="117"/>
      <c r="I443" s="118" t="s">
        <v>1095</v>
      </c>
      <c r="J443" s="117"/>
      <c r="K443" s="119" t="s">
        <v>1095</v>
      </c>
      <c r="L443" s="119" t="s">
        <v>1095</v>
      </c>
      <c r="M443" s="119" t="s">
        <v>1095</v>
      </c>
    </row>
    <row r="444" customHeight="1" spans="1:13">
      <c r="A444" s="115"/>
      <c r="B444" s="115"/>
      <c r="C444" s="115"/>
      <c r="D444" s="115"/>
      <c r="E444" s="115"/>
      <c r="F444" s="116"/>
      <c r="G444" s="116"/>
      <c r="H444" s="117"/>
      <c r="I444" s="118" t="s">
        <v>1095</v>
      </c>
      <c r="J444" s="117"/>
      <c r="K444" s="119" t="s">
        <v>1095</v>
      </c>
      <c r="L444" s="119" t="s">
        <v>1095</v>
      </c>
      <c r="M444" s="119" t="s">
        <v>1095</v>
      </c>
    </row>
    <row r="445" customHeight="1" spans="1:13">
      <c r="A445" s="115"/>
      <c r="B445" s="115"/>
      <c r="C445" s="115"/>
      <c r="D445" s="115"/>
      <c r="E445" s="115"/>
      <c r="F445" s="116"/>
      <c r="G445" s="116"/>
      <c r="H445" s="117"/>
      <c r="I445" s="118" t="s">
        <v>1095</v>
      </c>
      <c r="J445" s="117"/>
      <c r="K445" s="119" t="s">
        <v>1095</v>
      </c>
      <c r="L445" s="119" t="s">
        <v>1095</v>
      </c>
      <c r="M445" s="119" t="s">
        <v>1095</v>
      </c>
    </row>
    <row r="446" customHeight="1" spans="1:13">
      <c r="A446" s="115"/>
      <c r="B446" s="115"/>
      <c r="C446" s="115"/>
      <c r="D446" s="115"/>
      <c r="E446" s="115"/>
      <c r="F446" s="116"/>
      <c r="G446" s="116"/>
      <c r="H446" s="117"/>
      <c r="I446" s="118" t="s">
        <v>1095</v>
      </c>
      <c r="J446" s="117"/>
      <c r="K446" s="119" t="s">
        <v>1095</v>
      </c>
      <c r="L446" s="119" t="s">
        <v>1095</v>
      </c>
      <c r="M446" s="119" t="s">
        <v>1095</v>
      </c>
    </row>
    <row r="447" customHeight="1" spans="1:13">
      <c r="A447" s="115"/>
      <c r="B447" s="115"/>
      <c r="C447" s="115"/>
      <c r="D447" s="115"/>
      <c r="E447" s="115"/>
      <c r="F447" s="116"/>
      <c r="G447" s="116"/>
      <c r="H447" s="117"/>
      <c r="I447" s="118" t="s">
        <v>1095</v>
      </c>
      <c r="J447" s="117"/>
      <c r="K447" s="119" t="s">
        <v>1095</v>
      </c>
      <c r="L447" s="119" t="s">
        <v>1095</v>
      </c>
      <c r="M447" s="119" t="s">
        <v>1095</v>
      </c>
    </row>
  </sheetData>
  <autoFilter xmlns:etc="http://www.wps.cn/officeDocument/2017/etCustomData" ref="A1:M447" etc:filterBottomFollowUsedRange="0"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4"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1333</v>
      </c>
      <c r="G1" s="66" t="s">
        <v>1334</v>
      </c>
      <c r="H1" s="66" t="s">
        <v>1335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1336</v>
      </c>
      <c r="G2" s="100" t="s">
        <v>1337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1064</v>
      </c>
      <c r="F3" s="70" t="s">
        <v>1338</v>
      </c>
      <c r="G3" s="100" t="s">
        <v>1339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1063</v>
      </c>
      <c r="F4" s="70" t="s">
        <v>1338</v>
      </c>
      <c r="G4" s="100" t="s">
        <v>1339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1025</v>
      </c>
      <c r="F5" s="70" t="s">
        <v>1338</v>
      </c>
      <c r="G5" s="100" t="s">
        <v>1339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1336</v>
      </c>
      <c r="G6" s="100" t="s">
        <v>1340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1022</v>
      </c>
      <c r="F7" s="70" t="s">
        <v>1338</v>
      </c>
      <c r="G7" s="100" t="s">
        <v>1339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1338</v>
      </c>
      <c r="G8" s="100" t="s">
        <v>1339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1336</v>
      </c>
      <c r="G9" s="100" t="s">
        <v>1340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1157</v>
      </c>
      <c r="F10" s="70" t="s">
        <v>1336</v>
      </c>
      <c r="G10" s="100" t="s">
        <v>1341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1342</v>
      </c>
      <c r="E11" s="70" t="s">
        <v>1343</v>
      </c>
      <c r="F11" s="70" t="s">
        <v>1338</v>
      </c>
      <c r="G11" s="68" t="s">
        <v>1344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1345</v>
      </c>
      <c r="F12" s="70" t="s">
        <v>1338</v>
      </c>
      <c r="G12" s="68" t="s">
        <v>1346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1271</v>
      </c>
      <c r="F13" s="70" t="s">
        <v>1336</v>
      </c>
      <c r="G13" s="100" t="s">
        <v>1347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1187</v>
      </c>
      <c r="F14" s="70" t="s">
        <v>1336</v>
      </c>
      <c r="G14" s="100" t="s">
        <v>1348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1094</v>
      </c>
      <c r="F15" s="70" t="s">
        <v>1336</v>
      </c>
      <c r="G15" s="100" t="s">
        <v>1349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1275</v>
      </c>
      <c r="F16" s="70" t="s">
        <v>1336</v>
      </c>
      <c r="G16" s="100" t="s">
        <v>1350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1187</v>
      </c>
      <c r="F17" s="70" t="s">
        <v>1336</v>
      </c>
      <c r="G17" s="100" t="s">
        <v>1351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1167</v>
      </c>
      <c r="F18" s="70" t="s">
        <v>1336</v>
      </c>
      <c r="G18" s="100" t="s">
        <v>1352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1088</v>
      </c>
      <c r="F19" s="70" t="s">
        <v>1338</v>
      </c>
      <c r="G19" s="100" t="s">
        <v>1339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1338</v>
      </c>
      <c r="G20" s="100" t="s">
        <v>1339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1081</v>
      </c>
      <c r="F21" s="70" t="s">
        <v>1338</v>
      </c>
      <c r="G21" s="100" t="s">
        <v>1339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1089</v>
      </c>
      <c r="F22" s="70" t="s">
        <v>1338</v>
      </c>
      <c r="G22" s="100" t="s">
        <v>1339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1342</v>
      </c>
      <c r="E23" s="70" t="s">
        <v>1353</v>
      </c>
      <c r="F23" s="70" t="s">
        <v>1338</v>
      </c>
      <c r="G23" s="68" t="s">
        <v>1354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1342</v>
      </c>
      <c r="E24" s="70" t="s">
        <v>1355</v>
      </c>
      <c r="F24" s="70" t="s">
        <v>1338</v>
      </c>
      <c r="G24" s="68" t="s">
        <v>1356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1357</v>
      </c>
      <c r="E1" s="66" t="s">
        <v>1358</v>
      </c>
      <c r="F1" s="66" t="s">
        <v>1359</v>
      </c>
    </row>
    <row r="2" customHeight="1" spans="2:6">
      <c r="B2" s="72">
        <v>83481</v>
      </c>
      <c r="C2" s="72" t="s">
        <v>1278</v>
      </c>
      <c r="D2" s="72" t="s">
        <v>1360</v>
      </c>
      <c r="E2" s="98" t="s">
        <v>1361</v>
      </c>
      <c r="F2" s="98" t="s">
        <v>269</v>
      </c>
    </row>
    <row r="3" customHeight="1" spans="2:6">
      <c r="B3" s="72">
        <v>80929</v>
      </c>
      <c r="C3" s="72" t="s">
        <v>1362</v>
      </c>
      <c r="D3" s="72" t="s">
        <v>1363</v>
      </c>
      <c r="E3" s="98" t="s">
        <v>1364</v>
      </c>
      <c r="F3" s="98" t="s">
        <v>269</v>
      </c>
    </row>
    <row r="4" customHeight="1" spans="2:6">
      <c r="B4" s="72">
        <v>72574</v>
      </c>
      <c r="C4" s="72" t="s">
        <v>1064</v>
      </c>
      <c r="D4" s="72" t="s">
        <v>1365</v>
      </c>
      <c r="E4" s="98" t="s">
        <v>1366</v>
      </c>
      <c r="F4" s="98" t="s">
        <v>269</v>
      </c>
    </row>
    <row r="5" customHeight="1" spans="2:6">
      <c r="B5" s="72">
        <v>7439</v>
      </c>
      <c r="C5" s="72" t="s">
        <v>1271</v>
      </c>
      <c r="D5" s="72" t="s">
        <v>1363</v>
      </c>
      <c r="E5" s="98" t="s">
        <v>1367</v>
      </c>
      <c r="F5" s="98" t="s">
        <v>269</v>
      </c>
    </row>
    <row r="6" customHeight="1" spans="2:6">
      <c r="B6" s="72">
        <v>16867</v>
      </c>
      <c r="C6" s="72" t="s">
        <v>1368</v>
      </c>
      <c r="D6" s="72" t="s">
        <v>1369</v>
      </c>
      <c r="E6" s="98" t="s">
        <v>1370</v>
      </c>
      <c r="F6" s="98" t="s">
        <v>269</v>
      </c>
    </row>
    <row r="7" customHeight="1" spans="2:6">
      <c r="B7" s="72">
        <v>59290</v>
      </c>
      <c r="C7" s="72" t="s">
        <v>1371</v>
      </c>
      <c r="D7" s="72" t="s">
        <v>1372</v>
      </c>
      <c r="E7" s="98" t="s">
        <v>1373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1372</v>
      </c>
      <c r="E8" s="98" t="s">
        <v>1374</v>
      </c>
      <c r="F8" s="98" t="s">
        <v>269</v>
      </c>
    </row>
    <row r="9" customHeight="1" spans="2:6">
      <c r="B9" s="72">
        <v>5079</v>
      </c>
      <c r="C9" s="72" t="s">
        <v>1375</v>
      </c>
      <c r="D9" s="72" t="s">
        <v>1360</v>
      </c>
      <c r="E9" s="98" t="s">
        <v>1376</v>
      </c>
      <c r="F9" s="98" t="s">
        <v>269</v>
      </c>
    </row>
    <row r="10" customHeight="1" spans="2:6">
      <c r="B10" s="72">
        <v>59926</v>
      </c>
      <c r="C10" s="72" t="s">
        <v>1377</v>
      </c>
      <c r="D10" s="72" t="s">
        <v>1360</v>
      </c>
      <c r="E10" s="98" t="s">
        <v>1378</v>
      </c>
      <c r="F10" s="98" t="s">
        <v>269</v>
      </c>
    </row>
    <row r="11" customHeight="1" spans="2:6">
      <c r="B11" s="72">
        <v>67035</v>
      </c>
      <c r="C11" s="72" t="s">
        <v>1379</v>
      </c>
      <c r="D11" s="72" t="s">
        <v>1369</v>
      </c>
      <c r="E11" s="72" t="s">
        <v>1380</v>
      </c>
      <c r="F11" s="98" t="s">
        <v>269</v>
      </c>
    </row>
    <row r="12" customHeight="1" spans="2:6">
      <c r="B12" s="72">
        <v>10188</v>
      </c>
      <c r="C12" s="72" t="s">
        <v>1381</v>
      </c>
      <c r="D12" s="72" t="s">
        <v>1382</v>
      </c>
      <c r="E12" s="72" t="s">
        <v>1383</v>
      </c>
      <c r="F12" s="98" t="s">
        <v>269</v>
      </c>
    </row>
    <row r="13" customHeight="1" spans="2:6">
      <c r="B13" s="72">
        <v>78634</v>
      </c>
      <c r="C13" s="72" t="s">
        <v>1384</v>
      </c>
      <c r="D13" s="72" t="s">
        <v>1372</v>
      </c>
      <c r="E13" s="98" t="s">
        <v>1385</v>
      </c>
      <c r="F13" s="98" t="s">
        <v>269</v>
      </c>
    </row>
    <row r="14" customHeight="1" spans="2:6">
      <c r="B14" s="72">
        <v>9994</v>
      </c>
      <c r="C14" s="72" t="s">
        <v>1386</v>
      </c>
      <c r="D14" s="72" t="s">
        <v>1360</v>
      </c>
      <c r="E14" s="98" t="s">
        <v>1387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1388</v>
      </c>
      <c r="E15" s="98" t="s">
        <v>1389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1372</v>
      </c>
      <c r="E16" s="98" t="s">
        <v>1390</v>
      </c>
      <c r="F16" s="98" t="s">
        <v>269</v>
      </c>
    </row>
    <row r="17" customHeight="1" spans="2:6">
      <c r="B17" s="70">
        <v>82639</v>
      </c>
      <c r="C17" s="72" t="s">
        <v>1157</v>
      </c>
      <c r="D17" s="72" t="s">
        <v>1391</v>
      </c>
      <c r="E17" s="98" t="s">
        <v>1392</v>
      </c>
      <c r="F17" s="98" t="s">
        <v>269</v>
      </c>
    </row>
    <row r="18" customHeight="1" spans="2:6">
      <c r="B18" s="72">
        <v>82763</v>
      </c>
      <c r="C18" s="72" t="s">
        <v>1393</v>
      </c>
      <c r="D18" s="72" t="s">
        <v>1372</v>
      </c>
      <c r="E18" s="98" t="s">
        <v>1394</v>
      </c>
      <c r="F18" s="98" t="s">
        <v>269</v>
      </c>
    </row>
    <row r="19" customHeight="1" spans="2:6">
      <c r="B19" s="72">
        <v>55380</v>
      </c>
      <c r="C19" s="72" t="s">
        <v>1395</v>
      </c>
      <c r="D19" s="72" t="s">
        <v>1365</v>
      </c>
      <c r="E19" s="72" t="s">
        <v>1396</v>
      </c>
      <c r="F19" s="98" t="s">
        <v>269</v>
      </c>
    </row>
    <row r="20" customHeight="1" spans="2:6">
      <c r="B20" s="72">
        <v>6823</v>
      </c>
      <c r="C20" s="72" t="s">
        <v>1233</v>
      </c>
      <c r="D20" s="72" t="s">
        <v>1397</v>
      </c>
      <c r="E20" s="72" t="s">
        <v>1398</v>
      </c>
      <c r="F20" s="98" t="s">
        <v>260</v>
      </c>
    </row>
    <row r="21" customHeight="1" spans="2:6">
      <c r="B21" s="72">
        <v>84774</v>
      </c>
      <c r="C21" s="72" t="s">
        <v>1273</v>
      </c>
      <c r="D21" s="72" t="s">
        <v>1388</v>
      </c>
      <c r="E21" s="72" t="s">
        <v>1399</v>
      </c>
      <c r="F21" s="98" t="s">
        <v>269</v>
      </c>
    </row>
    <row r="22" customHeight="1" spans="2:6">
      <c r="B22" s="72">
        <v>40211</v>
      </c>
      <c r="C22" s="72" t="s">
        <v>1400</v>
      </c>
      <c r="D22" s="72" t="s">
        <v>1365</v>
      </c>
      <c r="E22" s="72" t="s">
        <v>1401</v>
      </c>
      <c r="F22" s="98" t="s">
        <v>269</v>
      </c>
    </row>
    <row r="23" customHeight="1" spans="2:6">
      <c r="B23" s="72">
        <v>79066</v>
      </c>
      <c r="C23" s="72" t="s">
        <v>1402</v>
      </c>
      <c r="D23" s="72" t="s">
        <v>1372</v>
      </c>
      <c r="E23" s="72" t="s">
        <v>1403</v>
      </c>
      <c r="F23" s="98" t="s">
        <v>269</v>
      </c>
    </row>
    <row r="24" customHeight="1" spans="2:6">
      <c r="B24" s="72">
        <v>36377</v>
      </c>
      <c r="C24" s="72" t="s">
        <v>1404</v>
      </c>
      <c r="D24" s="72" t="s">
        <v>1405</v>
      </c>
      <c r="E24" s="72" t="s">
        <v>1406</v>
      </c>
      <c r="F24" s="98" t="s">
        <v>269</v>
      </c>
    </row>
    <row r="25" customHeight="1" spans="2:6">
      <c r="B25" s="72">
        <v>39953</v>
      </c>
      <c r="C25" s="72" t="s">
        <v>1407</v>
      </c>
      <c r="D25" s="72" t="s">
        <v>1363</v>
      </c>
      <c r="E25" s="72" t="s">
        <v>1408</v>
      </c>
      <c r="F25" s="98" t="s">
        <v>269</v>
      </c>
    </row>
    <row r="26" customHeight="1" spans="2:6">
      <c r="B26" s="72">
        <v>79421</v>
      </c>
      <c r="C26" s="72" t="s">
        <v>1094</v>
      </c>
      <c r="D26" s="72" t="s">
        <v>1409</v>
      </c>
      <c r="E26" s="72" t="s">
        <v>1410</v>
      </c>
      <c r="F26" s="98" t="s">
        <v>260</v>
      </c>
    </row>
    <row r="27" customHeight="1" spans="2:6">
      <c r="B27" s="72">
        <v>49766</v>
      </c>
      <c r="C27" s="72" t="s">
        <v>1411</v>
      </c>
      <c r="D27" s="72" t="s">
        <v>1372</v>
      </c>
      <c r="E27" s="72" t="s">
        <v>1412</v>
      </c>
      <c r="F27" s="98" t="s">
        <v>269</v>
      </c>
    </row>
    <row r="28" customHeight="1" spans="2:6">
      <c r="B28" s="72">
        <v>84254</v>
      </c>
      <c r="C28" s="72" t="s">
        <v>1187</v>
      </c>
      <c r="D28" s="72" t="s">
        <v>1360</v>
      </c>
      <c r="E28" s="72" t="s">
        <v>1413</v>
      </c>
      <c r="F28" s="98" t="s">
        <v>269</v>
      </c>
    </row>
    <row r="29" customHeight="1" spans="2:6">
      <c r="B29" s="72">
        <v>60120</v>
      </c>
      <c r="C29" s="72" t="s">
        <v>1165</v>
      </c>
      <c r="D29" s="72" t="s">
        <v>1369</v>
      </c>
      <c r="E29" s="72" t="s">
        <v>1414</v>
      </c>
      <c r="F29" s="98" t="s">
        <v>269</v>
      </c>
    </row>
    <row r="30" customHeight="1" spans="2:6">
      <c r="B30" s="72">
        <v>37066</v>
      </c>
      <c r="C30" s="72" t="s">
        <v>1275</v>
      </c>
      <c r="D30" s="72" t="s">
        <v>1388</v>
      </c>
      <c r="E30" s="72" t="s">
        <v>1415</v>
      </c>
      <c r="F30" s="98" t="s">
        <v>269</v>
      </c>
    </row>
    <row r="31" customHeight="1" spans="2:6">
      <c r="B31" s="72">
        <v>84254</v>
      </c>
      <c r="C31" s="72" t="s">
        <v>1187</v>
      </c>
      <c r="D31" s="72" t="s">
        <v>1405</v>
      </c>
      <c r="E31" s="72" t="s">
        <v>1416</v>
      </c>
      <c r="F31" s="98" t="s">
        <v>269</v>
      </c>
    </row>
    <row r="32" customHeight="1" spans="2:6">
      <c r="B32" s="72">
        <v>16122</v>
      </c>
      <c r="C32" s="72" t="s">
        <v>1417</v>
      </c>
      <c r="D32" s="72" t="s">
        <v>1418</v>
      </c>
      <c r="E32" s="72" t="s">
        <v>1419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1420</v>
      </c>
      <c r="B1" s="79" t="s">
        <v>1421</v>
      </c>
      <c r="C1" s="79" t="s">
        <v>1422</v>
      </c>
      <c r="D1" s="79" t="s">
        <v>1423</v>
      </c>
      <c r="E1" s="80" t="s">
        <v>1424</v>
      </c>
      <c r="F1" s="13"/>
      <c r="G1" s="81">
        <f>COUNTA(C2:C686)-1</f>
        <v>125</v>
      </c>
      <c r="H1" s="82">
        <f ca="1">NOW()</f>
        <v>45853.609525463</v>
      </c>
      <c r="I1" s="12"/>
      <c r="J1" s="13"/>
    </row>
    <row r="2" customHeight="1" spans="1:4">
      <c r="A2" s="83">
        <v>45778</v>
      </c>
      <c r="B2" s="84">
        <v>78606</v>
      </c>
      <c r="C2" s="85" t="s">
        <v>1425</v>
      </c>
      <c r="D2" s="85" t="s">
        <v>1426</v>
      </c>
    </row>
    <row r="3" customHeight="1" spans="1:10">
      <c r="A3" s="83">
        <v>45778</v>
      </c>
      <c r="B3" s="84">
        <v>54357</v>
      </c>
      <c r="C3" s="85" t="s">
        <v>1427</v>
      </c>
      <c r="D3" s="85" t="s">
        <v>1426</v>
      </c>
      <c r="I3" s="94"/>
      <c r="J3" s="94"/>
    </row>
    <row r="4" customHeight="1" spans="1:4">
      <c r="A4" s="83">
        <v>45778</v>
      </c>
      <c r="B4" s="84">
        <v>79591</v>
      </c>
      <c r="C4" s="85" t="s">
        <v>1428</v>
      </c>
      <c r="D4" s="85" t="s">
        <v>1426</v>
      </c>
    </row>
    <row r="5" customHeight="1" spans="1:4">
      <c r="A5" s="83">
        <v>45778</v>
      </c>
      <c r="B5" s="84">
        <v>77066</v>
      </c>
      <c r="C5" s="85" t="s">
        <v>1429</v>
      </c>
      <c r="D5" s="85" t="s">
        <v>1426</v>
      </c>
    </row>
    <row r="6" customHeight="1" spans="1:4">
      <c r="A6" s="83">
        <v>45778</v>
      </c>
      <c r="B6" s="84">
        <v>56021</v>
      </c>
      <c r="C6" s="85" t="s">
        <v>1430</v>
      </c>
      <c r="D6" s="85" t="s">
        <v>1426</v>
      </c>
    </row>
    <row r="7" customHeight="1" spans="1:4">
      <c r="A7" s="83">
        <v>45778</v>
      </c>
      <c r="B7" s="84">
        <v>75356</v>
      </c>
      <c r="C7" s="85" t="s">
        <v>1431</v>
      </c>
      <c r="D7" s="85" t="s">
        <v>1426</v>
      </c>
    </row>
    <row r="8" customHeight="1" spans="1:4">
      <c r="A8" s="83">
        <v>45778</v>
      </c>
      <c r="B8" s="84">
        <v>67167</v>
      </c>
      <c r="C8" s="85" t="s">
        <v>1432</v>
      </c>
      <c r="D8" s="85" t="s">
        <v>1426</v>
      </c>
    </row>
    <row r="9" customHeight="1" spans="1:4">
      <c r="A9" s="83">
        <v>45778</v>
      </c>
      <c r="B9" s="84">
        <v>59690</v>
      </c>
      <c r="C9" s="85" t="s">
        <v>1433</v>
      </c>
      <c r="D9" s="85" t="s">
        <v>1426</v>
      </c>
    </row>
    <row r="10" customHeight="1" spans="1:4">
      <c r="A10" s="83">
        <v>45778</v>
      </c>
      <c r="B10" s="84">
        <v>18322</v>
      </c>
      <c r="C10" s="85" t="s">
        <v>1434</v>
      </c>
      <c r="D10" s="85" t="s">
        <v>1426</v>
      </c>
    </row>
    <row r="11" customHeight="1" spans="1:4">
      <c r="A11" s="83">
        <v>45782</v>
      </c>
      <c r="B11" s="84">
        <v>71964</v>
      </c>
      <c r="C11" s="85" t="s">
        <v>1435</v>
      </c>
      <c r="D11" s="85" t="s">
        <v>1426</v>
      </c>
    </row>
    <row r="12" customHeight="1" spans="1:4">
      <c r="A12" s="83">
        <v>45782</v>
      </c>
      <c r="B12" s="86">
        <v>65797</v>
      </c>
      <c r="C12" s="85" t="s">
        <v>1436</v>
      </c>
      <c r="D12" s="85" t="s">
        <v>1426</v>
      </c>
    </row>
    <row r="13" customHeight="1" spans="1:4">
      <c r="A13" s="83">
        <v>45782</v>
      </c>
      <c r="B13" s="84">
        <v>50567</v>
      </c>
      <c r="C13" s="85" t="s">
        <v>1437</v>
      </c>
      <c r="D13" s="85" t="s">
        <v>1426</v>
      </c>
    </row>
    <row r="14" customHeight="1" spans="1:4">
      <c r="A14" s="83">
        <v>45782</v>
      </c>
      <c r="B14" s="86">
        <v>57774</v>
      </c>
      <c r="C14" s="85" t="s">
        <v>1088</v>
      </c>
      <c r="D14" s="85" t="s">
        <v>1438</v>
      </c>
    </row>
    <row r="15" customHeight="1" spans="1:4">
      <c r="A15" s="83">
        <v>45782</v>
      </c>
      <c r="B15" s="86">
        <v>80063</v>
      </c>
      <c r="C15" s="85" t="s">
        <v>1439</v>
      </c>
      <c r="D15" s="85" t="s">
        <v>1426</v>
      </c>
    </row>
    <row r="16" customHeight="1" spans="1:4">
      <c r="A16" s="83">
        <v>45782</v>
      </c>
      <c r="B16" s="86">
        <v>54747</v>
      </c>
      <c r="C16" s="85" t="s">
        <v>1440</v>
      </c>
      <c r="D16" s="85" t="s">
        <v>1426</v>
      </c>
    </row>
    <row r="17" customHeight="1" spans="1:4">
      <c r="A17" s="83">
        <v>45783</v>
      </c>
      <c r="B17" s="86">
        <v>29128</v>
      </c>
      <c r="C17" s="85" t="s">
        <v>1441</v>
      </c>
      <c r="D17" s="85" t="s">
        <v>1426</v>
      </c>
    </row>
    <row r="18" customHeight="1" spans="1:4">
      <c r="A18" s="83">
        <v>45783</v>
      </c>
      <c r="B18" s="86">
        <v>74145</v>
      </c>
      <c r="C18" s="87" t="s">
        <v>1442</v>
      </c>
      <c r="D18" s="85" t="s">
        <v>1426</v>
      </c>
    </row>
    <row r="19" customHeight="1" spans="1:4">
      <c r="A19" s="83">
        <v>45783</v>
      </c>
      <c r="B19" s="86">
        <v>52789</v>
      </c>
      <c r="C19" s="87" t="s">
        <v>1443</v>
      </c>
      <c r="D19" s="85" t="s">
        <v>1426</v>
      </c>
    </row>
    <row r="20" customHeight="1" spans="1:4">
      <c r="A20" s="83">
        <v>45783</v>
      </c>
      <c r="B20" s="86">
        <v>72787</v>
      </c>
      <c r="C20" s="87" t="s">
        <v>1444</v>
      </c>
      <c r="D20" s="85" t="s">
        <v>1426</v>
      </c>
    </row>
    <row r="21" customHeight="1" spans="1:4">
      <c r="A21" s="83">
        <v>45783</v>
      </c>
      <c r="B21" s="86">
        <v>65034</v>
      </c>
      <c r="C21" s="87" t="s">
        <v>1445</v>
      </c>
      <c r="D21" s="85" t="s">
        <v>1426</v>
      </c>
    </row>
    <row r="22" customHeight="1" spans="1:4">
      <c r="A22" s="83">
        <v>45784</v>
      </c>
      <c r="B22" s="86">
        <v>69853</v>
      </c>
      <c r="C22" s="87" t="s">
        <v>1446</v>
      </c>
      <c r="D22" s="85" t="s">
        <v>1426</v>
      </c>
    </row>
    <row r="23" customHeight="1" spans="1:4">
      <c r="A23" s="83">
        <v>45784</v>
      </c>
      <c r="B23" s="86">
        <v>47685</v>
      </c>
      <c r="C23" s="87" t="s">
        <v>1447</v>
      </c>
      <c r="D23" s="85" t="s">
        <v>1426</v>
      </c>
    </row>
    <row r="24" customHeight="1" spans="1:4">
      <c r="A24" s="83">
        <v>45784</v>
      </c>
      <c r="B24" s="86">
        <v>52759</v>
      </c>
      <c r="C24" s="87" t="s">
        <v>1448</v>
      </c>
      <c r="D24" s="85" t="s">
        <v>1426</v>
      </c>
    </row>
    <row r="25" customHeight="1" spans="1:4">
      <c r="A25" s="83">
        <v>45784</v>
      </c>
      <c r="B25" s="86">
        <v>78107</v>
      </c>
      <c r="C25" s="88" t="s">
        <v>1449</v>
      </c>
      <c r="D25" s="85" t="s">
        <v>1426</v>
      </c>
    </row>
    <row r="26" customHeight="1" spans="1:4">
      <c r="A26" s="83">
        <v>45784</v>
      </c>
      <c r="B26" s="86">
        <v>63540</v>
      </c>
      <c r="C26" s="88" t="s">
        <v>1450</v>
      </c>
      <c r="D26" s="85" t="s">
        <v>1426</v>
      </c>
    </row>
    <row r="27" customHeight="1" spans="1:4">
      <c r="A27" s="83">
        <v>45785</v>
      </c>
      <c r="B27" s="86">
        <v>84485</v>
      </c>
      <c r="C27" s="87" t="s">
        <v>1451</v>
      </c>
      <c r="D27" s="85" t="s">
        <v>1452</v>
      </c>
    </row>
    <row r="28" customHeight="1" spans="1:4">
      <c r="A28" s="83">
        <v>45785</v>
      </c>
      <c r="B28" s="86">
        <v>76607</v>
      </c>
      <c r="C28" s="87" t="s">
        <v>1063</v>
      </c>
      <c r="D28" s="85" t="s">
        <v>1438</v>
      </c>
    </row>
    <row r="29" customHeight="1" spans="1:4">
      <c r="A29" s="83">
        <v>45785</v>
      </c>
      <c r="B29" s="86">
        <v>42452</v>
      </c>
      <c r="C29" s="87" t="s">
        <v>1453</v>
      </c>
      <c r="D29" s="85" t="s">
        <v>1426</v>
      </c>
    </row>
    <row r="30" customHeight="1" spans="1:4">
      <c r="A30" s="83">
        <v>45785</v>
      </c>
      <c r="B30" s="86">
        <v>68772</v>
      </c>
      <c r="C30" s="87" t="s">
        <v>1454</v>
      </c>
      <c r="D30" s="85" t="s">
        <v>1426</v>
      </c>
    </row>
    <row r="31" customHeight="1" spans="1:4">
      <c r="A31" s="83">
        <v>45785</v>
      </c>
      <c r="B31" s="86">
        <v>25491</v>
      </c>
      <c r="C31" s="87" t="s">
        <v>1455</v>
      </c>
      <c r="D31" s="85" t="s">
        <v>1426</v>
      </c>
    </row>
    <row r="32" customHeight="1" spans="1:4">
      <c r="A32" s="83">
        <v>45785</v>
      </c>
      <c r="B32" s="86">
        <v>74136</v>
      </c>
      <c r="C32" s="89" t="s">
        <v>1456</v>
      </c>
      <c r="D32" s="85" t="s">
        <v>1426</v>
      </c>
    </row>
    <row r="33" customHeight="1" spans="1:4">
      <c r="A33" s="83">
        <v>45785</v>
      </c>
      <c r="B33" s="86">
        <v>72574</v>
      </c>
      <c r="C33" s="87" t="s">
        <v>1064</v>
      </c>
      <c r="D33" s="85" t="s">
        <v>1438</v>
      </c>
    </row>
    <row r="34" customHeight="1" spans="1:4">
      <c r="A34" s="83">
        <v>45785</v>
      </c>
      <c r="B34" s="86">
        <v>51693</v>
      </c>
      <c r="C34" s="87" t="s">
        <v>1457</v>
      </c>
      <c r="D34" s="85" t="s">
        <v>1426</v>
      </c>
    </row>
    <row r="35" customHeight="1" spans="1:4">
      <c r="A35" s="83">
        <v>45786</v>
      </c>
      <c r="B35" s="86">
        <v>64814</v>
      </c>
      <c r="C35" s="87" t="s">
        <v>1458</v>
      </c>
      <c r="D35" s="85" t="s">
        <v>1426</v>
      </c>
    </row>
    <row r="36" customHeight="1" spans="1:4">
      <c r="A36" s="83">
        <v>45786</v>
      </c>
      <c r="B36" s="86">
        <v>74453</v>
      </c>
      <c r="C36" s="87" t="s">
        <v>1459</v>
      </c>
      <c r="D36" s="85" t="s">
        <v>1426</v>
      </c>
    </row>
    <row r="37" customHeight="1" spans="1:4">
      <c r="A37" s="83">
        <v>45786</v>
      </c>
      <c r="B37" s="86">
        <v>41111</v>
      </c>
      <c r="C37" s="87" t="s">
        <v>1460</v>
      </c>
      <c r="D37" s="85" t="s">
        <v>1426</v>
      </c>
    </row>
    <row r="38" customHeight="1" spans="1:4">
      <c r="A38" s="83">
        <v>45786</v>
      </c>
      <c r="B38" s="86">
        <v>37486</v>
      </c>
      <c r="C38" s="87" t="s">
        <v>1461</v>
      </c>
      <c r="D38" s="85" t="s">
        <v>1426</v>
      </c>
    </row>
    <row r="39" customHeight="1" spans="1:4">
      <c r="A39" s="83">
        <v>45786</v>
      </c>
      <c r="B39" s="86">
        <v>14449</v>
      </c>
      <c r="C39" s="90" t="s">
        <v>1462</v>
      </c>
      <c r="D39" s="85" t="s">
        <v>1426</v>
      </c>
    </row>
    <row r="40" customHeight="1" spans="1:4">
      <c r="A40" s="83">
        <v>45786</v>
      </c>
      <c r="B40" s="86">
        <v>54149</v>
      </c>
      <c r="C40" s="87" t="s">
        <v>1463</v>
      </c>
      <c r="D40" s="85" t="s">
        <v>1426</v>
      </c>
    </row>
    <row r="41" customHeight="1" spans="1:4">
      <c r="A41" s="83">
        <v>45786</v>
      </c>
      <c r="B41" s="86">
        <v>22503</v>
      </c>
      <c r="C41" s="87" t="s">
        <v>1464</v>
      </c>
      <c r="D41" s="85" t="s">
        <v>1426</v>
      </c>
    </row>
    <row r="42" customHeight="1" spans="1:4">
      <c r="A42" s="83">
        <v>45789</v>
      </c>
      <c r="B42" s="86">
        <v>38235</v>
      </c>
      <c r="C42" s="87" t="s">
        <v>1465</v>
      </c>
      <c r="D42" s="85" t="s">
        <v>1426</v>
      </c>
    </row>
    <row r="43" customHeight="1" spans="1:4">
      <c r="A43" s="83">
        <v>45789</v>
      </c>
      <c r="B43" s="86">
        <v>32665</v>
      </c>
      <c r="C43" s="87" t="s">
        <v>1466</v>
      </c>
      <c r="D43" s="85" t="s">
        <v>1426</v>
      </c>
    </row>
    <row r="44" customHeight="1" spans="1:4">
      <c r="A44" s="83">
        <v>45789</v>
      </c>
      <c r="B44" s="86">
        <v>73040</v>
      </c>
      <c r="C44" s="87" t="s">
        <v>1114</v>
      </c>
      <c r="D44" s="85" t="s">
        <v>1426</v>
      </c>
    </row>
    <row r="45" customHeight="1" spans="1:4">
      <c r="A45" s="83">
        <v>45789</v>
      </c>
      <c r="B45" s="86">
        <v>40810</v>
      </c>
      <c r="C45" s="87" t="s">
        <v>1467</v>
      </c>
      <c r="D45" s="85" t="s">
        <v>1426</v>
      </c>
    </row>
    <row r="46" customHeight="1" spans="1:4">
      <c r="A46" s="83">
        <v>45789</v>
      </c>
      <c r="B46" s="86">
        <v>52843</v>
      </c>
      <c r="C46" s="87" t="s">
        <v>1223</v>
      </c>
      <c r="D46" s="85" t="s">
        <v>1426</v>
      </c>
    </row>
    <row r="47" customHeight="1" spans="1:4">
      <c r="A47" s="83">
        <v>45789</v>
      </c>
      <c r="B47" s="86">
        <v>74774</v>
      </c>
      <c r="C47" s="87" t="s">
        <v>1468</v>
      </c>
      <c r="D47" s="85" t="s">
        <v>1426</v>
      </c>
    </row>
    <row r="48" customHeight="1" spans="1:4">
      <c r="A48" s="83">
        <v>45789</v>
      </c>
      <c r="B48" s="86">
        <v>69498</v>
      </c>
      <c r="C48" s="87" t="s">
        <v>1469</v>
      </c>
      <c r="D48" s="85" t="s">
        <v>1426</v>
      </c>
    </row>
    <row r="49" customHeight="1" spans="1:4">
      <c r="A49" s="83">
        <v>45789</v>
      </c>
      <c r="B49" s="86">
        <v>39455</v>
      </c>
      <c r="C49" s="87" t="s">
        <v>1470</v>
      </c>
      <c r="D49" s="85" t="s">
        <v>1426</v>
      </c>
    </row>
    <row r="50" customHeight="1" spans="1:4">
      <c r="A50" s="83">
        <v>45789</v>
      </c>
      <c r="B50" s="86">
        <v>79584</v>
      </c>
      <c r="C50" s="87" t="s">
        <v>1471</v>
      </c>
      <c r="D50" s="85" t="s">
        <v>1426</v>
      </c>
    </row>
    <row r="51" customHeight="1" spans="1:4">
      <c r="A51" s="83">
        <v>45789</v>
      </c>
      <c r="B51" s="86">
        <v>75627</v>
      </c>
      <c r="C51" s="87" t="s">
        <v>1025</v>
      </c>
      <c r="D51" s="85" t="s">
        <v>1438</v>
      </c>
    </row>
    <row r="52" customHeight="1" spans="1:4">
      <c r="A52" s="83">
        <v>45789</v>
      </c>
      <c r="B52" s="86">
        <v>50212</v>
      </c>
      <c r="C52" s="87" t="s">
        <v>1472</v>
      </c>
      <c r="D52" s="85" t="s">
        <v>1426</v>
      </c>
    </row>
    <row r="53" customHeight="1" spans="1:4">
      <c r="A53" s="83">
        <v>45790</v>
      </c>
      <c r="B53" s="86">
        <v>68619</v>
      </c>
      <c r="C53" s="87" t="s">
        <v>1473</v>
      </c>
      <c r="D53" s="85" t="s">
        <v>1426</v>
      </c>
    </row>
    <row r="54" customHeight="1" spans="1:4">
      <c r="A54" s="83">
        <v>45790</v>
      </c>
      <c r="B54" s="86">
        <v>62196</v>
      </c>
      <c r="C54" s="87" t="s">
        <v>1474</v>
      </c>
      <c r="D54" s="85" t="s">
        <v>1426</v>
      </c>
    </row>
    <row r="55" customHeight="1" spans="1:4">
      <c r="A55" s="83">
        <v>45790</v>
      </c>
      <c r="B55" s="86">
        <v>65782</v>
      </c>
      <c r="C55" s="87" t="s">
        <v>1475</v>
      </c>
      <c r="D55" s="85" t="s">
        <v>1426</v>
      </c>
    </row>
    <row r="56" customHeight="1" spans="1:4">
      <c r="A56" s="83">
        <v>45790</v>
      </c>
      <c r="B56" s="86">
        <v>76146</v>
      </c>
      <c r="C56" s="90" t="s">
        <v>1476</v>
      </c>
      <c r="D56" s="85" t="s">
        <v>1426</v>
      </c>
    </row>
    <row r="57" customHeight="1" spans="1:4">
      <c r="A57" s="83">
        <v>45790</v>
      </c>
      <c r="B57" s="91">
        <v>64495</v>
      </c>
      <c r="C57" s="92" t="s">
        <v>1477</v>
      </c>
      <c r="D57" s="85" t="s">
        <v>1452</v>
      </c>
    </row>
    <row r="58" customHeight="1" spans="1:4">
      <c r="A58" s="83">
        <v>45790</v>
      </c>
      <c r="B58" s="91">
        <v>66309</v>
      </c>
      <c r="C58" s="92" t="s">
        <v>1478</v>
      </c>
      <c r="D58" s="85" t="s">
        <v>1426</v>
      </c>
    </row>
    <row r="59" customHeight="1" spans="1:4">
      <c r="A59" s="83">
        <v>45790</v>
      </c>
      <c r="B59" s="91">
        <v>78772</v>
      </c>
      <c r="C59" s="92" t="s">
        <v>1479</v>
      </c>
      <c r="D59" s="85" t="s">
        <v>1426</v>
      </c>
    </row>
    <row r="60" customHeight="1" spans="1:4">
      <c r="A60" s="83">
        <v>45791</v>
      </c>
      <c r="B60" s="91">
        <v>36468</v>
      </c>
      <c r="C60" s="93" t="s">
        <v>1182</v>
      </c>
      <c r="D60" s="85" t="s">
        <v>1426</v>
      </c>
    </row>
    <row r="61" customHeight="1" spans="1:4">
      <c r="A61" s="83">
        <v>45791</v>
      </c>
      <c r="B61" s="86">
        <v>56416</v>
      </c>
      <c r="C61" s="87" t="s">
        <v>1480</v>
      </c>
      <c r="D61" s="85" t="s">
        <v>1426</v>
      </c>
    </row>
    <row r="62" customHeight="1" spans="1:4">
      <c r="A62" s="83">
        <v>45792</v>
      </c>
      <c r="B62" s="86">
        <v>1715</v>
      </c>
      <c r="C62" s="87" t="s">
        <v>1481</v>
      </c>
      <c r="D62" s="85" t="s">
        <v>1426</v>
      </c>
    </row>
    <row r="63" customHeight="1" spans="1:4">
      <c r="A63" s="83">
        <v>45792</v>
      </c>
      <c r="B63" s="86">
        <v>65758</v>
      </c>
      <c r="C63" s="87" t="s">
        <v>1482</v>
      </c>
      <c r="D63" s="85" t="s">
        <v>1426</v>
      </c>
    </row>
    <row r="64" customHeight="1" spans="1:4">
      <c r="A64" s="83">
        <v>45792</v>
      </c>
      <c r="B64" s="86">
        <v>5300</v>
      </c>
      <c r="C64" s="87" t="s">
        <v>1483</v>
      </c>
      <c r="D64" s="85" t="s">
        <v>1452</v>
      </c>
    </row>
    <row r="65" customHeight="1" spans="1:4">
      <c r="A65" s="83">
        <v>45792</v>
      </c>
      <c r="B65" s="86">
        <v>32190</v>
      </c>
      <c r="C65" s="87" t="s">
        <v>1484</v>
      </c>
      <c r="D65" s="85" t="s">
        <v>1426</v>
      </c>
    </row>
    <row r="66" customHeight="1" spans="1:4">
      <c r="A66" s="83">
        <v>45793</v>
      </c>
      <c r="B66" s="86">
        <v>55985</v>
      </c>
      <c r="C66" s="87" t="s">
        <v>1485</v>
      </c>
      <c r="D66" s="85" t="s">
        <v>1426</v>
      </c>
    </row>
    <row r="67" customHeight="1" spans="1:4">
      <c r="A67" s="83">
        <v>45793</v>
      </c>
      <c r="B67" s="91">
        <v>35770</v>
      </c>
      <c r="C67" s="92" t="s">
        <v>1486</v>
      </c>
      <c r="D67" s="85" t="s">
        <v>1426</v>
      </c>
    </row>
    <row r="68" customHeight="1" spans="1:4">
      <c r="A68" s="83">
        <v>45793</v>
      </c>
      <c r="B68" s="91">
        <v>29795</v>
      </c>
      <c r="C68" s="92" t="s">
        <v>1487</v>
      </c>
      <c r="D68" s="85" t="s">
        <v>1426</v>
      </c>
    </row>
    <row r="69" customHeight="1" spans="1:4">
      <c r="A69" s="83">
        <v>45793</v>
      </c>
      <c r="B69" s="91">
        <v>57244</v>
      </c>
      <c r="C69" s="92" t="s">
        <v>1488</v>
      </c>
      <c r="D69" s="85" t="s">
        <v>1426</v>
      </c>
    </row>
    <row r="70" customHeight="1" spans="1:4">
      <c r="A70" s="83">
        <v>45793</v>
      </c>
      <c r="B70" s="91">
        <v>75722</v>
      </c>
      <c r="C70" s="92" t="s">
        <v>1489</v>
      </c>
      <c r="D70" s="85" t="s">
        <v>1426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1438</v>
      </c>
    </row>
    <row r="72" customHeight="1" spans="1:4">
      <c r="A72" s="83">
        <v>45793</v>
      </c>
      <c r="B72" s="86">
        <v>53041</v>
      </c>
      <c r="C72" s="87" t="s">
        <v>1490</v>
      </c>
      <c r="D72" s="85" t="s">
        <v>1426</v>
      </c>
    </row>
    <row r="73" customHeight="1" spans="1:4">
      <c r="A73" s="83">
        <v>45793</v>
      </c>
      <c r="B73" s="86">
        <v>65375</v>
      </c>
      <c r="C73" s="87" t="s">
        <v>1491</v>
      </c>
      <c r="D73" s="85" t="s">
        <v>1426</v>
      </c>
    </row>
    <row r="74" customHeight="1" spans="1:4">
      <c r="A74" s="83">
        <v>45793</v>
      </c>
      <c r="B74" s="86">
        <v>76946</v>
      </c>
      <c r="C74" s="90" t="s">
        <v>1022</v>
      </c>
      <c r="D74" s="85" t="s">
        <v>1438</v>
      </c>
    </row>
    <row r="75" customHeight="1" spans="1:4">
      <c r="A75" s="83">
        <v>45793</v>
      </c>
      <c r="B75" s="86">
        <v>44057</v>
      </c>
      <c r="C75" s="87" t="s">
        <v>1492</v>
      </c>
      <c r="D75" s="85" t="s">
        <v>1426</v>
      </c>
    </row>
    <row r="76" customHeight="1" spans="1:4">
      <c r="A76" s="83">
        <v>45796</v>
      </c>
      <c r="B76" s="86">
        <v>67999</v>
      </c>
      <c r="C76" s="87" t="s">
        <v>1493</v>
      </c>
      <c r="D76" s="85" t="s">
        <v>1426</v>
      </c>
    </row>
    <row r="77" customHeight="1" spans="1:4">
      <c r="A77" s="83">
        <v>45796</v>
      </c>
      <c r="B77" s="91">
        <v>36302</v>
      </c>
      <c r="C77" s="92" t="s">
        <v>1494</v>
      </c>
      <c r="D77" s="85" t="s">
        <v>1426</v>
      </c>
    </row>
    <row r="78" customHeight="1" spans="1:4">
      <c r="A78" s="83">
        <v>45796</v>
      </c>
      <c r="B78" s="91">
        <v>54217</v>
      </c>
      <c r="C78" s="92" t="s">
        <v>1495</v>
      </c>
      <c r="D78" s="85" t="s">
        <v>1426</v>
      </c>
    </row>
    <row r="79" customHeight="1" spans="1:4">
      <c r="A79" s="83">
        <v>45796</v>
      </c>
      <c r="B79" s="91">
        <v>57014</v>
      </c>
      <c r="C79" s="92" t="s">
        <v>1496</v>
      </c>
      <c r="D79" s="85" t="s">
        <v>1426</v>
      </c>
    </row>
    <row r="80" customHeight="1" spans="1:4">
      <c r="A80" s="83">
        <v>45796</v>
      </c>
      <c r="B80" s="91">
        <v>59806</v>
      </c>
      <c r="C80" s="92" t="s">
        <v>1497</v>
      </c>
      <c r="D80" s="85" t="s">
        <v>1426</v>
      </c>
    </row>
    <row r="81" customHeight="1" spans="1:4">
      <c r="A81" s="83">
        <v>45796</v>
      </c>
      <c r="B81" s="86">
        <v>57733</v>
      </c>
      <c r="C81" s="95" t="s">
        <v>1498</v>
      </c>
      <c r="D81" s="85" t="s">
        <v>1426</v>
      </c>
    </row>
    <row r="82" customHeight="1" spans="1:4">
      <c r="A82" s="83">
        <v>45796</v>
      </c>
      <c r="B82" s="86">
        <v>64751</v>
      </c>
      <c r="C82" s="87" t="s">
        <v>1499</v>
      </c>
      <c r="D82" s="85" t="s">
        <v>1426</v>
      </c>
    </row>
    <row r="83" customHeight="1" spans="1:4">
      <c r="A83" s="83">
        <v>45796</v>
      </c>
      <c r="B83" s="86">
        <v>59458</v>
      </c>
      <c r="C83" s="87" t="s">
        <v>1500</v>
      </c>
      <c r="D83" s="85" t="s">
        <v>1426</v>
      </c>
    </row>
    <row r="84" customHeight="1" spans="1:4">
      <c r="A84" s="83">
        <v>45796</v>
      </c>
      <c r="B84" s="86">
        <v>22438</v>
      </c>
      <c r="C84" s="87" t="s">
        <v>1501</v>
      </c>
      <c r="D84" s="85" t="s">
        <v>1426</v>
      </c>
    </row>
    <row r="85" customHeight="1" spans="1:4">
      <c r="A85" s="83">
        <v>45796</v>
      </c>
      <c r="B85" s="86">
        <v>70484</v>
      </c>
      <c r="C85" s="87" t="s">
        <v>1502</v>
      </c>
      <c r="D85" s="85" t="s">
        <v>1426</v>
      </c>
    </row>
    <row r="86" customHeight="1" spans="1:4">
      <c r="A86" s="83">
        <v>45797</v>
      </c>
      <c r="B86" s="86">
        <v>40440</v>
      </c>
      <c r="C86" s="87" t="s">
        <v>1503</v>
      </c>
      <c r="D86" s="85" t="s">
        <v>1426</v>
      </c>
    </row>
    <row r="87" customHeight="1" spans="1:4">
      <c r="A87" s="83">
        <v>45797</v>
      </c>
      <c r="B87" s="86">
        <v>68670</v>
      </c>
      <c r="C87" s="92" t="s">
        <v>1504</v>
      </c>
      <c r="D87" s="85" t="s">
        <v>1426</v>
      </c>
    </row>
    <row r="88" customHeight="1" spans="1:4">
      <c r="A88" s="83">
        <v>45798</v>
      </c>
      <c r="B88" s="91">
        <v>15979</v>
      </c>
      <c r="C88" s="89" t="s">
        <v>1505</v>
      </c>
      <c r="D88" s="85" t="s">
        <v>1426</v>
      </c>
    </row>
    <row r="89" customHeight="1" spans="1:4">
      <c r="A89" s="83">
        <v>45798</v>
      </c>
      <c r="B89" s="91">
        <v>9280</v>
      </c>
      <c r="C89" s="92" t="s">
        <v>1506</v>
      </c>
      <c r="D89" s="85" t="s">
        <v>1426</v>
      </c>
    </row>
    <row r="90" customHeight="1" spans="1:4">
      <c r="A90" s="83">
        <v>45798</v>
      </c>
      <c r="B90" s="91">
        <v>75091</v>
      </c>
      <c r="C90" s="92" t="s">
        <v>1507</v>
      </c>
      <c r="D90" s="85" t="s">
        <v>1426</v>
      </c>
    </row>
    <row r="91" customHeight="1" spans="1:4">
      <c r="A91" s="83">
        <v>45798</v>
      </c>
      <c r="B91" s="86">
        <v>19310</v>
      </c>
      <c r="C91" s="87" t="s">
        <v>1508</v>
      </c>
      <c r="D91" s="85" t="s">
        <v>1426</v>
      </c>
    </row>
    <row r="92" customHeight="1" spans="1:4">
      <c r="A92" s="83">
        <v>45798</v>
      </c>
      <c r="B92" s="86">
        <v>23491</v>
      </c>
      <c r="C92" s="87" t="s">
        <v>1509</v>
      </c>
      <c r="D92" s="85" t="s">
        <v>1426</v>
      </c>
    </row>
    <row r="93" customHeight="1" spans="1:4">
      <c r="A93" s="83">
        <v>45799</v>
      </c>
      <c r="B93" s="86">
        <v>53404</v>
      </c>
      <c r="C93" s="87" t="s">
        <v>1510</v>
      </c>
      <c r="D93" s="85" t="s">
        <v>1426</v>
      </c>
    </row>
    <row r="94" customHeight="1" spans="1:4">
      <c r="A94" s="83">
        <v>45799</v>
      </c>
      <c r="B94" s="86">
        <v>39870</v>
      </c>
      <c r="C94" s="87" t="s">
        <v>1511</v>
      </c>
      <c r="D94" s="85" t="s">
        <v>1426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1438</v>
      </c>
    </row>
    <row r="96" customHeight="1" spans="1:4">
      <c r="A96" s="83">
        <v>45799</v>
      </c>
      <c r="B96" s="86">
        <v>30179</v>
      </c>
      <c r="C96" s="87" t="s">
        <v>1512</v>
      </c>
      <c r="D96" s="85" t="s">
        <v>1426</v>
      </c>
    </row>
    <row r="97" customHeight="1" spans="1:4">
      <c r="A97" s="83">
        <v>45799</v>
      </c>
      <c r="B97" s="91">
        <v>20978</v>
      </c>
      <c r="C97" s="92" t="s">
        <v>1513</v>
      </c>
      <c r="D97" s="85" t="s">
        <v>1426</v>
      </c>
    </row>
    <row r="98" customHeight="1" spans="1:4">
      <c r="A98" s="83">
        <v>45800</v>
      </c>
      <c r="B98" s="91">
        <v>44680</v>
      </c>
      <c r="C98" s="92" t="s">
        <v>1514</v>
      </c>
      <c r="D98" s="85" t="s">
        <v>1426</v>
      </c>
    </row>
    <row r="99" customHeight="1" spans="1:4">
      <c r="A99" s="83">
        <v>45800</v>
      </c>
      <c r="B99" s="91">
        <v>12926</v>
      </c>
      <c r="C99" s="92" t="s">
        <v>1515</v>
      </c>
      <c r="D99" s="85" t="s">
        <v>1426</v>
      </c>
    </row>
    <row r="100" customHeight="1" spans="1:4">
      <c r="A100" s="83">
        <v>45800</v>
      </c>
      <c r="B100" s="91">
        <v>45024</v>
      </c>
      <c r="C100" s="92" t="s">
        <v>1516</v>
      </c>
      <c r="D100" s="85" t="s">
        <v>1426</v>
      </c>
    </row>
    <row r="101" customHeight="1" spans="1:4">
      <c r="A101" s="83">
        <v>45800</v>
      </c>
      <c r="B101" s="86">
        <v>26112</v>
      </c>
      <c r="C101" s="87" t="s">
        <v>1517</v>
      </c>
      <c r="D101" s="85" t="s">
        <v>1426</v>
      </c>
    </row>
    <row r="102" customHeight="1" spans="1:4">
      <c r="A102" s="83">
        <v>45804</v>
      </c>
      <c r="B102" s="86">
        <v>25664</v>
      </c>
      <c r="C102" s="87" t="s">
        <v>1518</v>
      </c>
      <c r="D102" s="85" t="s">
        <v>1426</v>
      </c>
    </row>
    <row r="103" customHeight="1" spans="1:4">
      <c r="A103" s="83">
        <v>45804</v>
      </c>
      <c r="B103" s="86">
        <v>1239</v>
      </c>
      <c r="C103" s="87" t="s">
        <v>1519</v>
      </c>
      <c r="D103" s="85" t="s">
        <v>1426</v>
      </c>
    </row>
    <row r="104" customHeight="1" spans="1:4">
      <c r="A104" s="83">
        <v>45804</v>
      </c>
      <c r="B104" s="86">
        <v>44801</v>
      </c>
      <c r="C104" s="87" t="s">
        <v>1520</v>
      </c>
      <c r="D104" s="85" t="s">
        <v>1426</v>
      </c>
    </row>
    <row r="105" customHeight="1" spans="1:4">
      <c r="A105" s="83">
        <v>45804</v>
      </c>
      <c r="B105" s="86">
        <v>28026</v>
      </c>
      <c r="C105" s="87" t="s">
        <v>1521</v>
      </c>
      <c r="D105" s="85" t="s">
        <v>1426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1438</v>
      </c>
    </row>
    <row r="107" customHeight="1" spans="1:4">
      <c r="A107" s="83">
        <v>45804</v>
      </c>
      <c r="B107" s="91">
        <v>27006</v>
      </c>
      <c r="C107" s="92" t="s">
        <v>1522</v>
      </c>
      <c r="D107" s="85" t="s">
        <v>1426</v>
      </c>
    </row>
    <row r="108" customHeight="1" spans="1:4">
      <c r="A108" s="83">
        <v>45804</v>
      </c>
      <c r="B108" s="91">
        <v>25076</v>
      </c>
      <c r="C108" s="92" t="s">
        <v>1523</v>
      </c>
      <c r="D108" s="85" t="s">
        <v>1426</v>
      </c>
    </row>
    <row r="109" customHeight="1" spans="1:4">
      <c r="A109" s="83">
        <v>45805</v>
      </c>
      <c r="B109" s="91">
        <v>4332</v>
      </c>
      <c r="C109" s="92" t="s">
        <v>1524</v>
      </c>
      <c r="D109" s="85" t="s">
        <v>1426</v>
      </c>
    </row>
    <row r="110" customHeight="1" spans="1:4">
      <c r="A110" s="83">
        <v>45805</v>
      </c>
      <c r="B110" s="91">
        <v>44150</v>
      </c>
      <c r="C110" s="92" t="s">
        <v>1525</v>
      </c>
      <c r="D110" s="85" t="s">
        <v>1426</v>
      </c>
    </row>
    <row r="111" customHeight="1" spans="1:4">
      <c r="A111" s="83">
        <v>45805</v>
      </c>
      <c r="B111" s="91">
        <v>69527</v>
      </c>
      <c r="C111" s="92" t="s">
        <v>1526</v>
      </c>
      <c r="D111" s="85" t="s">
        <v>1426</v>
      </c>
    </row>
    <row r="112" customHeight="1" spans="1:4">
      <c r="A112" s="83">
        <v>45805</v>
      </c>
      <c r="B112" s="86">
        <v>70689</v>
      </c>
      <c r="C112" s="87" t="s">
        <v>1527</v>
      </c>
      <c r="D112" s="85" t="s">
        <v>1426</v>
      </c>
    </row>
    <row r="113" customHeight="1" spans="1:4">
      <c r="A113" s="83">
        <v>45805</v>
      </c>
      <c r="B113" s="86">
        <v>51006</v>
      </c>
      <c r="C113" s="87" t="s">
        <v>1528</v>
      </c>
      <c r="D113" s="85" t="s">
        <v>1426</v>
      </c>
    </row>
    <row r="114" customHeight="1" spans="1:4">
      <c r="A114" s="83">
        <v>45805</v>
      </c>
      <c r="B114" s="86">
        <v>79277</v>
      </c>
      <c r="C114" s="87" t="s">
        <v>1529</v>
      </c>
      <c r="D114" s="85" t="s">
        <v>1426</v>
      </c>
    </row>
    <row r="115" customHeight="1" spans="1:4">
      <c r="A115" s="83">
        <v>45806</v>
      </c>
      <c r="B115" s="86">
        <v>25867</v>
      </c>
      <c r="C115" s="87" t="s">
        <v>1530</v>
      </c>
      <c r="D115" s="85" t="s">
        <v>1426</v>
      </c>
    </row>
    <row r="116" customHeight="1" spans="1:4">
      <c r="A116" s="83">
        <v>45806</v>
      </c>
      <c r="B116" s="86">
        <v>69918</v>
      </c>
      <c r="C116" s="87" t="s">
        <v>1531</v>
      </c>
      <c r="D116" s="85" t="s">
        <v>1426</v>
      </c>
    </row>
    <row r="117" customHeight="1" spans="1:4">
      <c r="A117" s="83">
        <v>45806</v>
      </c>
      <c r="B117" s="86">
        <v>67829</v>
      </c>
      <c r="C117" s="87" t="s">
        <v>1532</v>
      </c>
      <c r="D117" s="85" t="s">
        <v>1426</v>
      </c>
    </row>
    <row r="118" customHeight="1" spans="1:4">
      <c r="A118" s="83">
        <v>45806</v>
      </c>
      <c r="B118" s="91">
        <v>61613</v>
      </c>
      <c r="C118" s="92" t="s">
        <v>1533</v>
      </c>
      <c r="D118" s="85" t="s">
        <v>1426</v>
      </c>
    </row>
    <row r="119" customHeight="1" spans="1:4">
      <c r="A119" s="83">
        <v>45807</v>
      </c>
      <c r="B119" s="91">
        <v>50553</v>
      </c>
      <c r="C119" s="92" t="s">
        <v>1089</v>
      </c>
      <c r="D119" s="85" t="s">
        <v>1438</v>
      </c>
    </row>
    <row r="120" customHeight="1" spans="1:4">
      <c r="A120" s="83">
        <v>45807</v>
      </c>
      <c r="B120" s="91">
        <v>66125</v>
      </c>
      <c r="C120" s="92" t="s">
        <v>1534</v>
      </c>
      <c r="D120" s="85" t="s">
        <v>1426</v>
      </c>
    </row>
    <row r="121" customHeight="1" spans="1:4">
      <c r="A121" s="83">
        <v>45807</v>
      </c>
      <c r="B121" s="91">
        <v>56037</v>
      </c>
      <c r="C121" s="92" t="s">
        <v>1535</v>
      </c>
      <c r="D121" s="85" t="s">
        <v>1426</v>
      </c>
    </row>
    <row r="122" customHeight="1" spans="1:4">
      <c r="A122" s="83">
        <v>45807</v>
      </c>
      <c r="B122" s="91">
        <v>58863</v>
      </c>
      <c r="C122" s="92" t="s">
        <v>1536</v>
      </c>
      <c r="D122" s="85" t="s">
        <v>1426</v>
      </c>
    </row>
    <row r="123" customHeight="1" spans="1:4">
      <c r="A123" s="83">
        <v>45807</v>
      </c>
      <c r="B123" s="86">
        <v>76287</v>
      </c>
      <c r="C123" s="87" t="s">
        <v>1537</v>
      </c>
      <c r="D123" s="85" t="s">
        <v>1426</v>
      </c>
    </row>
    <row r="124" customHeight="1" spans="1:4">
      <c r="A124" s="83">
        <v>45807</v>
      </c>
      <c r="B124" s="86">
        <v>65222</v>
      </c>
      <c r="C124" s="87" t="s">
        <v>1538</v>
      </c>
      <c r="D124" s="85" t="s">
        <v>1426</v>
      </c>
    </row>
    <row r="125" customHeight="1" spans="1:4">
      <c r="A125" s="83">
        <v>45807</v>
      </c>
      <c r="B125" s="86">
        <v>53971</v>
      </c>
      <c r="C125" s="87" t="s">
        <v>1539</v>
      </c>
      <c r="D125" s="85" t="s">
        <v>1426</v>
      </c>
    </row>
    <row r="126" customHeight="1" spans="1:4">
      <c r="A126" s="83">
        <v>45807</v>
      </c>
      <c r="B126" s="86">
        <v>85046</v>
      </c>
      <c r="C126" s="87" t="s">
        <v>1081</v>
      </c>
      <c r="D126" s="85" t="s">
        <v>1438</v>
      </c>
    </row>
    <row r="127" customHeight="1" spans="1:4">
      <c r="A127" s="83">
        <v>45807</v>
      </c>
      <c r="B127" s="86">
        <v>49858</v>
      </c>
      <c r="C127" s="87" t="s">
        <v>1540</v>
      </c>
      <c r="D127" s="85" t="s">
        <v>1426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1541</v>
      </c>
      <c r="B1" s="65" t="s">
        <v>101</v>
      </c>
      <c r="C1" s="66" t="s">
        <v>1542</v>
      </c>
      <c r="D1" s="66" t="s">
        <v>1543</v>
      </c>
      <c r="E1" s="66" t="s">
        <v>1544</v>
      </c>
    </row>
    <row r="2" ht="15" spans="1:5">
      <c r="A2" s="67">
        <v>45784</v>
      </c>
      <c r="B2" s="68" t="s">
        <v>1545</v>
      </c>
      <c r="C2" s="69" t="s">
        <v>1104</v>
      </c>
      <c r="D2" s="69" t="s">
        <v>1104</v>
      </c>
      <c r="E2" s="69" t="s">
        <v>269</v>
      </c>
    </row>
    <row r="3" ht="15" spans="1:5">
      <c r="A3" s="67">
        <v>45785</v>
      </c>
      <c r="B3" s="68" t="s">
        <v>1546</v>
      </c>
      <c r="C3" s="69" t="s">
        <v>1104</v>
      </c>
      <c r="D3" s="69" t="s">
        <v>1104</v>
      </c>
      <c r="E3" s="69" t="s">
        <v>269</v>
      </c>
    </row>
    <row r="4" ht="15" spans="1:5">
      <c r="A4" s="67">
        <v>45786</v>
      </c>
      <c r="B4" s="70" t="s">
        <v>1547</v>
      </c>
      <c r="C4" s="69" t="s">
        <v>1104</v>
      </c>
      <c r="D4" s="69" t="s">
        <v>1104</v>
      </c>
      <c r="E4" s="69" t="s">
        <v>269</v>
      </c>
    </row>
    <row r="5" ht="15" spans="1:5">
      <c r="A5" s="67">
        <v>45789</v>
      </c>
      <c r="B5" s="70" t="s">
        <v>1548</v>
      </c>
      <c r="C5" s="69" t="s">
        <v>1104</v>
      </c>
      <c r="D5" s="69" t="s">
        <v>1104</v>
      </c>
      <c r="E5" s="69" t="s">
        <v>269</v>
      </c>
    </row>
    <row r="6" ht="15" spans="1:5">
      <c r="A6" s="67">
        <v>45789</v>
      </c>
      <c r="B6" s="70" t="s">
        <v>1549</v>
      </c>
      <c r="C6" s="69" t="s">
        <v>1104</v>
      </c>
      <c r="D6" s="69" t="s">
        <v>1104</v>
      </c>
      <c r="E6" s="69" t="s">
        <v>260</v>
      </c>
    </row>
    <row r="7" ht="15" spans="1:5">
      <c r="A7" s="71">
        <v>45798</v>
      </c>
      <c r="B7" s="72" t="s">
        <v>1550</v>
      </c>
      <c r="C7" s="69" t="s">
        <v>1104</v>
      </c>
      <c r="D7" s="69" t="s">
        <v>1104</v>
      </c>
      <c r="E7" s="69" t="s">
        <v>260</v>
      </c>
    </row>
    <row r="8" ht="15" spans="1:5">
      <c r="A8" s="71">
        <v>45800</v>
      </c>
      <c r="B8" s="72" t="s">
        <v>1551</v>
      </c>
      <c r="C8" s="69" t="s">
        <v>1104</v>
      </c>
      <c r="D8" s="69" t="s">
        <v>1104</v>
      </c>
      <c r="E8" s="69" t="s">
        <v>269</v>
      </c>
    </row>
    <row r="9" ht="15" spans="1:5">
      <c r="A9" s="71">
        <v>45806</v>
      </c>
      <c r="B9" s="72" t="s">
        <v>1552</v>
      </c>
      <c r="C9" s="69" t="s">
        <v>1104</v>
      </c>
      <c r="D9" s="69" t="s">
        <v>1104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2025-07-15T17:37:43Z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