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jmat\Ambiente de Trabalho\"/>
    </mc:Choice>
  </mc:AlternateContent>
  <xr:revisionPtr revIDLastSave="0" documentId="13_ncr:1_{F36E59D0-5BA4-4D30-9C88-CEBE269E5F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I12" i="1"/>
  <c r="H12" i="1"/>
  <c r="G12" i="1"/>
  <c r="F12" i="1"/>
  <c r="E12" i="1"/>
  <c r="D14" i="1" l="1"/>
  <c r="E14" i="1" l="1"/>
  <c r="G14" i="1"/>
  <c r="H14" i="1"/>
  <c r="F14" i="1"/>
  <c r="I14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<sst xmlns="http://schemas.openxmlformats.org/spreadsheetml/2006/main" count="20" uniqueCount="20">
  <si>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</si>
  <si>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</si>
  <si>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</si>
  <si>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</si>
  <si>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</si>
  <si>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</si>
  <si>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</si>
  <si>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</si>
  <si>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</si>
  <si>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</si>
  <si>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</si>
  <si>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</si>
  <si>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</si>
  <si>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Code Pattern 1</t>
  </si>
  <si>
    <t>Code Smell 1</t>
  </si>
  <si>
    <t>Code Pattern 2</t>
  </si>
  <si>
    <t>Code Pattern 3</t>
  </si>
  <si>
    <t>Code Smell 2</t>
  </si>
  <si>
    <t>Code Smell 3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</si>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</sst>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0" borderId="21" xfId="0" applyFont="1" applyBorder="1"/>
    <xf numFmtId="0" fontId="3" fillId="8" borderId="14" xfId="0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26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2" fillId="0" borderId="23" xfId="0" applyFont="1" applyBorder="1"/>
    <xf numFmtId="0" fontId="4" fillId="9" borderId="24" xfId="0" applyFont="1" applyFill="1" applyBorder="1" applyAlignment="1">
      <alignment horizontal="center"/>
    </xf>
    <xf numFmtId="0" fontId="2" fillId="0" borderId="25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8" xfId="0" applyFont="1" applyFill="1" applyBorder="1" applyAlignment="1">
      <alignment horizontal="center" wrapText="1"/>
    </xf>
    <xf numFmtId="0" fontId="2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59737787219246E-2"/>
          <c:y val="7.407407407407407E-2"/>
          <c:w val="0.9499001437421291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Chart'!$B$12</c:f>
              <c:strCache>
                <c:ptCount val="1"/>
                <c:pt idx="0">
                  <c:v>Completed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'Burndown Chart'!$C$12:$I$12</c:f>
              <c:numCache>
                <c:formatCode>General</c:formatCode>
                <c:ptCount val="7"/>
                <c:pt idx="1">
                  <c:v>0</c:v>
                </c:pt>
                <c:pt idx="2">
                  <c:v>0.75</c:v>
                </c:pt>
                <c:pt idx="3">
                  <c:v>0.75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2-47A8-80A9-4C2DD61DD8BB}"/>
            </c:ext>
          </c:extLst>
        </c:ser>
        <c:ser>
          <c:idx val="1"/>
          <c:order val="1"/>
          <c:tx>
            <c:strRef>
              <c:f>'Burndown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'Burndown Chart'!$C$13:$I$13</c:f>
              <c:numCache>
                <c:formatCode>General</c:formatCode>
                <c:ptCount val="7"/>
                <c:pt idx="1">
                  <c:v>2.25</c:v>
                </c:pt>
                <c:pt idx="2" formatCode="0.0">
                  <c:v>1.5</c:v>
                </c:pt>
                <c:pt idx="3" formatCode="0.0">
                  <c:v>0.75</c:v>
                </c:pt>
                <c:pt idx="4" formatCode="0.0">
                  <c:v>0.5</c:v>
                </c:pt>
                <c:pt idx="5" formatCode="0.0">
                  <c:v>0.5</c:v>
                </c:pt>
                <c:pt idx="6" formatCode="0.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2-47A8-80A9-4C2DD61DD8BB}"/>
            </c:ext>
          </c:extLst>
        </c:ser>
        <c:ser>
          <c:idx val="2"/>
          <c:order val="2"/>
          <c:tx>
            <c:strRef>
              <c:f>'Burndown Chart'!$B$14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'Burndown Chart'!$C$14:$I$14</c:f>
              <c:numCache>
                <c:formatCode>General</c:formatCode>
                <c:ptCount val="7"/>
                <c:pt idx="1">
                  <c:v>2.25</c:v>
                </c:pt>
                <c:pt idx="2" formatCode="0.0">
                  <c:v>1.8</c:v>
                </c:pt>
                <c:pt idx="3" formatCode="0.0">
                  <c:v>1.35</c:v>
                </c:pt>
                <c:pt idx="4" formatCode="0.0">
                  <c:v>0.89999999999999991</c:v>
                </c:pt>
                <c:pt idx="5" formatCode="0.0">
                  <c:v>2.0863636363636364</c:v>
                </c:pt>
                <c:pt idx="6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2-47A8-80A9-4C2DD6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12304"/>
        <c:axId val="1463813968"/>
      </c:lineChart>
      <c:catAx>
        <c:axId val="14638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813968"/>
        <c:crosses val="autoZero"/>
        <c:auto val="1"/>
        <c:lblAlgn val="ctr"/>
        <c:lblOffset val="100"/>
        <c:noMultiLvlLbl val="0"/>
      </c:catAx>
      <c:valAx>
        <c:axId val="1463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8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14</xdr:row>
      <xdr:rowOff>182880</xdr:rowOff>
    </xdr:from>
    <xdr:to>
      <xdr:col>9</xdr:col>
      <xdr:colOff>7620</xdr:colOff>
      <xdr:row>28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CB736A-609D-9D29-EFC7-65A63E51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2"/>
  <sheetViews>
    <sheetView tabSelected="1" workbookViewId="0">
      <selection activeCell="L21" sqref="L21"/>
    </sheetView>
  </sheetViews>
  <sheetFormatPr defaultColWidth="14.44140625" defaultRowHeight="15" customHeight="1" x14ac:dyDescent="0.3"/>
  <cols>
    <col min="1" max="1" width="8.6640625" customWidth="1"/>
    <col min="2" max="2" width="7.109375" customWidth="1"/>
    <col min="3" max="3" width="73.109375" customWidth="1"/>
    <col min="4" max="4" width="14.44140625" customWidth="1"/>
    <col min="5" max="9" width="10" customWidth="1"/>
    <col min="10" max="16" width="8.6640625" customWidth="1"/>
  </cols>
  <sheetData>
    <row r="1" spans="2:10" ht="15" customHeight="1" thickBot="1" x14ac:dyDescent="0.35"/>
    <row r="2" spans="2:10" ht="26.4" thickBot="1" x14ac:dyDescent="0.55000000000000004">
      <c r="B2" s="30" t="s">
        <v>0</v>
      </c>
      <c r="C2" s="31"/>
      <c r="D2" s="31"/>
      <c r="E2" s="31"/>
      <c r="F2" s="31"/>
      <c r="G2" s="31"/>
      <c r="H2" s="31"/>
      <c r="I2" s="31"/>
    </row>
    <row r="3" spans="2:10" thickBot="1" x14ac:dyDescent="0.35">
      <c r="B3" s="32"/>
      <c r="C3" s="31"/>
      <c r="D3" s="31"/>
      <c r="E3" s="31"/>
      <c r="F3" s="31"/>
      <c r="G3" s="31"/>
      <c r="H3" s="31"/>
      <c r="I3" s="31"/>
    </row>
    <row r="4" spans="2:10" ht="14.4" x14ac:dyDescent="0.3">
      <c r="B4" s="33" t="s">
        <v>1</v>
      </c>
      <c r="C4" s="35" t="s">
        <v>2</v>
      </c>
      <c r="D4" s="1" t="s">
        <v>3</v>
      </c>
      <c r="E4" s="2">
        <v>44851</v>
      </c>
      <c r="F4" s="2">
        <v>44852</v>
      </c>
      <c r="G4" s="2">
        <v>44853</v>
      </c>
      <c r="H4" s="2">
        <v>44854</v>
      </c>
      <c r="I4" s="2">
        <v>44855</v>
      </c>
    </row>
    <row r="5" spans="2:10" thickBot="1" x14ac:dyDescent="0.35">
      <c r="B5" s="34"/>
      <c r="C5" s="3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thickBot="1" x14ac:dyDescent="0.35">
      <c r="B6" s="4">
        <v>1</v>
      </c>
      <c r="C6" s="5" t="s">
        <v>13</v>
      </c>
      <c r="D6" s="6">
        <v>0.5</v>
      </c>
      <c r="E6" s="7">
        <v>0.5</v>
      </c>
      <c r="G6" s="8"/>
      <c r="H6" s="8"/>
      <c r="I6" s="8"/>
    </row>
    <row r="7" spans="2:10" thickBot="1" x14ac:dyDescent="0.35">
      <c r="B7" s="9">
        <v>2</v>
      </c>
      <c r="C7" s="5" t="s">
        <v>15</v>
      </c>
      <c r="D7" s="11">
        <v>0.5</v>
      </c>
      <c r="E7" s="8"/>
      <c r="F7" s="12" t="s">
        <v>19</v>
      </c>
      <c r="G7" s="12"/>
      <c r="H7" s="12"/>
      <c r="I7" s="12"/>
    </row>
    <row r="8" spans="2:10" ht="14.4" x14ac:dyDescent="0.3">
      <c r="B8" s="9">
        <v>3</v>
      </c>
      <c r="C8" s="5" t="s">
        <v>16</v>
      </c>
      <c r="D8" s="11">
        <v>0.5</v>
      </c>
      <c r="E8" s="13"/>
      <c r="F8" s="12">
        <v>0.5</v>
      </c>
      <c r="G8" s="12"/>
      <c r="H8" s="12"/>
      <c r="I8" s="12"/>
    </row>
    <row r="9" spans="2:10" ht="14.4" x14ac:dyDescent="0.3">
      <c r="B9" s="9">
        <v>4</v>
      </c>
      <c r="C9" s="10" t="s">
        <v>14</v>
      </c>
      <c r="D9" s="11">
        <v>0.25</v>
      </c>
      <c r="E9" s="14">
        <v>0.25</v>
      </c>
      <c r="F9" s="12"/>
      <c r="G9" s="12"/>
      <c r="H9" s="12"/>
      <c r="I9" s="12"/>
    </row>
    <row r="10" spans="2:10" ht="14.4" x14ac:dyDescent="0.3">
      <c r="B10" s="9">
        <v>5</v>
      </c>
      <c r="C10" s="10" t="s">
        <v>17</v>
      </c>
      <c r="D10" s="15">
        <v>0.25</v>
      </c>
      <c r="E10" s="16"/>
      <c r="F10" s="12">
        <v>0.25</v>
      </c>
      <c r="G10" s="12"/>
      <c r="H10" s="12"/>
      <c r="I10" s="12"/>
    </row>
    <row r="11" spans="2:10" thickBot="1" x14ac:dyDescent="0.35">
      <c r="B11" s="9">
        <v>6</v>
      </c>
      <c r="C11" s="10" t="s">
        <v>18</v>
      </c>
      <c r="D11" s="15">
        <v>0.25</v>
      </c>
      <c r="E11" s="16"/>
      <c r="F11" s="12"/>
      <c r="G11" s="12">
        <v>0.25</v>
      </c>
      <c r="H11" s="12"/>
      <c r="I11" s="12"/>
    </row>
    <row r="12" spans="2:10" ht="14.4" x14ac:dyDescent="0.3">
      <c r="B12" s="37" t="s">
        <v>10</v>
      </c>
      <c r="C12" s="38"/>
      <c r="D12" s="17">
        <v>0</v>
      </c>
      <c r="E12" s="18">
        <f>SUM(E6:E11)</f>
        <v>0.75</v>
      </c>
      <c r="F12" s="18">
        <f>SUM(F6:F11)</f>
        <v>0.75</v>
      </c>
      <c r="G12" s="18">
        <f>SUM(G6:G11)</f>
        <v>0.25</v>
      </c>
      <c r="H12" s="18">
        <f>SUM(H6:H11)</f>
        <v>0</v>
      </c>
      <c r="I12" s="18">
        <f>SUM(I6:I11)</f>
        <v>0</v>
      </c>
      <c r="J12" s="19"/>
    </row>
    <row r="13" spans="2:10" ht="15.75" customHeight="1" x14ac:dyDescent="0.3">
      <c r="B13" s="26" t="s">
        <v>11</v>
      </c>
      <c r="C13" s="27"/>
      <c r="D13" s="20">
        <f>SUM(D6:D12)</f>
        <v>2.25</v>
      </c>
      <c r="E13" s="21">
        <f>D13-SUM(E6:E11)</f>
        <v>1.5</v>
      </c>
      <c r="F13" s="22">
        <f>E13-SUM(F6:F11)</f>
        <v>0.75</v>
      </c>
      <c r="G13" s="22">
        <f>F13-SUM(G6:G11)</f>
        <v>0.5</v>
      </c>
      <c r="H13" s="22">
        <f>G13-SUM(H6:H11)</f>
        <v>0.5</v>
      </c>
      <c r="I13" s="22">
        <f>H13-SUM(I6:I11)</f>
        <v>0.5</v>
      </c>
    </row>
    <row r="14" spans="2:10" ht="15.75" customHeight="1" thickBot="1" x14ac:dyDescent="0.35">
      <c r="B14" s="28" t="s">
        <v>12</v>
      </c>
      <c r="C14" s="29"/>
      <c r="D14" s="23">
        <f>D13</f>
        <v>2.25</v>
      </c>
      <c r="E14" s="24">
        <f>$D$14-($D$14/5*1)</f>
        <v>1.8</v>
      </c>
      <c r="F14" s="25">
        <f>$D$14-($D$14/5*2)</f>
        <v>1.35</v>
      </c>
      <c r="G14" s="25">
        <f>$D$14-($D$14/5*3)</f>
        <v>0.89999999999999991</v>
      </c>
      <c r="H14" s="25">
        <f>$D$14-($D$14/55*4)</f>
        <v>2.0863636363636364</v>
      </c>
      <c r="I14" s="25">
        <f>$D$14-($D$14/5*5)</f>
        <v>0</v>
      </c>
    </row>
    <row r="15" spans="2:10" ht="15.75" customHeight="1" x14ac:dyDescent="0.3"/>
    <row r="16" spans="2:10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7">
    <mergeCell ref="B13:C13"/>
    <mergeCell ref="B14:C14"/>
    <mergeCell ref="B2:I2"/>
    <mergeCell ref="B3:I3"/>
    <mergeCell ref="B4:B5"/>
    <mergeCell ref="C4:C5"/>
    <mergeCell ref="B12:C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Bessa</dc:creator>
  <cp:lastModifiedBy>Ricardo Bessa</cp:lastModifiedBy>
  <dcterms:created xsi:type="dcterms:W3CDTF">2022-10-19T21:25:04Z</dcterms:created>
  <dcterms:modified xsi:type="dcterms:W3CDTF">2022-10-20T01:01:38Z</dcterms:modified>
</cp:coreProperties>
</file>