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OneDrive\Documentos\FCT\ES\Phase2\Sprint 3\Bruno\"/>
    </mc:Choice>
  </mc:AlternateContent>
  <xr:revisionPtr revIDLastSave="0" documentId="13_ncr:1_{6E0C4C44-C16D-4B53-87EB-8A383BC6B6B7}" xr6:coauthVersionLast="47" xr6:coauthVersionMax="47" xr10:uidLastSave="{00000000-0000-0000-0000-000000000000}"/>
  <bookViews>
    <workbookView xWindow="5295" yWindow="3345" windowWidth="21600" windowHeight="11385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G8" i="1"/>
  <c r="H8" i="1"/>
  <c r="I8" i="1"/>
  <c r="J8" i="1"/>
  <c r="K8" i="1"/>
  <c r="L8" i="1"/>
  <c r="M8" i="1"/>
  <c r="O8" i="1"/>
  <c r="P8" i="1"/>
  <c r="E8" i="1"/>
  <c r="D9" i="1"/>
  <c r="D10" i="1" s="1"/>
  <c r="L10" i="1" l="1"/>
  <c r="E10" i="1"/>
  <c r="O10" i="1"/>
  <c r="G10" i="1"/>
  <c r="P10" i="1"/>
  <c r="M10" i="1"/>
  <c r="F10" i="1"/>
  <c r="I10" i="1"/>
  <c r="H10" i="1"/>
  <c r="E9" i="1"/>
  <c r="F9" i="1" s="1"/>
  <c r="G9" i="1" s="1"/>
  <c r="H9" i="1" s="1"/>
  <c r="I9" i="1" s="1"/>
  <c r="J9" i="1" s="1"/>
  <c r="K9" i="1" s="1"/>
  <c r="L9" i="1" s="1"/>
  <c r="M9" i="1" s="1"/>
  <c r="O9" i="1" s="1"/>
  <c r="P9" i="1" s="1"/>
  <c r="J10" i="1"/>
  <c r="K10" i="1"/>
</calcChain>
</file>

<file path=xl/sharedStrings.xml><?xml version="1.0" encoding="utf-8"?>
<sst xmlns="http://schemas.openxmlformats.org/spreadsheetml/2006/main" count="21" uniqueCount="21">
  <si>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</si>
  <si>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</si>
  <si>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</si>
  <si>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</si>
  <si>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</si>
  <si>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</si>
  <si>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</si>
  <si>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</si>
  <si>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</si>
  <si>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</si>
  <si>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</si>
  <si>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</si>
  <si>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</si>
  <si>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</si>
  <si>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</si>
  <si>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</si>
  <si>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Remaining Effort</t>
  </si>
  <si>
    <t>Completed Effort</t>
  </si>
  <si>
    <t>Ideal Burndown</t>
  </si>
  <si>
    <t>Elaborar relatorio - Introdução</t>
  </si>
  <si>
    <t>Elaborar relatorio - Use Case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</si>
</sst>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0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0" fillId="6" borderId="15" xfId="0" applyFill="1" applyBorder="1" applyAlignment="1">
      <alignment horizontal="right" wrapText="1"/>
    </xf>
    <xf numFmtId="0" fontId="0" fillId="2" borderId="1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Chart'!$B$8:$C$8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Chart'!$D$8:$P$8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Chart'!$B$9:$C$9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Chart'!$D$5:$P$5</c:f>
              <c:strCache>
                <c:ptCount val="13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1">
                  <c:v>Day 10</c:v>
                </c:pt>
                <c:pt idx="12">
                  <c:v>Day 11</c:v>
                </c:pt>
              </c:strCache>
            </c:strRef>
          </c:cat>
          <c:val>
            <c:numRef>
              <c:f>'Burndown Chart'!$D$9:$P$9</c:f>
              <c:numCache>
                <c:formatCode>0.0</c:formatCode>
                <c:ptCount val="13"/>
                <c:pt idx="0" formatCode="General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Chart'!$B$10:$C$10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Chart'!$D$5:$P$5</c:f>
              <c:strCache>
                <c:ptCount val="13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1">
                  <c:v>Day 10</c:v>
                </c:pt>
                <c:pt idx="12">
                  <c:v>Day 11</c:v>
                </c:pt>
              </c:strCache>
            </c:strRef>
          </c:cat>
          <c:val>
            <c:numRef>
              <c:f>'Burndown Chart'!$D$10:$P$10</c:f>
              <c:numCache>
                <c:formatCode>0.0</c:formatCode>
                <c:ptCount val="13"/>
                <c:pt idx="0" formatCode="General">
                  <c:v>2</c:v>
                </c:pt>
                <c:pt idx="1">
                  <c:v>1.8666666666666667</c:v>
                </c:pt>
                <c:pt idx="2">
                  <c:v>1.7333333333333334</c:v>
                </c:pt>
                <c:pt idx="3">
                  <c:v>1.6</c:v>
                </c:pt>
                <c:pt idx="4">
                  <c:v>1.4666666666666668</c:v>
                </c:pt>
                <c:pt idx="5">
                  <c:v>1.3333333333333335</c:v>
                </c:pt>
                <c:pt idx="6">
                  <c:v>1.2</c:v>
                </c:pt>
                <c:pt idx="7">
                  <c:v>1.0666666666666667</c:v>
                </c:pt>
                <c:pt idx="8">
                  <c:v>0.93333333333333335</c:v>
                </c:pt>
                <c:pt idx="9">
                  <c:v>0.8</c:v>
                </c:pt>
                <c:pt idx="11">
                  <c:v>0.66666666666666674</c:v>
                </c:pt>
                <c:pt idx="12">
                  <c:v>0.53333333333333344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10</xdr:row>
      <xdr:rowOff>180414</xdr:rowOff>
    </xdr:from>
    <xdr:to>
      <xdr:col>9</xdr:col>
      <xdr:colOff>1</xdr:colOff>
      <xdr:row>37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"/>
  <sheetViews>
    <sheetView tabSelected="1" zoomScale="85" zoomScaleNormal="85" workbookViewId="0">
      <selection activeCell="K20" sqref="K20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5" width="10.28515625" bestFit="1" customWidth="1"/>
    <col min="6" max="13" width="10" bestFit="1" customWidth="1"/>
    <col min="14" max="14" width="10" customWidth="1"/>
    <col min="15" max="16" width="10" bestFit="1" customWidth="1"/>
  </cols>
  <sheetData>
    <row r="1" spans="2:20" ht="15.75" thickBot="1" x14ac:dyDescent="0.3"/>
    <row r="2" spans="2:20" ht="27" thickBot="1" x14ac:dyDescent="0.4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2:20" ht="15.75" thickBot="1" x14ac:dyDescent="0.3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2:20" x14ac:dyDescent="0.25">
      <c r="B4" s="21" t="s">
        <v>1</v>
      </c>
      <c r="C4" s="19" t="s">
        <v>2</v>
      </c>
      <c r="D4" s="3" t="s">
        <v>3</v>
      </c>
      <c r="E4" s="4">
        <v>44886</v>
      </c>
      <c r="F4" s="4">
        <v>44887</v>
      </c>
      <c r="G4" s="4">
        <v>44888</v>
      </c>
      <c r="H4" s="4">
        <v>44889</v>
      </c>
      <c r="I4" s="4">
        <v>44890</v>
      </c>
      <c r="J4" s="4">
        <v>44891</v>
      </c>
      <c r="K4" s="4">
        <v>44892</v>
      </c>
      <c r="L4" s="4">
        <v>44893</v>
      </c>
      <c r="M4" s="4">
        <v>44894</v>
      </c>
      <c r="N4" s="4">
        <v>44895</v>
      </c>
      <c r="O4" s="4">
        <v>44896</v>
      </c>
      <c r="P4" s="4">
        <v>44897</v>
      </c>
    </row>
    <row r="5" spans="2:20" ht="15.75" thickBot="1" x14ac:dyDescent="0.3">
      <c r="B5" s="22"/>
      <c r="C5" s="20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/>
      <c r="O5" s="5" t="s">
        <v>14</v>
      </c>
      <c r="P5" s="5" t="s">
        <v>15</v>
      </c>
    </row>
    <row r="6" spans="2:20" ht="15.75" thickBot="1" x14ac:dyDescent="0.3">
      <c r="B6" s="16">
        <v>1</v>
      </c>
      <c r="C6" s="17" t="s">
        <v>19</v>
      </c>
      <c r="D6" s="18">
        <v>1</v>
      </c>
      <c r="E6" s="6"/>
      <c r="F6" s="7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32"/>
      <c r="T6" s="33"/>
    </row>
    <row r="7" spans="2:20" ht="15.75" thickBot="1" x14ac:dyDescent="0.3">
      <c r="B7" s="31">
        <v>2</v>
      </c>
      <c r="C7" s="17" t="s">
        <v>20</v>
      </c>
      <c r="D7" s="34">
        <v>1</v>
      </c>
      <c r="E7" s="35"/>
      <c r="F7" s="36"/>
      <c r="G7" s="36">
        <v>1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T7" s="38"/>
    </row>
    <row r="8" spans="2:20" x14ac:dyDescent="0.25">
      <c r="B8" s="29" t="s">
        <v>17</v>
      </c>
      <c r="C8" s="30"/>
      <c r="D8" s="2">
        <v>0</v>
      </c>
      <c r="E8" s="9">
        <f t="shared" ref="E8:P8" si="0">SUM(E6:E6)</f>
        <v>0</v>
      </c>
      <c r="F8" s="9">
        <f t="shared" si="0"/>
        <v>1</v>
      </c>
      <c r="G8" s="9">
        <f t="shared" si="0"/>
        <v>0</v>
      </c>
      <c r="H8" s="9">
        <f t="shared" si="0"/>
        <v>0</v>
      </c>
      <c r="I8" s="9">
        <f t="shared" si="0"/>
        <v>0</v>
      </c>
      <c r="J8" s="9">
        <f t="shared" si="0"/>
        <v>0</v>
      </c>
      <c r="K8" s="9">
        <f t="shared" si="0"/>
        <v>0</v>
      </c>
      <c r="L8" s="9">
        <f t="shared" si="0"/>
        <v>0</v>
      </c>
      <c r="M8" s="9">
        <f t="shared" si="0"/>
        <v>0</v>
      </c>
      <c r="N8" s="9"/>
      <c r="O8" s="9">
        <f t="shared" si="0"/>
        <v>0</v>
      </c>
      <c r="P8" s="9">
        <f t="shared" si="0"/>
        <v>0</v>
      </c>
      <c r="Q8" s="15"/>
    </row>
    <row r="9" spans="2:20" x14ac:dyDescent="0.25">
      <c r="B9" s="23" t="s">
        <v>16</v>
      </c>
      <c r="C9" s="24"/>
      <c r="D9" s="11">
        <f>SUM(D6:D8)</f>
        <v>2</v>
      </c>
      <c r="E9" s="12">
        <f t="shared" ref="E9:M9" si="1">D9-SUM(E6:E6)</f>
        <v>2</v>
      </c>
      <c r="F9" s="10">
        <f t="shared" si="1"/>
        <v>1</v>
      </c>
      <c r="G9" s="10">
        <f t="shared" si="1"/>
        <v>1</v>
      </c>
      <c r="H9" s="10">
        <f t="shared" si="1"/>
        <v>1</v>
      </c>
      <c r="I9" s="10">
        <f t="shared" si="1"/>
        <v>1</v>
      </c>
      <c r="J9" s="8">
        <f t="shared" si="1"/>
        <v>1</v>
      </c>
      <c r="K9" s="8">
        <f t="shared" si="1"/>
        <v>1</v>
      </c>
      <c r="L9" s="8">
        <f t="shared" si="1"/>
        <v>1</v>
      </c>
      <c r="M9" s="8">
        <f t="shared" si="1"/>
        <v>1</v>
      </c>
      <c r="N9" s="8"/>
      <c r="O9" s="10">
        <f>M9-SUM(O6:O6)</f>
        <v>1</v>
      </c>
      <c r="P9" s="8">
        <f>O9-SUM(P6:P6)</f>
        <v>1</v>
      </c>
    </row>
    <row r="10" spans="2:20" ht="15.75" thickBot="1" x14ac:dyDescent="0.3">
      <c r="B10" s="25" t="s">
        <v>18</v>
      </c>
      <c r="C10" s="26"/>
      <c r="D10" s="13">
        <f>D9</f>
        <v>2</v>
      </c>
      <c r="E10" s="14">
        <f>$D$10-($D$10/15*1)</f>
        <v>1.8666666666666667</v>
      </c>
      <c r="F10" s="1">
        <f>$D$10-($D$10/15*2)</f>
        <v>1.7333333333333334</v>
      </c>
      <c r="G10" s="1">
        <f>$D$10-($D$10/15*3)</f>
        <v>1.6</v>
      </c>
      <c r="H10" s="1">
        <f>$D$10-($D$10/15*4)</f>
        <v>1.4666666666666668</v>
      </c>
      <c r="I10" s="1">
        <f>$D$10-($D$10/15*5)</f>
        <v>1.3333333333333335</v>
      </c>
      <c r="J10" s="1">
        <f>$D$10-($D$10/15*6)</f>
        <v>1.2</v>
      </c>
      <c r="K10" s="1">
        <f>$D$10-($D$10/15*7)</f>
        <v>1.0666666666666667</v>
      </c>
      <c r="L10" s="1">
        <f>$D$10-($D$10/15*8)</f>
        <v>0.93333333333333335</v>
      </c>
      <c r="M10" s="1">
        <f>$D$10-($D$10/15*9)</f>
        <v>0.8</v>
      </c>
      <c r="N10" s="1"/>
      <c r="O10" s="1">
        <f>$D$10-($D$10/15*10)</f>
        <v>0.66666666666666674</v>
      </c>
      <c r="P10" s="1">
        <f>$D$10-($D$10/15*11)</f>
        <v>0.53333333333333344</v>
      </c>
    </row>
  </sheetData>
  <mergeCells count="6">
    <mergeCell ref="B2:P2"/>
    <mergeCell ref="C4:C5"/>
    <mergeCell ref="B4:B5"/>
    <mergeCell ref="B9:C9"/>
    <mergeCell ref="B10:C10"/>
    <mergeCell ref="B8:C8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DUARTE CRUZ</cp:lastModifiedBy>
  <dcterms:created xsi:type="dcterms:W3CDTF">2021-11-14T17:33:15Z</dcterms:created>
  <dcterms:modified xsi:type="dcterms:W3CDTF">2022-12-01T18:06:41Z</dcterms:modified>
</cp:coreProperties>
</file>