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Joao + Neel + Ricardo\"/>
    </mc:Choice>
  </mc:AlternateContent>
  <xr:revisionPtr revIDLastSave="0" documentId="13_ncr:1_{CF7B342D-50B9-4CCE-A343-E0D4A82D3A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F8" i="1"/>
  <c r="G8" i="1" s="1"/>
  <c r="E8" i="1"/>
  <c r="D9" i="1"/>
  <c r="D10" i="1" s="1"/>
  <c r="P10" i="1" s="1"/>
  <c r="E9" i="1" l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E10" i="1"/>
  <c r="O10" i="1"/>
  <c r="N10" i="1"/>
  <c r="L10" i="1"/>
  <c r="G10" i="1"/>
  <c r="M10" i="1"/>
  <c r="F10" i="1"/>
  <c r="I10" i="1"/>
  <c r="H10" i="1"/>
  <c r="J10" i="1"/>
  <c r="K10" i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<sst xmlns="http://schemas.openxmlformats.org/spreadsheetml/2006/main" count="22" uniqueCount="22">
  <si>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</si>
  <si>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</si>
  <si>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</si>
  <si>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</si>
  <si>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</si>
  <si>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</si>
  <si>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</si>
  <si>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</si>
  <si>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</si>
  <si>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</si>
  <si>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</si>
  <si>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</si>
  <si>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</si>
  <si>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</si>
  <si>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</si>
  <si>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</si>
  <si>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</si>
  <si>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</si>
  <si>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</si>
  <si>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Day 12</t>
  </si>
  <si>
    <t>Implementar funcionalidade do Calendar</t>
  </si>
  <si>
    <t>Elaborar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</si>
</sst>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6" borderId="6" xfId="0" applyFont="1" applyFill="1" applyBorder="1" applyAlignment="1">
      <alignment horizontal="right" wrapText="1"/>
    </xf>
    <xf numFmtId="0" fontId="4" fillId="0" borderId="0" xfId="0" applyFo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Chart'!$B$8:$C$8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Chart'!$D$8:$P$8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Chart'!$B$9:$C$9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Chart'!$B$10:$C$10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Chart'!$D$10:$P$10</c:f>
              <c:numCache>
                <c:formatCode>0.0</c:formatCode>
                <c:ptCount val="13"/>
                <c:pt idx="0" formatCode="General">
                  <c:v>14</c:v>
                </c:pt>
                <c:pt idx="1">
                  <c:v>12.833333333333334</c:v>
                </c:pt>
                <c:pt idx="2">
                  <c:v>12.133333333333333</c:v>
                </c:pt>
                <c:pt idx="3">
                  <c:v>11.2</c:v>
                </c:pt>
                <c:pt idx="4">
                  <c:v>10.266666666666666</c:v>
                </c:pt>
                <c:pt idx="5">
                  <c:v>9.3333333333333321</c:v>
                </c:pt>
                <c:pt idx="6">
                  <c:v>8.4</c:v>
                </c:pt>
                <c:pt idx="7">
                  <c:v>7.4666666666666668</c:v>
                </c:pt>
                <c:pt idx="8">
                  <c:v>6.5333333333333332</c:v>
                </c:pt>
                <c:pt idx="9">
                  <c:v>5.6</c:v>
                </c:pt>
                <c:pt idx="10">
                  <c:v>4.6666666666666661</c:v>
                </c:pt>
                <c:pt idx="11">
                  <c:v>3.7333333333333325</c:v>
                </c:pt>
                <c:pt idx="12">
                  <c:v>2.8000000000000007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10</xdr:row>
      <xdr:rowOff>180414</xdr:rowOff>
    </xdr:from>
    <xdr:to>
      <xdr:col>9</xdr:col>
      <xdr:colOff>1</xdr:colOff>
      <xdr:row>37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"/>
  <sheetViews>
    <sheetView tabSelected="1" zoomScale="85" zoomScaleNormal="85" workbookViewId="0">
      <selection activeCell="S16" sqref="S1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16" ht="15.75" thickBot="1" x14ac:dyDescent="0.3"/>
    <row r="2" spans="2:16" ht="27" thickBot="1" x14ac:dyDescent="0.45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6" ht="15.75" thickBot="1" x14ac:dyDescent="0.3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2:16" x14ac:dyDescent="0.25">
      <c r="B4" s="29" t="s">
        <v>1</v>
      </c>
      <c r="C4" s="27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16" ht="15.75" thickBot="1" x14ac:dyDescent="0.3">
      <c r="B5" s="30"/>
      <c r="C5" s="28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19</v>
      </c>
    </row>
    <row r="6" spans="2:16" x14ac:dyDescent="0.25">
      <c r="B6" s="12">
        <v>1</v>
      </c>
      <c r="C6" s="13" t="s">
        <v>20</v>
      </c>
      <c r="D6" s="14">
        <v>10</v>
      </c>
      <c r="E6" s="16"/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/>
      <c r="L6" s="15"/>
      <c r="M6" s="15"/>
      <c r="N6" s="15"/>
      <c r="O6" s="15"/>
      <c r="P6" s="15"/>
    </row>
    <row r="7" spans="2:16" s="18" customFormat="1" ht="15.75" thickBot="1" x14ac:dyDescent="0.3">
      <c r="B7" s="17">
        <v>2</v>
      </c>
      <c r="C7" s="13" t="s">
        <v>21</v>
      </c>
      <c r="D7" s="14">
        <v>4</v>
      </c>
      <c r="E7" s="16"/>
      <c r="F7" s="15"/>
      <c r="G7" s="15"/>
      <c r="H7" s="15"/>
      <c r="I7" s="15"/>
      <c r="J7" s="15"/>
      <c r="K7" s="15">
        <v>1</v>
      </c>
      <c r="L7" s="15">
        <v>1</v>
      </c>
      <c r="M7" s="15">
        <v>1</v>
      </c>
      <c r="N7" s="15">
        <v>1</v>
      </c>
      <c r="O7" s="15"/>
      <c r="P7" s="15"/>
    </row>
    <row r="8" spans="2:16" x14ac:dyDescent="0.25">
      <c r="B8" s="21" t="s">
        <v>17</v>
      </c>
      <c r="C8" s="22"/>
      <c r="D8" s="2">
        <v>0</v>
      </c>
      <c r="E8" s="6">
        <f t="shared" ref="E8:P8" si="0">SUM(E6:E6)</f>
        <v>0</v>
      </c>
      <c r="F8" s="6">
        <f t="shared" si="0"/>
        <v>2</v>
      </c>
      <c r="G8" s="6">
        <f>SUM(G6:G7)+F8</f>
        <v>4</v>
      </c>
      <c r="H8" s="6">
        <f t="shared" si="0"/>
        <v>2</v>
      </c>
      <c r="I8" s="6">
        <f t="shared" si="0"/>
        <v>2</v>
      </c>
      <c r="J8" s="6">
        <f t="shared" si="0"/>
        <v>2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</row>
    <row r="9" spans="2:16" x14ac:dyDescent="0.25">
      <c r="B9" s="31" t="s">
        <v>16</v>
      </c>
      <c r="C9" s="32"/>
      <c r="D9" s="8">
        <f>SUM(D6:D8)</f>
        <v>14</v>
      </c>
      <c r="E9" s="9">
        <f>D9-SUM(E6:E7)</f>
        <v>14</v>
      </c>
      <c r="F9" s="7">
        <f>E9-SUM(F6:F7)</f>
        <v>12</v>
      </c>
      <c r="G9" s="7">
        <f>F9-SUM(G6:G7)</f>
        <v>10</v>
      </c>
      <c r="H9" s="9">
        <f t="shared" ref="H9:P9" si="1">G9-SUM(H6:H7)</f>
        <v>8</v>
      </c>
      <c r="I9" s="7">
        <f t="shared" si="1"/>
        <v>6</v>
      </c>
      <c r="J9" s="7">
        <f t="shared" si="1"/>
        <v>4</v>
      </c>
      <c r="K9" s="9">
        <f t="shared" si="1"/>
        <v>3</v>
      </c>
      <c r="L9" s="7">
        <f t="shared" si="1"/>
        <v>2</v>
      </c>
      <c r="M9" s="7">
        <f t="shared" si="1"/>
        <v>1</v>
      </c>
      <c r="N9" s="9">
        <f t="shared" si="1"/>
        <v>0</v>
      </c>
      <c r="O9" s="7">
        <f t="shared" si="1"/>
        <v>0</v>
      </c>
      <c r="P9" s="7">
        <f t="shared" si="1"/>
        <v>0</v>
      </c>
    </row>
    <row r="10" spans="2:16" ht="15.75" thickBot="1" x14ac:dyDescent="0.3">
      <c r="B10" s="19" t="s">
        <v>18</v>
      </c>
      <c r="C10" s="20"/>
      <c r="D10" s="10">
        <f>D9</f>
        <v>14</v>
      </c>
      <c r="E10" s="11">
        <f>$D$10-($D$10/12*1)</f>
        <v>12.833333333333334</v>
      </c>
      <c r="F10" s="1">
        <f>$D$10-($D$10/15*2)</f>
        <v>12.133333333333333</v>
      </c>
      <c r="G10" s="1">
        <f>$D$10-($D$10/15*3)</f>
        <v>11.2</v>
      </c>
      <c r="H10" s="1">
        <f>$D$10-($D$10/15*4)</f>
        <v>10.266666666666666</v>
      </c>
      <c r="I10" s="1">
        <f>$D$10-($D$10/15*5)</f>
        <v>9.3333333333333321</v>
      </c>
      <c r="J10" s="1">
        <f>$D$10-($D$10/15*6)</f>
        <v>8.4</v>
      </c>
      <c r="K10" s="1">
        <f>$D$10-($D$10/15*7)</f>
        <v>7.4666666666666668</v>
      </c>
      <c r="L10" s="1">
        <f>$D$10-($D$10/15*8)</f>
        <v>6.5333333333333332</v>
      </c>
      <c r="M10" s="1">
        <f>$D$10-($D$10/15*9)</f>
        <v>5.6</v>
      </c>
      <c r="N10" s="1">
        <f>$D$10-($D$10/15*10)</f>
        <v>4.6666666666666661</v>
      </c>
      <c r="O10" s="1">
        <f>$D$10-($D$10/15*11)</f>
        <v>3.7333333333333325</v>
      </c>
      <c r="P10" s="1">
        <f>$D$10-($D$10/15*12)</f>
        <v>2.8000000000000007</v>
      </c>
    </row>
  </sheetData>
  <mergeCells count="7">
    <mergeCell ref="B10:C10"/>
    <mergeCell ref="B8:C8"/>
    <mergeCell ref="B3:P3"/>
    <mergeCell ref="B2:P2"/>
    <mergeCell ref="C4:C5"/>
    <mergeCell ref="B4:B5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2022-12-01T18:17:11Z</dcterms:modified>
</cp:coreProperties>
</file>