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OneDrive\Documentos\FCT\ES\Phase2\Sprint 3\João\"/>
    </mc:Choice>
  </mc:AlternateContent>
  <xr:revisionPtr revIDLastSave="0" documentId="13_ncr:1_{DDC0ABFC-B937-4C19-AD83-85A45DB8AB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E7" i="1"/>
  <c r="F7" i="1"/>
  <c r="G7" i="1"/>
  <c r="H7" i="1"/>
  <c r="I7" i="1"/>
  <c r="J7" i="1"/>
  <c r="K7" i="1"/>
  <c r="L7" i="1"/>
  <c r="M7" i="1"/>
  <c r="O7" i="1"/>
  <c r="P7" i="1"/>
  <c r="D8" i="1"/>
  <c r="D9" i="1" s="1"/>
  <c r="O9" i="1" s="1"/>
  <c r="E9" i="1" l="1"/>
  <c r="F9" i="1"/>
  <c r="P9" i="1"/>
  <c r="I9" i="1"/>
  <c r="K9" i="1"/>
  <c r="L9" i="1"/>
  <c r="M9" i="1"/>
  <c r="E8" i="1"/>
  <c r="F8" i="1" s="1"/>
  <c r="G8" i="1" s="1"/>
  <c r="H8" i="1" s="1"/>
  <c r="I8" i="1" s="1"/>
  <c r="J8" i="1" s="1"/>
  <c r="K8" i="1" s="1"/>
  <c r="L8" i="1" s="1"/>
  <c r="M8" i="1" s="1"/>
  <c r="G9" i="1"/>
  <c r="H9" i="1"/>
  <c r="J9" i="1"/>
  <c r="N9" i="1"/>
  <c r="O8" i="1" l="1"/>
  <c r="P8" i="1" s="1"/>
  <c r="N8" i="1"/>
</calcChain>
</file>

<file path=xl/sharedStrings.xml><?xml version="1.0" encoding="utf-8"?>
<sst xmlns="http://schemas.openxmlformats.org/spreadsheetml/2006/main" count="21" uniqueCount="21">
  <si>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</si>
  <si>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</si>
  <si>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</si>
  <si>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</si>
  <si>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</si>
  <si>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</si>
  <si>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</si>
  <si>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</si>
  <si>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</si>
  <si>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</si>
  <si>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</si>
  <si>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</si>
  <si>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</si>
  <si>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</si>
  <si>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</si>
  <si>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</si>
  <si>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</si>
  <si>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</si>
  <si>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</si>
  <si>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Day 12</t>
  </si>
  <si>
    <t>Elaborar relatorio - Novas implementações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</si>
</sst>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0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Chart'!$B$7:$C$7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Chart'!$D$7:$P$7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Chart'!$B$8:$C$8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Chart'!$D$5:$P$5</c:f>
              <c:strCache>
                <c:ptCount val="13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'Burndown Chart'!$D$8:$P$8</c:f>
              <c:numCache>
                <c:formatCode>0.0</c:formatCode>
                <c:ptCount val="13"/>
                <c:pt idx="0" formatCode="General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Chart'!$B$9:$C$9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Chart'!$D$5:$P$5</c:f>
              <c:strCache>
                <c:ptCount val="13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'Burndown Chart'!$D$9:$P$9</c:f>
              <c:numCache>
                <c:formatCode>0.0</c:formatCode>
                <c:ptCount val="13"/>
                <c:pt idx="0" formatCode="General">
                  <c:v>2</c:v>
                </c:pt>
                <c:pt idx="1">
                  <c:v>1.8333333333333333</c:v>
                </c:pt>
                <c:pt idx="2">
                  <c:v>1.6666666666666667</c:v>
                </c:pt>
                <c:pt idx="3">
                  <c:v>1.5</c:v>
                </c:pt>
                <c:pt idx="4">
                  <c:v>1.3333333333333335</c:v>
                </c:pt>
                <c:pt idx="5">
                  <c:v>1.1666666666666667</c:v>
                </c:pt>
                <c:pt idx="6">
                  <c:v>1</c:v>
                </c:pt>
                <c:pt idx="7">
                  <c:v>0.83333333333333348</c:v>
                </c:pt>
                <c:pt idx="8">
                  <c:v>0.66666666666666674</c:v>
                </c:pt>
                <c:pt idx="9">
                  <c:v>0.5</c:v>
                </c:pt>
                <c:pt idx="10">
                  <c:v>0.33333333333333348</c:v>
                </c:pt>
                <c:pt idx="11">
                  <c:v>0.16666666666666674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9</xdr:row>
      <xdr:rowOff>180414</xdr:rowOff>
    </xdr:from>
    <xdr:to>
      <xdr:col>9</xdr:col>
      <xdr:colOff>1</xdr:colOff>
      <xdr:row>36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"/>
  <sheetViews>
    <sheetView tabSelected="1" zoomScale="85" zoomScaleNormal="85" workbookViewId="0">
      <selection activeCell="M21" sqref="M21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5" width="10.28515625" bestFit="1" customWidth="1"/>
    <col min="6" max="13" width="10" bestFit="1" customWidth="1"/>
    <col min="14" max="14" width="10" customWidth="1"/>
    <col min="15" max="16" width="10" bestFit="1" customWidth="1"/>
  </cols>
  <sheetData>
    <row r="1" spans="2:20" ht="15.75" thickBot="1" x14ac:dyDescent="0.3"/>
    <row r="2" spans="2:20" ht="27" thickBot="1" x14ac:dyDescent="0.45">
      <c r="B2" s="23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2:20" ht="15.75" thickBot="1" x14ac:dyDescent="0.3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2:20" x14ac:dyDescent="0.25">
      <c r="B4" s="27" t="s">
        <v>1</v>
      </c>
      <c r="C4" s="25" t="s">
        <v>2</v>
      </c>
      <c r="D4" s="3" t="s">
        <v>3</v>
      </c>
      <c r="E4" s="4">
        <v>44886</v>
      </c>
      <c r="F4" s="4">
        <v>44887</v>
      </c>
      <c r="G4" s="4">
        <v>44888</v>
      </c>
      <c r="H4" s="4">
        <v>44889</v>
      </c>
      <c r="I4" s="4">
        <v>44890</v>
      </c>
      <c r="J4" s="4">
        <v>44891</v>
      </c>
      <c r="K4" s="4">
        <v>44892</v>
      </c>
      <c r="L4" s="4">
        <v>44893</v>
      </c>
      <c r="M4" s="4">
        <v>44894</v>
      </c>
      <c r="N4" s="4">
        <v>44895</v>
      </c>
      <c r="O4" s="4">
        <v>44896</v>
      </c>
      <c r="P4" s="4">
        <v>44897</v>
      </c>
    </row>
    <row r="5" spans="2:20" ht="15.75" thickBot="1" x14ac:dyDescent="0.3">
      <c r="B5" s="28"/>
      <c r="C5" s="26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19</v>
      </c>
    </row>
    <row r="6" spans="2:20" ht="15.75" thickBot="1" x14ac:dyDescent="0.3">
      <c r="B6" s="16">
        <v>1</v>
      </c>
      <c r="C6" s="17" t="s">
        <v>20</v>
      </c>
      <c r="D6" s="18">
        <v>2</v>
      </c>
      <c r="E6" s="6"/>
      <c r="F6" s="7">
        <v>1</v>
      </c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9"/>
      <c r="T6" s="20"/>
    </row>
    <row r="7" spans="2:20" x14ac:dyDescent="0.25">
      <c r="B7" s="33" t="s">
        <v>17</v>
      </c>
      <c r="C7" s="34"/>
      <c r="D7" s="2">
        <v>0</v>
      </c>
      <c r="E7" s="9">
        <f t="shared" ref="E7:P7" si="0">SUM(E6:E6)</f>
        <v>0</v>
      </c>
      <c r="F7" s="9">
        <f t="shared" si="0"/>
        <v>1</v>
      </c>
      <c r="G7" s="9">
        <f t="shared" si="0"/>
        <v>1</v>
      </c>
      <c r="H7" s="9">
        <f t="shared" si="0"/>
        <v>0</v>
      </c>
      <c r="I7" s="9">
        <f t="shared" si="0"/>
        <v>0</v>
      </c>
      <c r="J7" s="9">
        <f t="shared" si="0"/>
        <v>0</v>
      </c>
      <c r="K7" s="9">
        <f t="shared" si="0"/>
        <v>0</v>
      </c>
      <c r="L7" s="9">
        <f t="shared" si="0"/>
        <v>0</v>
      </c>
      <c r="M7" s="9">
        <f t="shared" si="0"/>
        <v>0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15"/>
    </row>
    <row r="8" spans="2:20" x14ac:dyDescent="0.25">
      <c r="B8" s="29" t="s">
        <v>16</v>
      </c>
      <c r="C8" s="30"/>
      <c r="D8" s="11">
        <f>SUM(D6:D7)</f>
        <v>2</v>
      </c>
      <c r="E8" s="12">
        <f t="shared" ref="E8:N8" si="1">D8-SUM(E6:E6)</f>
        <v>2</v>
      </c>
      <c r="F8" s="10">
        <f t="shared" si="1"/>
        <v>1</v>
      </c>
      <c r="G8" s="10">
        <f t="shared" si="1"/>
        <v>0</v>
      </c>
      <c r="H8" s="10">
        <f t="shared" si="1"/>
        <v>0</v>
      </c>
      <c r="I8" s="10">
        <f t="shared" si="1"/>
        <v>0</v>
      </c>
      <c r="J8" s="8">
        <f t="shared" si="1"/>
        <v>0</v>
      </c>
      <c r="K8" s="8">
        <f t="shared" si="1"/>
        <v>0</v>
      </c>
      <c r="L8" s="8">
        <f t="shared" si="1"/>
        <v>0</v>
      </c>
      <c r="M8" s="8">
        <f t="shared" si="1"/>
        <v>0</v>
      </c>
      <c r="N8" s="8">
        <f t="shared" si="1"/>
        <v>0</v>
      </c>
      <c r="O8" s="10">
        <f>M8-SUM(O6:O6)</f>
        <v>0</v>
      </c>
      <c r="P8" s="8">
        <f>O8-SUM(P6:P6)</f>
        <v>0</v>
      </c>
    </row>
    <row r="9" spans="2:20" ht="15.75" thickBot="1" x14ac:dyDescent="0.3">
      <c r="B9" s="31" t="s">
        <v>18</v>
      </c>
      <c r="C9" s="32"/>
      <c r="D9" s="13">
        <f>D8</f>
        <v>2</v>
      </c>
      <c r="E9" s="14">
        <f>$D$9-($D$9/12*1)</f>
        <v>1.8333333333333333</v>
      </c>
      <c r="F9" s="1">
        <f>$D$9-($D$9/12*2)</f>
        <v>1.6666666666666667</v>
      </c>
      <c r="G9" s="1">
        <f>$D$9-($D$9/12*3)</f>
        <v>1.5</v>
      </c>
      <c r="H9" s="1">
        <f>$D$9-($D$9/12*4)</f>
        <v>1.3333333333333335</v>
      </c>
      <c r="I9" s="1">
        <f>$D$9-($D$9/12*5)</f>
        <v>1.1666666666666667</v>
      </c>
      <c r="J9" s="1">
        <f>$D$9-($D$9/12*6)</f>
        <v>1</v>
      </c>
      <c r="K9" s="1">
        <f>$D$9-($D$9/12*7)</f>
        <v>0.83333333333333348</v>
      </c>
      <c r="L9" s="1">
        <f>$D$9-($D$9/12*8)</f>
        <v>0.66666666666666674</v>
      </c>
      <c r="M9" s="1">
        <f>$D$9-($D$9/12*9)</f>
        <v>0.5</v>
      </c>
      <c r="N9" s="1">
        <f>$D$9-($D$9/12*10)</f>
        <v>0.33333333333333348</v>
      </c>
      <c r="O9" s="1">
        <f>$D$9-($D$9/12*11)</f>
        <v>0.16666666666666674</v>
      </c>
      <c r="P9" s="1">
        <f>$D$9-($D$9/12*12)</f>
        <v>0</v>
      </c>
    </row>
  </sheetData>
  <mergeCells count="6">
    <mergeCell ref="B2:P2"/>
    <mergeCell ref="C4:C5"/>
    <mergeCell ref="B4:B5"/>
    <mergeCell ref="B8:C8"/>
    <mergeCell ref="B9:C9"/>
    <mergeCell ref="B7:C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DUARTE CRUZ</cp:lastModifiedBy>
  <dcterms:created xsi:type="dcterms:W3CDTF">2021-11-14T17:33:15Z</dcterms:created>
  <dcterms:modified xsi:type="dcterms:W3CDTF">2022-12-01T18:10:38Z</dcterms:modified>
</cp:coreProperties>
</file>