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\OneDrive\Ambiente de Trabalho\"/>
    </mc:Choice>
  </mc:AlternateContent>
  <xr:revisionPtr revIDLastSave="0" documentId="8_{2739886E-19BE-4E34-BE12-41D3473B8E05}" xr6:coauthVersionLast="47" xr6:coauthVersionMax="47" xr10:uidLastSave="{00000000-0000-0000-0000-000000000000}"/>
  <bookViews>
    <workbookView xWindow="-110" yWindow="-110" windowWidth="19420" windowHeight="11500" activeTab="2" xr2:uid="{7BE709FE-CE6C-45B0-88FA-FC726389F2B8}"/>
  </bookViews>
  <sheets>
    <sheet name="Ex4" sheetId="1" r:id="rId1"/>
    <sheet name="Ex5" sheetId="2" r:id="rId2"/>
    <sheet name="Ex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3" l="1"/>
  <c r="J11" i="3"/>
  <c r="H11" i="2"/>
  <c r="F6" i="2"/>
  <c r="F5" i="2"/>
  <c r="C12" i="2"/>
  <c r="I2" i="2"/>
  <c r="C15" i="1"/>
  <c r="J9" i="1"/>
  <c r="J4" i="1"/>
</calcChain>
</file>

<file path=xl/sharedStrings.xml><?xml version="1.0" encoding="utf-8"?>
<sst xmlns="http://schemas.openxmlformats.org/spreadsheetml/2006/main" count="40" uniqueCount="38">
  <si>
    <t>n</t>
  </si>
  <si>
    <t>nivel de signifiância</t>
  </si>
  <si>
    <t>X</t>
  </si>
  <si>
    <t>Proporção (P)</t>
  </si>
  <si>
    <t>Z</t>
  </si>
  <si>
    <t>Zc</t>
  </si>
  <si>
    <t>H0: p = p0</t>
  </si>
  <si>
    <t>H1: p &lt; p0</t>
  </si>
  <si>
    <t>p = 0,64</t>
  </si>
  <si>
    <t>Para o nivel de significância de 5%, o H0 é rejeitado pois Z &gt; zc</t>
  </si>
  <si>
    <r>
      <t>RC = ]1,645;+</t>
    </r>
    <r>
      <rPr>
        <sz val="11"/>
        <color theme="1"/>
        <rFont val="Calibri"/>
        <family val="2"/>
      </rPr>
      <t>∞[</t>
    </r>
  </si>
  <si>
    <t>região critica</t>
  </si>
  <si>
    <t>nível de significância</t>
  </si>
  <si>
    <t>H0: pa = pb  &lt;=&gt; H0: pa-pb =0</t>
  </si>
  <si>
    <t>H1: pa-pb &gt; 0</t>
  </si>
  <si>
    <t xml:space="preserve">zc </t>
  </si>
  <si>
    <t>Xb</t>
  </si>
  <si>
    <t>Xa</t>
  </si>
  <si>
    <t>Pa</t>
  </si>
  <si>
    <t>Pb</t>
  </si>
  <si>
    <t>Zobs</t>
  </si>
  <si>
    <r>
      <t>Rc = ]1,65;+</t>
    </r>
    <r>
      <rPr>
        <sz val="11"/>
        <color theme="1"/>
        <rFont val="Calibri"/>
        <family val="2"/>
      </rPr>
      <t>∞[</t>
    </r>
  </si>
  <si>
    <t>O medicamentao não auxilia no curamento da doença</t>
  </si>
  <si>
    <t>nivel de significancia</t>
  </si>
  <si>
    <t>nb</t>
  </si>
  <si>
    <t>na</t>
  </si>
  <si>
    <t xml:space="preserve">media </t>
  </si>
  <si>
    <t>A</t>
  </si>
  <si>
    <t>B</t>
  </si>
  <si>
    <t>a)</t>
  </si>
  <si>
    <t>H0: u1-u2 = 0</t>
  </si>
  <si>
    <t>H1: u1-u2 != 0</t>
  </si>
  <si>
    <t>zc</t>
  </si>
  <si>
    <r>
      <t>Rc = ]-</t>
    </r>
    <r>
      <rPr>
        <sz val="11"/>
        <color theme="1"/>
        <rFont val="Calibri"/>
        <family val="2"/>
      </rPr>
      <t>∞;-1,96[u]1,96;∞[</t>
    </r>
  </si>
  <si>
    <t>Zobv</t>
  </si>
  <si>
    <t>R:. Existe diferença significativa</t>
  </si>
  <si>
    <t>b)</t>
  </si>
  <si>
    <t>variancia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</si>
</sst>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5425-DDDE-487D-991F-AAD57BFAF694}">
  <dimension ref="B3:M18"/>
  <sheetViews>
    <sheetView workbookViewId="0">
      <selection activeCell="J9" sqref="J9"/>
    </sheetView>
  </sheetViews>
  <sheetFormatPr defaultRowHeight="14.5" x14ac:dyDescent="0.35"/>
  <cols>
    <col min="3" max="3" width="10.08984375" customWidth="1"/>
    <col min="5" max="5" width="9.90625" customWidth="1"/>
  </cols>
  <sheetData>
    <row r="3" spans="2:13" x14ac:dyDescent="0.35">
      <c r="B3" s="1" t="s">
        <v>1</v>
      </c>
      <c r="C3" s="1"/>
      <c r="D3" s="2">
        <v>0.05</v>
      </c>
    </row>
    <row r="4" spans="2:13" x14ac:dyDescent="0.35">
      <c r="B4" s="1" t="s">
        <v>0</v>
      </c>
      <c r="C4" s="1"/>
      <c r="D4" s="2">
        <v>50</v>
      </c>
      <c r="H4" s="1" t="s">
        <v>3</v>
      </c>
      <c r="I4" s="1"/>
      <c r="J4" s="2">
        <f>32/50</f>
        <v>0.64</v>
      </c>
    </row>
    <row r="5" spans="2:13" x14ac:dyDescent="0.35">
      <c r="B5" s="1" t="s">
        <v>2</v>
      </c>
      <c r="C5" s="1"/>
      <c r="D5" s="2">
        <v>32</v>
      </c>
    </row>
    <row r="9" spans="2:13" x14ac:dyDescent="0.35">
      <c r="I9" s="2" t="s">
        <v>5</v>
      </c>
      <c r="J9" s="2">
        <f>ROUND(_xlfn.NORM.S.INV(1-D3),4)</f>
        <v>1.6449</v>
      </c>
    </row>
    <row r="11" spans="2:13" x14ac:dyDescent="0.35">
      <c r="B11" s="3" t="s">
        <v>6</v>
      </c>
      <c r="C11" s="3"/>
      <c r="D11" s="4">
        <v>0.5</v>
      </c>
    </row>
    <row r="12" spans="2:13" x14ac:dyDescent="0.35">
      <c r="B12" s="3" t="s">
        <v>7</v>
      </c>
      <c r="C12" s="3"/>
      <c r="D12" s="4" t="s">
        <v>8</v>
      </c>
      <c r="L12" s="1" t="s">
        <v>11</v>
      </c>
      <c r="M12" s="1"/>
    </row>
    <row r="13" spans="2:13" x14ac:dyDescent="0.35">
      <c r="L13" s="2" t="s">
        <v>10</v>
      </c>
      <c r="M13" s="2"/>
    </row>
    <row r="15" spans="2:13" x14ac:dyDescent="0.35">
      <c r="B15" s="2" t="s">
        <v>4</v>
      </c>
      <c r="C15" s="2">
        <f>ROUND((J4-D11)/(SQRT((D11*(1-D11))/D4)),4)</f>
        <v>1.9799</v>
      </c>
    </row>
    <row r="18" spans="2:2" x14ac:dyDescent="0.35">
      <c r="B18" t="s">
        <v>9</v>
      </c>
    </row>
  </sheetData>
  <mergeCells count="7">
    <mergeCell ref="L12:M12"/>
    <mergeCell ref="B3:C3"/>
    <mergeCell ref="B4:C4"/>
    <mergeCell ref="H4:I4"/>
    <mergeCell ref="B5:C5"/>
    <mergeCell ref="B11:C11"/>
    <mergeCell ref="B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B92C-85C3-444A-94C6-F8B18BFB2941}">
  <dimension ref="B2:I17"/>
  <sheetViews>
    <sheetView workbookViewId="0">
      <selection activeCell="C12" sqref="C12"/>
    </sheetView>
  </sheetViews>
  <sheetFormatPr defaultRowHeight="14.5" x14ac:dyDescent="0.35"/>
  <sheetData>
    <row r="2" spans="2:9" x14ac:dyDescent="0.35">
      <c r="B2" s="2" t="s">
        <v>0</v>
      </c>
      <c r="C2" s="2">
        <v>100</v>
      </c>
      <c r="G2" s="1" t="s">
        <v>12</v>
      </c>
      <c r="H2" s="1"/>
      <c r="I2" s="2">
        <f>0.05</f>
        <v>0.05</v>
      </c>
    </row>
    <row r="3" spans="2:9" x14ac:dyDescent="0.35">
      <c r="B3" s="2" t="s">
        <v>17</v>
      </c>
      <c r="C3" s="2">
        <v>75</v>
      </c>
    </row>
    <row r="4" spans="2:9" x14ac:dyDescent="0.35">
      <c r="B4" s="2" t="s">
        <v>16</v>
      </c>
      <c r="C4" s="2">
        <v>65</v>
      </c>
    </row>
    <row r="5" spans="2:9" x14ac:dyDescent="0.35">
      <c r="E5" t="s">
        <v>18</v>
      </c>
      <c r="F5">
        <f>C3/C2</f>
        <v>0.75</v>
      </c>
    </row>
    <row r="6" spans="2:9" x14ac:dyDescent="0.35">
      <c r="E6" t="s">
        <v>19</v>
      </c>
      <c r="F6">
        <f>C4/C2</f>
        <v>0.65</v>
      </c>
    </row>
    <row r="8" spans="2:9" x14ac:dyDescent="0.35">
      <c r="B8" t="s">
        <v>13</v>
      </c>
    </row>
    <row r="9" spans="2:9" x14ac:dyDescent="0.35">
      <c r="B9" t="s">
        <v>14</v>
      </c>
    </row>
    <row r="11" spans="2:9" x14ac:dyDescent="0.35">
      <c r="G11" s="2" t="s">
        <v>20</v>
      </c>
      <c r="H11" s="2">
        <f>(F5-F6-0)/SQRT((F5*(1-F5)/C2)+(F6*(1-F6)/C2))</f>
        <v>1.5523010514126656</v>
      </c>
    </row>
    <row r="12" spans="2:9" x14ac:dyDescent="0.35">
      <c r="B12" s="4" t="s">
        <v>15</v>
      </c>
      <c r="C12" s="4">
        <f>'Ex4'!J9</f>
        <v>1.6449</v>
      </c>
    </row>
    <row r="14" spans="2:9" x14ac:dyDescent="0.35">
      <c r="D14" s="1" t="s">
        <v>11</v>
      </c>
      <c r="E14" s="1"/>
    </row>
    <row r="15" spans="2:9" x14ac:dyDescent="0.35">
      <c r="D15" s="6" t="s">
        <v>21</v>
      </c>
      <c r="E15" s="7"/>
    </row>
    <row r="17" spans="2:2" x14ac:dyDescent="0.35">
      <c r="B17" t="s">
        <v>22</v>
      </c>
    </row>
  </sheetData>
  <mergeCells count="3">
    <mergeCell ref="G2:H2"/>
    <mergeCell ref="D14:E14"/>
    <mergeCell ref="D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DB04-DFAE-43B6-AFA5-A62EFCCE7350}">
  <dimension ref="A2:J20"/>
  <sheetViews>
    <sheetView tabSelected="1" zoomScale="115" zoomScaleNormal="115" workbookViewId="0">
      <selection activeCell="D11" sqref="D11"/>
    </sheetView>
  </sheetViews>
  <sheetFormatPr defaultRowHeight="14.5" x14ac:dyDescent="0.35"/>
  <sheetData>
    <row r="2" spans="1:10" x14ac:dyDescent="0.35">
      <c r="B2" s="4" t="s">
        <v>24</v>
      </c>
      <c r="C2" s="4">
        <v>50</v>
      </c>
    </row>
    <row r="3" spans="1:10" x14ac:dyDescent="0.35">
      <c r="B3" s="4" t="s">
        <v>25</v>
      </c>
      <c r="C3" s="4">
        <v>40</v>
      </c>
    </row>
    <row r="5" spans="1:10" x14ac:dyDescent="0.35">
      <c r="A5" s="5"/>
      <c r="B5" s="5"/>
      <c r="C5" s="4" t="s">
        <v>27</v>
      </c>
      <c r="D5" s="4" t="s">
        <v>28</v>
      </c>
    </row>
    <row r="6" spans="1:10" x14ac:dyDescent="0.35">
      <c r="A6" s="3" t="s">
        <v>26</v>
      </c>
      <c r="B6" s="3"/>
      <c r="C6" s="4">
        <v>53</v>
      </c>
      <c r="D6" s="4">
        <v>56</v>
      </c>
      <c r="H6" s="1" t="s">
        <v>23</v>
      </c>
      <c r="I6" s="1"/>
      <c r="J6" s="2">
        <v>0.05</v>
      </c>
    </row>
    <row r="7" spans="1:10" x14ac:dyDescent="0.35">
      <c r="A7" s="3" t="s">
        <v>37</v>
      </c>
      <c r="B7" s="3"/>
      <c r="C7" s="4">
        <v>27</v>
      </c>
      <c r="D7" s="4">
        <v>35</v>
      </c>
    </row>
    <row r="10" spans="1:10" x14ac:dyDescent="0.35">
      <c r="A10" t="s">
        <v>29</v>
      </c>
    </row>
    <row r="11" spans="1:10" x14ac:dyDescent="0.35">
      <c r="B11" t="s">
        <v>30</v>
      </c>
      <c r="I11" s="2" t="s">
        <v>32</v>
      </c>
      <c r="J11" s="2">
        <f>ROUND(_xlfn.NORM.S.INV(1-J6/2),4)</f>
        <v>1.96</v>
      </c>
    </row>
    <row r="12" spans="1:10" x14ac:dyDescent="0.35">
      <c r="B12" t="s">
        <v>31</v>
      </c>
    </row>
    <row r="14" spans="1:10" x14ac:dyDescent="0.35">
      <c r="B14" t="s">
        <v>34</v>
      </c>
      <c r="C14">
        <f>(C6-D6-0)/SQRT(C7/C2+D7/C3)</f>
        <v>-2.5219881102551915</v>
      </c>
    </row>
    <row r="15" spans="1:10" x14ac:dyDescent="0.35">
      <c r="I15" t="s">
        <v>33</v>
      </c>
    </row>
    <row r="18" spans="1:2" x14ac:dyDescent="0.35">
      <c r="B18" t="s">
        <v>35</v>
      </c>
    </row>
    <row r="20" spans="1:2" x14ac:dyDescent="0.35">
      <c r="A20" t="s">
        <v>36</v>
      </c>
    </row>
  </sheetData>
  <mergeCells count="3">
    <mergeCell ref="A6:B6"/>
    <mergeCell ref="A7:B7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Ex4</vt:lpstr>
      <vt:lpstr>Ex5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Pinto</dc:creator>
  <cp:lastModifiedBy>João Pinto</cp:lastModifiedBy>
  <dcterms:created xsi:type="dcterms:W3CDTF">2023-05-25T07:24:43Z</dcterms:created>
  <dcterms:modified xsi:type="dcterms:W3CDTF">2023-05-25T08:34:00Z</dcterms:modified>
</cp:coreProperties>
</file>