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7"/>
  </bookViews>
  <sheets>
    <sheet name="source" sheetId="1" r:id="rId1"/>
    <sheet name="scaled" sheetId="2" r:id="rId2"/>
    <sheet name="top4" sheetId="3" r:id="rId3"/>
    <sheet name="attacks" sheetId="4" r:id="rId4"/>
    <sheet name="passes" sheetId="5" r:id="rId5"/>
    <sheet name="wing_changes" sheetId="6" r:id="rId6"/>
    <sheet name="goalsforandagainst" sheetId="7" r:id="rId7"/>
    <sheet name="goal opportunities" sheetId="8" r:id="rId8"/>
  </sheets>
  <definedNames>
    <definedName name="teams_statistics_1" localSheetId="0">source!$B$2:$AO$21</definedName>
  </definedNames>
  <calcPr calcId="125725"/>
</workbook>
</file>

<file path=xl/calcChain.xml><?xml version="1.0" encoding="utf-8"?>
<calcChain xmlns="http://schemas.openxmlformats.org/spreadsheetml/2006/main">
  <c r="E3" i="8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F3" i="7"/>
  <c r="G3"/>
  <c r="H3" s="1"/>
  <c r="F4"/>
  <c r="G4"/>
  <c r="H4" s="1"/>
  <c r="F5"/>
  <c r="H5" s="1"/>
  <c r="G5"/>
  <c r="F6"/>
  <c r="G6"/>
  <c r="H6" s="1"/>
  <c r="F7"/>
  <c r="H7" s="1"/>
  <c r="G7"/>
  <c r="F8"/>
  <c r="G8"/>
  <c r="H8" s="1"/>
  <c r="F9"/>
  <c r="H9" s="1"/>
  <c r="G9"/>
  <c r="F10"/>
  <c r="G10"/>
  <c r="H10" s="1"/>
  <c r="F11"/>
  <c r="H11" s="1"/>
  <c r="G11"/>
  <c r="F12"/>
  <c r="G12"/>
  <c r="H12" s="1"/>
  <c r="F13"/>
  <c r="H13" s="1"/>
  <c r="G13"/>
  <c r="F14"/>
  <c r="G14"/>
  <c r="H14" s="1"/>
  <c r="F15"/>
  <c r="H15" s="1"/>
  <c r="G15"/>
  <c r="F16"/>
  <c r="G16"/>
  <c r="H16" s="1"/>
  <c r="F17"/>
  <c r="H17" s="1"/>
  <c r="G17"/>
  <c r="F18"/>
  <c r="G18"/>
  <c r="H18" s="1"/>
  <c r="F19"/>
  <c r="H19" s="1"/>
  <c r="G19"/>
  <c r="F20"/>
  <c r="G20"/>
  <c r="H20" s="1"/>
  <c r="F21"/>
  <c r="H21" s="1"/>
  <c r="G21"/>
  <c r="A2" i="8"/>
  <c r="A2" i="7"/>
  <c r="A2" i="6"/>
  <c r="A3" i="5"/>
  <c r="B3" i="4"/>
  <c r="A4"/>
  <c r="A5"/>
  <c r="A6"/>
  <c r="A7"/>
  <c r="A3"/>
  <c r="A2"/>
  <c r="A6" i="3"/>
  <c r="A5"/>
  <c r="A4"/>
  <c r="A3"/>
  <c r="B2"/>
  <c r="A2"/>
  <c r="D3" i="2"/>
  <c r="D5" i="3" s="1"/>
  <c r="C6" i="4" s="1"/>
  <c r="E3" i="2"/>
  <c r="E5" i="3" s="1"/>
  <c r="D6" i="4" s="1"/>
  <c r="F3" i="2"/>
  <c r="F5" i="3" s="1"/>
  <c r="E6" i="4" s="1"/>
  <c r="G3" i="2"/>
  <c r="G5" i="3" s="1"/>
  <c r="G6" i="4" s="1"/>
  <c r="H3" i="2"/>
  <c r="H5" i="3" s="1"/>
  <c r="I3" i="2"/>
  <c r="I5" i="3" s="1"/>
  <c r="J3" i="2"/>
  <c r="J5" i="3" s="1"/>
  <c r="K3" i="2"/>
  <c r="K5" i="3" s="1"/>
  <c r="L3" i="2"/>
  <c r="L5" i="3" s="1"/>
  <c r="M3" i="2"/>
  <c r="M5" i="3" s="1"/>
  <c r="N3" i="2"/>
  <c r="N5" i="3" s="1"/>
  <c r="O3" i="2"/>
  <c r="O5" i="3" s="1"/>
  <c r="P3" i="2"/>
  <c r="P5" i="3" s="1"/>
  <c r="Q3" i="2"/>
  <c r="Q5" i="3" s="1"/>
  <c r="R3" i="2"/>
  <c r="R5" i="3" s="1"/>
  <c r="S3" i="2"/>
  <c r="S5" i="3" s="1"/>
  <c r="T3" i="2"/>
  <c r="B3" i="8" s="1"/>
  <c r="U3" i="2"/>
  <c r="U5" i="3" s="1"/>
  <c r="V3" i="2"/>
  <c r="C3" i="7" s="1"/>
  <c r="W3" i="2"/>
  <c r="W5" i="3" s="1"/>
  <c r="X3" i="2"/>
  <c r="C4" i="5" s="1"/>
  <c r="Y3" i="2"/>
  <c r="Y5" i="3" s="1"/>
  <c r="Z3" i="2"/>
  <c r="Z5" i="3" s="1"/>
  <c r="AA3" i="2"/>
  <c r="AA5" i="3" s="1"/>
  <c r="AB3" i="2"/>
  <c r="AB5" i="3" s="1"/>
  <c r="AC3" i="2"/>
  <c r="AC5" i="3" s="1"/>
  <c r="AD3" i="2"/>
  <c r="AD5" i="3" s="1"/>
  <c r="AE3" i="2"/>
  <c r="AE5" i="3" s="1"/>
  <c r="AF3" i="2"/>
  <c r="AF5" i="3" s="1"/>
  <c r="AG3" i="2"/>
  <c r="AG5" i="3" s="1"/>
  <c r="AH3" i="2"/>
  <c r="AH5" i="3" s="1"/>
  <c r="AI3" i="2"/>
  <c r="AI5" i="3" s="1"/>
  <c r="AJ3" i="2"/>
  <c r="AJ5" i="3" s="1"/>
  <c r="AK3" i="2"/>
  <c r="AK5" i="3" s="1"/>
  <c r="AL3" i="2"/>
  <c r="B3" i="6" s="1"/>
  <c r="AM3" i="2"/>
  <c r="AM5" i="3" s="1"/>
  <c r="AN3" i="2"/>
  <c r="AN5" i="3" s="1"/>
  <c r="D4" i="2"/>
  <c r="E4"/>
  <c r="F4"/>
  <c r="G4"/>
  <c r="H4"/>
  <c r="I4"/>
  <c r="J4"/>
  <c r="K4"/>
  <c r="L4"/>
  <c r="M4"/>
  <c r="N4"/>
  <c r="O4"/>
  <c r="P4"/>
  <c r="Q4"/>
  <c r="R4"/>
  <c r="S4"/>
  <c r="T4"/>
  <c r="B4" i="8" s="1"/>
  <c r="U4" i="2"/>
  <c r="C4" i="8" s="1"/>
  <c r="V4" i="2"/>
  <c r="C4" i="7" s="1"/>
  <c r="W4" i="2"/>
  <c r="B5" i="5" s="1"/>
  <c r="X4" i="2"/>
  <c r="C5" i="5" s="1"/>
  <c r="Y4" i="2"/>
  <c r="D5" i="5" s="1"/>
  <c r="Z4" i="2"/>
  <c r="AA4"/>
  <c r="AB4"/>
  <c r="AC4"/>
  <c r="AD4"/>
  <c r="AE4"/>
  <c r="AF4"/>
  <c r="AG4"/>
  <c r="AH4"/>
  <c r="AI4"/>
  <c r="AJ4"/>
  <c r="AK4"/>
  <c r="AL4"/>
  <c r="B4" i="6" s="1"/>
  <c r="AM4" i="2"/>
  <c r="AN4"/>
  <c r="D5"/>
  <c r="E5"/>
  <c r="F5"/>
  <c r="G5"/>
  <c r="H5"/>
  <c r="I5"/>
  <c r="J5"/>
  <c r="K5"/>
  <c r="L5"/>
  <c r="M5"/>
  <c r="N5"/>
  <c r="O5"/>
  <c r="P5"/>
  <c r="Q5"/>
  <c r="R5"/>
  <c r="S5"/>
  <c r="T5"/>
  <c r="B5" i="8" s="1"/>
  <c r="U5" i="2"/>
  <c r="C5" i="8" s="1"/>
  <c r="V5" i="2"/>
  <c r="C5" i="7" s="1"/>
  <c r="W5" i="2"/>
  <c r="B6" i="5" s="1"/>
  <c r="X5" i="2"/>
  <c r="C6" i="5" s="1"/>
  <c r="Y5" i="2"/>
  <c r="D6" i="5" s="1"/>
  <c r="Z5" i="2"/>
  <c r="AA5"/>
  <c r="AB5"/>
  <c r="AC5"/>
  <c r="AD5"/>
  <c r="AE5"/>
  <c r="AF5"/>
  <c r="AG5"/>
  <c r="AH5"/>
  <c r="AI5"/>
  <c r="AJ5"/>
  <c r="AK5"/>
  <c r="AL5"/>
  <c r="B5" i="6" s="1"/>
  <c r="AM5" i="2"/>
  <c r="AN5"/>
  <c r="D6"/>
  <c r="E6"/>
  <c r="F6"/>
  <c r="G6"/>
  <c r="H6"/>
  <c r="I6"/>
  <c r="J6"/>
  <c r="K6"/>
  <c r="L6"/>
  <c r="M6"/>
  <c r="N6"/>
  <c r="O6"/>
  <c r="P6"/>
  <c r="Q6"/>
  <c r="R6"/>
  <c r="S6"/>
  <c r="T6"/>
  <c r="B6" i="8" s="1"/>
  <c r="U6" i="2"/>
  <c r="C6" i="8" s="1"/>
  <c r="V6" i="2"/>
  <c r="C6" i="7" s="1"/>
  <c r="W6" i="2"/>
  <c r="B7" i="5" s="1"/>
  <c r="X6" i="2"/>
  <c r="C7" i="5" s="1"/>
  <c r="Y6" i="2"/>
  <c r="D7" i="5" s="1"/>
  <c r="Z6" i="2"/>
  <c r="AA6"/>
  <c r="AB6"/>
  <c r="AC6"/>
  <c r="AD6"/>
  <c r="AE6"/>
  <c r="AF6"/>
  <c r="AG6"/>
  <c r="AH6"/>
  <c r="AI6"/>
  <c r="AJ6"/>
  <c r="AK6"/>
  <c r="AL6"/>
  <c r="B6" i="6" s="1"/>
  <c r="AM6" i="2"/>
  <c r="AN6"/>
  <c r="D7"/>
  <c r="E7"/>
  <c r="F7"/>
  <c r="G7"/>
  <c r="H7"/>
  <c r="I7"/>
  <c r="J7"/>
  <c r="K7"/>
  <c r="L7"/>
  <c r="M7"/>
  <c r="N7"/>
  <c r="O7"/>
  <c r="P7"/>
  <c r="Q7"/>
  <c r="R7"/>
  <c r="S7"/>
  <c r="T7"/>
  <c r="B7" i="8" s="1"/>
  <c r="U7" i="2"/>
  <c r="C7" i="8" s="1"/>
  <c r="V7" i="2"/>
  <c r="C7" i="7" s="1"/>
  <c r="W7" i="2"/>
  <c r="B8" i="5" s="1"/>
  <c r="X7" i="2"/>
  <c r="C8" i="5" s="1"/>
  <c r="Y7" i="2"/>
  <c r="D8" i="5" s="1"/>
  <c r="Z7" i="2"/>
  <c r="AA7"/>
  <c r="AB7"/>
  <c r="AC7"/>
  <c r="AD7"/>
  <c r="AE7"/>
  <c r="AF7"/>
  <c r="AG7"/>
  <c r="AH7"/>
  <c r="AI7"/>
  <c r="AJ7"/>
  <c r="AK7"/>
  <c r="AL7"/>
  <c r="B7" i="6" s="1"/>
  <c r="AM7" i="2"/>
  <c r="AN7"/>
  <c r="D8"/>
  <c r="E8"/>
  <c r="F8"/>
  <c r="G8"/>
  <c r="H8"/>
  <c r="I8"/>
  <c r="J8"/>
  <c r="K8"/>
  <c r="L8"/>
  <c r="M8"/>
  <c r="N8"/>
  <c r="O8"/>
  <c r="P8"/>
  <c r="Q8"/>
  <c r="R8"/>
  <c r="S8"/>
  <c r="T8"/>
  <c r="B8" i="8" s="1"/>
  <c r="U8" i="2"/>
  <c r="C8" i="8" s="1"/>
  <c r="V8" i="2"/>
  <c r="C8" i="7" s="1"/>
  <c r="W8" i="2"/>
  <c r="B9" i="5" s="1"/>
  <c r="X8" i="2"/>
  <c r="C9" i="5" s="1"/>
  <c r="Y8" i="2"/>
  <c r="D9" i="5" s="1"/>
  <c r="Z8" i="2"/>
  <c r="AA8"/>
  <c r="AB8"/>
  <c r="AC8"/>
  <c r="AD8"/>
  <c r="AE8"/>
  <c r="AF8"/>
  <c r="AG8"/>
  <c r="AH8"/>
  <c r="AI8"/>
  <c r="AJ8"/>
  <c r="AK8"/>
  <c r="AL8"/>
  <c r="B8" i="6" s="1"/>
  <c r="AM8" i="2"/>
  <c r="AN8"/>
  <c r="D9"/>
  <c r="D6" i="3" s="1"/>
  <c r="C7" i="4" s="1"/>
  <c r="E9" i="2"/>
  <c r="E6" i="3" s="1"/>
  <c r="D7" i="4" s="1"/>
  <c r="F9" i="2"/>
  <c r="F6" i="3" s="1"/>
  <c r="E7" i="4" s="1"/>
  <c r="G9" i="2"/>
  <c r="G6" i="3" s="1"/>
  <c r="G7" i="4" s="1"/>
  <c r="H9" i="2"/>
  <c r="H6" i="3" s="1"/>
  <c r="I9" i="2"/>
  <c r="I6" i="3" s="1"/>
  <c r="J9" i="2"/>
  <c r="J6" i="3" s="1"/>
  <c r="K9" i="2"/>
  <c r="K6" i="3" s="1"/>
  <c r="L9" i="2"/>
  <c r="L6" i="3" s="1"/>
  <c r="M9" i="2"/>
  <c r="M6" i="3" s="1"/>
  <c r="N9" i="2"/>
  <c r="N6" i="3" s="1"/>
  <c r="O9" i="2"/>
  <c r="O6" i="3" s="1"/>
  <c r="P9" i="2"/>
  <c r="P6" i="3" s="1"/>
  <c r="Q9" i="2"/>
  <c r="Q6" i="3" s="1"/>
  <c r="R9" i="2"/>
  <c r="R6" i="3" s="1"/>
  <c r="S9" i="2"/>
  <c r="S6" i="3" s="1"/>
  <c r="T9" i="2"/>
  <c r="B9" i="8" s="1"/>
  <c r="U9" i="2"/>
  <c r="C9" i="8" s="1"/>
  <c r="V9" i="2"/>
  <c r="C9" i="7" s="1"/>
  <c r="W9" i="2"/>
  <c r="B10" i="5" s="1"/>
  <c r="X9" i="2"/>
  <c r="C10" i="5" s="1"/>
  <c r="Y9" i="2"/>
  <c r="D10" i="5" s="1"/>
  <c r="Z9" i="2"/>
  <c r="Z6" i="3" s="1"/>
  <c r="AA9" i="2"/>
  <c r="AA6" i="3" s="1"/>
  <c r="AB9" i="2"/>
  <c r="AB6" i="3" s="1"/>
  <c r="AC9" i="2"/>
  <c r="AC6" i="3" s="1"/>
  <c r="AD9" i="2"/>
  <c r="AD6" i="3" s="1"/>
  <c r="AE9" i="2"/>
  <c r="AE6" i="3" s="1"/>
  <c r="AF9" i="2"/>
  <c r="AF6" i="3" s="1"/>
  <c r="AG9" i="2"/>
  <c r="AG6" i="3" s="1"/>
  <c r="AH9" i="2"/>
  <c r="AH6" i="3" s="1"/>
  <c r="AI9" i="2"/>
  <c r="AI6" i="3" s="1"/>
  <c r="AJ9" i="2"/>
  <c r="AJ6" i="3" s="1"/>
  <c r="AK9" i="2"/>
  <c r="AK6" i="3" s="1"/>
  <c r="AL9" i="2"/>
  <c r="AL6" i="3" s="1"/>
  <c r="AM9" i="2"/>
  <c r="AM6" i="3" s="1"/>
  <c r="AN9" i="2"/>
  <c r="AN6" i="3" s="1"/>
  <c r="D10" i="2"/>
  <c r="E10"/>
  <c r="F10"/>
  <c r="G10"/>
  <c r="H10"/>
  <c r="I10"/>
  <c r="J10"/>
  <c r="K10"/>
  <c r="L10"/>
  <c r="M10"/>
  <c r="N10"/>
  <c r="O10"/>
  <c r="P10"/>
  <c r="Q10"/>
  <c r="R10"/>
  <c r="S10"/>
  <c r="T10"/>
  <c r="B10" i="8" s="1"/>
  <c r="U10" i="2"/>
  <c r="C10" i="8" s="1"/>
  <c r="V10" i="2"/>
  <c r="C10" i="7" s="1"/>
  <c r="W10" i="2"/>
  <c r="B11" i="5" s="1"/>
  <c r="X10" i="2"/>
  <c r="C11" i="5" s="1"/>
  <c r="Y10" i="2"/>
  <c r="D11" i="5" s="1"/>
  <c r="Z10" i="2"/>
  <c r="AA10"/>
  <c r="AB10"/>
  <c r="AC10"/>
  <c r="AD10"/>
  <c r="AE10"/>
  <c r="AF10"/>
  <c r="AG10"/>
  <c r="AH10"/>
  <c r="AI10"/>
  <c r="AJ10"/>
  <c r="AK10"/>
  <c r="AL10"/>
  <c r="B10" i="6" s="1"/>
  <c r="AM10" i="2"/>
  <c r="AN10"/>
  <c r="D11"/>
  <c r="D3" i="3" s="1"/>
  <c r="C4" i="4" s="1"/>
  <c r="E11" i="2"/>
  <c r="E3" i="3" s="1"/>
  <c r="D4" i="4" s="1"/>
  <c r="F11" i="2"/>
  <c r="F3" i="3" s="1"/>
  <c r="E4" i="4" s="1"/>
  <c r="G11" i="2"/>
  <c r="G3" i="3" s="1"/>
  <c r="G4" i="4" s="1"/>
  <c r="H11" i="2"/>
  <c r="H3" i="3" s="1"/>
  <c r="I11" i="2"/>
  <c r="I3" i="3" s="1"/>
  <c r="J11" i="2"/>
  <c r="J3" i="3" s="1"/>
  <c r="K11" i="2"/>
  <c r="K3" i="3" s="1"/>
  <c r="L11" i="2"/>
  <c r="L3" i="3" s="1"/>
  <c r="M11" i="2"/>
  <c r="M3" i="3" s="1"/>
  <c r="N11" i="2"/>
  <c r="N3" i="3" s="1"/>
  <c r="O11" i="2"/>
  <c r="O3" i="3" s="1"/>
  <c r="P11" i="2"/>
  <c r="P3" i="3" s="1"/>
  <c r="Q11" i="2"/>
  <c r="Q3" i="3" s="1"/>
  <c r="R11" i="2"/>
  <c r="R3" i="3" s="1"/>
  <c r="S11" i="2"/>
  <c r="S3" i="3" s="1"/>
  <c r="T11" i="2"/>
  <c r="B11" i="8" s="1"/>
  <c r="U11" i="2"/>
  <c r="U3" i="3" s="1"/>
  <c r="V11" i="2"/>
  <c r="C11" i="7" s="1"/>
  <c r="W11" i="2"/>
  <c r="W3" i="3" s="1"/>
  <c r="X11" i="2"/>
  <c r="C12" i="5" s="1"/>
  <c r="Y11" i="2"/>
  <c r="Y3" i="3" s="1"/>
  <c r="Z11" i="2"/>
  <c r="Z3" i="3" s="1"/>
  <c r="AA11" i="2"/>
  <c r="AA3" i="3" s="1"/>
  <c r="AB11" i="2"/>
  <c r="AB3" i="3" s="1"/>
  <c r="AC11" i="2"/>
  <c r="AC3" i="3" s="1"/>
  <c r="AD11" i="2"/>
  <c r="AD3" i="3" s="1"/>
  <c r="AE11" i="2"/>
  <c r="AE3" i="3" s="1"/>
  <c r="AF11" i="2"/>
  <c r="AF3" i="3" s="1"/>
  <c r="AG11" i="2"/>
  <c r="AG3" i="3" s="1"/>
  <c r="AH11" i="2"/>
  <c r="AH3" i="3" s="1"/>
  <c r="AI11" i="2"/>
  <c r="AI3" i="3" s="1"/>
  <c r="AJ11" i="2"/>
  <c r="AJ3" i="3" s="1"/>
  <c r="AK11" i="2"/>
  <c r="AK3" i="3" s="1"/>
  <c r="AL11" i="2"/>
  <c r="B11" i="6" s="1"/>
  <c r="AM11" i="2"/>
  <c r="AM3" i="3" s="1"/>
  <c r="AN11" i="2"/>
  <c r="AN3" i="3" s="1"/>
  <c r="D12" i="2"/>
  <c r="E12"/>
  <c r="F12"/>
  <c r="G12"/>
  <c r="H12"/>
  <c r="I12"/>
  <c r="J12"/>
  <c r="K12"/>
  <c r="L12"/>
  <c r="M12"/>
  <c r="N12"/>
  <c r="O12"/>
  <c r="P12"/>
  <c r="Q12"/>
  <c r="R12"/>
  <c r="S12"/>
  <c r="T12"/>
  <c r="B12" i="8" s="1"/>
  <c r="U12" i="2"/>
  <c r="C12" i="8" s="1"/>
  <c r="V12" i="2"/>
  <c r="C12" i="7" s="1"/>
  <c r="W12" i="2"/>
  <c r="B13" i="5" s="1"/>
  <c r="X12" i="2"/>
  <c r="C13" i="5" s="1"/>
  <c r="Y12" i="2"/>
  <c r="D13" i="5" s="1"/>
  <c r="Z12" i="2"/>
  <c r="AA12"/>
  <c r="AB12"/>
  <c r="AC12"/>
  <c r="AD12"/>
  <c r="AE12"/>
  <c r="AF12"/>
  <c r="AG12"/>
  <c r="AH12"/>
  <c r="AI12"/>
  <c r="AJ12"/>
  <c r="AK12"/>
  <c r="AL12"/>
  <c r="B12" i="6" s="1"/>
  <c r="AM12" i="2"/>
  <c r="AN12"/>
  <c r="D13"/>
  <c r="E13"/>
  <c r="F13"/>
  <c r="G13"/>
  <c r="H13"/>
  <c r="I13"/>
  <c r="J13"/>
  <c r="K13"/>
  <c r="L13"/>
  <c r="M13"/>
  <c r="N13"/>
  <c r="O13"/>
  <c r="P13"/>
  <c r="Q13"/>
  <c r="R13"/>
  <c r="S13"/>
  <c r="T13"/>
  <c r="B13" i="8" s="1"/>
  <c r="U13" i="2"/>
  <c r="C13" i="8" s="1"/>
  <c r="V13" i="2"/>
  <c r="C13" i="7" s="1"/>
  <c r="W13" i="2"/>
  <c r="B14" i="5" s="1"/>
  <c r="X13" i="2"/>
  <c r="C14" i="5" s="1"/>
  <c r="Y13" i="2"/>
  <c r="D14" i="5" s="1"/>
  <c r="Z13" i="2"/>
  <c r="AA13"/>
  <c r="AB13"/>
  <c r="AC13"/>
  <c r="AD13"/>
  <c r="AE13"/>
  <c r="AF13"/>
  <c r="AG13"/>
  <c r="AH13"/>
  <c r="AI13"/>
  <c r="AJ13"/>
  <c r="AK13"/>
  <c r="AL13"/>
  <c r="B13" i="6" s="1"/>
  <c r="AM13" i="2"/>
  <c r="AN13"/>
  <c r="D14"/>
  <c r="D4" i="3" s="1"/>
  <c r="C5" i="4" s="1"/>
  <c r="E14" i="2"/>
  <c r="E4" i="3" s="1"/>
  <c r="D5" i="4" s="1"/>
  <c r="F14" i="2"/>
  <c r="F4" i="3" s="1"/>
  <c r="E5" i="4" s="1"/>
  <c r="G14" i="2"/>
  <c r="G4" i="3" s="1"/>
  <c r="G5" i="4" s="1"/>
  <c r="H14" i="2"/>
  <c r="H4" i="3" s="1"/>
  <c r="I14" i="2"/>
  <c r="I4" i="3" s="1"/>
  <c r="J14" i="2"/>
  <c r="J4" i="3" s="1"/>
  <c r="K14" i="2"/>
  <c r="K4" i="3" s="1"/>
  <c r="L14" i="2"/>
  <c r="L4" i="3" s="1"/>
  <c r="M14" i="2"/>
  <c r="M4" i="3" s="1"/>
  <c r="N14" i="2"/>
  <c r="N4" i="3" s="1"/>
  <c r="O14" i="2"/>
  <c r="O4" i="3" s="1"/>
  <c r="P14" i="2"/>
  <c r="P4" i="3" s="1"/>
  <c r="Q14" i="2"/>
  <c r="Q4" i="3" s="1"/>
  <c r="R14" i="2"/>
  <c r="R4" i="3" s="1"/>
  <c r="S14" i="2"/>
  <c r="S4" i="3" s="1"/>
  <c r="T14" i="2"/>
  <c r="T4" i="3" s="1"/>
  <c r="U14" i="2"/>
  <c r="C14" i="8" s="1"/>
  <c r="V14" i="2"/>
  <c r="C14" i="7" s="1"/>
  <c r="W14" i="2"/>
  <c r="B15" i="5" s="1"/>
  <c r="X14" i="2"/>
  <c r="X4" i="3" s="1"/>
  <c r="Y14" i="2"/>
  <c r="D15" i="5" s="1"/>
  <c r="Z14" i="2"/>
  <c r="Z4" i="3" s="1"/>
  <c r="AA14" i="2"/>
  <c r="AA4" i="3" s="1"/>
  <c r="AB14" i="2"/>
  <c r="AB4" i="3" s="1"/>
  <c r="AC14" i="2"/>
  <c r="AC4" i="3" s="1"/>
  <c r="AD14" i="2"/>
  <c r="AD4" i="3" s="1"/>
  <c r="AE14" i="2"/>
  <c r="AE4" i="3" s="1"/>
  <c r="AF14" i="2"/>
  <c r="AF4" i="3" s="1"/>
  <c r="AG14" i="2"/>
  <c r="AG4" i="3" s="1"/>
  <c r="AH14" i="2"/>
  <c r="AH4" i="3" s="1"/>
  <c r="AI14" i="2"/>
  <c r="AI4" i="3" s="1"/>
  <c r="AJ14" i="2"/>
  <c r="AJ4" i="3" s="1"/>
  <c r="AK14" i="2"/>
  <c r="AK4" i="3" s="1"/>
  <c r="AL14" i="2"/>
  <c r="B14" i="6" s="1"/>
  <c r="AM14" i="2"/>
  <c r="AM4" i="3" s="1"/>
  <c r="AN14" i="2"/>
  <c r="AN4" i="3" s="1"/>
  <c r="D15" i="2"/>
  <c r="E15"/>
  <c r="F15"/>
  <c r="G15"/>
  <c r="H15"/>
  <c r="I15"/>
  <c r="J15"/>
  <c r="K15"/>
  <c r="L15"/>
  <c r="M15"/>
  <c r="N15"/>
  <c r="O15"/>
  <c r="P15"/>
  <c r="Q15"/>
  <c r="R15"/>
  <c r="S15"/>
  <c r="T15"/>
  <c r="B15" i="8" s="1"/>
  <c r="U15" i="2"/>
  <c r="C15" i="8" s="1"/>
  <c r="V15" i="2"/>
  <c r="C15" i="7" s="1"/>
  <c r="W15" i="2"/>
  <c r="B16" i="5" s="1"/>
  <c r="X15" i="2"/>
  <c r="C16" i="5" s="1"/>
  <c r="Y15" i="2"/>
  <c r="D16" i="5" s="1"/>
  <c r="Z15" i="2"/>
  <c r="AA15"/>
  <c r="AB15"/>
  <c r="AC15"/>
  <c r="AD15"/>
  <c r="AE15"/>
  <c r="AF15"/>
  <c r="AG15"/>
  <c r="AH15"/>
  <c r="AI15"/>
  <c r="AJ15"/>
  <c r="AK15"/>
  <c r="AL15"/>
  <c r="B15" i="6" s="1"/>
  <c r="AM15" i="2"/>
  <c r="AN15"/>
  <c r="D16"/>
  <c r="E16"/>
  <c r="F16"/>
  <c r="G16"/>
  <c r="H16"/>
  <c r="I16"/>
  <c r="J16"/>
  <c r="K16"/>
  <c r="L16"/>
  <c r="M16"/>
  <c r="N16"/>
  <c r="O16"/>
  <c r="P16"/>
  <c r="Q16"/>
  <c r="R16"/>
  <c r="S16"/>
  <c r="T16"/>
  <c r="B16" i="8" s="1"/>
  <c r="U16" i="2"/>
  <c r="C16" i="8" s="1"/>
  <c r="V16" i="2"/>
  <c r="C16" i="7" s="1"/>
  <c r="W16" i="2"/>
  <c r="B17" i="5" s="1"/>
  <c r="X16" i="2"/>
  <c r="C17" i="5" s="1"/>
  <c r="Y16" i="2"/>
  <c r="D17" i="5" s="1"/>
  <c r="Z16" i="2"/>
  <c r="AA16"/>
  <c r="AB16"/>
  <c r="AC16"/>
  <c r="AD16"/>
  <c r="AE16"/>
  <c r="AF16"/>
  <c r="AG16"/>
  <c r="AH16"/>
  <c r="AI16"/>
  <c r="AJ16"/>
  <c r="AK16"/>
  <c r="AL16"/>
  <c r="B16" i="6" s="1"/>
  <c r="AM16" i="2"/>
  <c r="AN16"/>
  <c r="D17"/>
  <c r="E17"/>
  <c r="F17"/>
  <c r="G17"/>
  <c r="H17"/>
  <c r="I17"/>
  <c r="J17"/>
  <c r="K17"/>
  <c r="L17"/>
  <c r="M17"/>
  <c r="N17"/>
  <c r="O17"/>
  <c r="P17"/>
  <c r="Q17"/>
  <c r="R17"/>
  <c r="S17"/>
  <c r="T17"/>
  <c r="B17" i="8" s="1"/>
  <c r="U17" i="2"/>
  <c r="C17" i="8" s="1"/>
  <c r="V17" i="2"/>
  <c r="C17" i="7" s="1"/>
  <c r="W17" i="2"/>
  <c r="B18" i="5" s="1"/>
  <c r="X17" i="2"/>
  <c r="C18" i="5" s="1"/>
  <c r="Y17" i="2"/>
  <c r="D18" i="5" s="1"/>
  <c r="Z17" i="2"/>
  <c r="AA17"/>
  <c r="AB17"/>
  <c r="AC17"/>
  <c r="AD17"/>
  <c r="AE17"/>
  <c r="AF17"/>
  <c r="AG17"/>
  <c r="AH17"/>
  <c r="AI17"/>
  <c r="AJ17"/>
  <c r="AK17"/>
  <c r="AL17"/>
  <c r="B17" i="6" s="1"/>
  <c r="AM17" i="2"/>
  <c r="AN17"/>
  <c r="D18"/>
  <c r="E18"/>
  <c r="F18"/>
  <c r="G18"/>
  <c r="H18"/>
  <c r="I18"/>
  <c r="J18"/>
  <c r="K18"/>
  <c r="L18"/>
  <c r="M18"/>
  <c r="N18"/>
  <c r="O18"/>
  <c r="P18"/>
  <c r="Q18"/>
  <c r="R18"/>
  <c r="S18"/>
  <c r="T18"/>
  <c r="B18" i="8" s="1"/>
  <c r="U18" i="2"/>
  <c r="C18" i="8" s="1"/>
  <c r="V18" i="2"/>
  <c r="C18" i="7" s="1"/>
  <c r="W18" i="2"/>
  <c r="B19" i="5" s="1"/>
  <c r="X18" i="2"/>
  <c r="C19" i="5" s="1"/>
  <c r="Y18" i="2"/>
  <c r="D19" i="5" s="1"/>
  <c r="Z18" i="2"/>
  <c r="AA18"/>
  <c r="AB18"/>
  <c r="AC18"/>
  <c r="AD18"/>
  <c r="AE18"/>
  <c r="AF18"/>
  <c r="AG18"/>
  <c r="AH18"/>
  <c r="AI18"/>
  <c r="AJ18"/>
  <c r="AK18"/>
  <c r="AL18"/>
  <c r="B18" i="6" s="1"/>
  <c r="AM18" i="2"/>
  <c r="AN18"/>
  <c r="D19"/>
  <c r="E19"/>
  <c r="F19"/>
  <c r="G19"/>
  <c r="H19"/>
  <c r="I19"/>
  <c r="J19"/>
  <c r="K19"/>
  <c r="L19"/>
  <c r="M19"/>
  <c r="N19"/>
  <c r="O19"/>
  <c r="P19"/>
  <c r="Q19"/>
  <c r="R19"/>
  <c r="S19"/>
  <c r="T19"/>
  <c r="B19" i="8" s="1"/>
  <c r="U19" i="2"/>
  <c r="C19" i="8" s="1"/>
  <c r="V19" i="2"/>
  <c r="C19" i="7" s="1"/>
  <c r="W19" i="2"/>
  <c r="B20" i="5" s="1"/>
  <c r="X19" i="2"/>
  <c r="C20" i="5" s="1"/>
  <c r="Y19" i="2"/>
  <c r="D20" i="5" s="1"/>
  <c r="Z19" i="2"/>
  <c r="AA19"/>
  <c r="AB19"/>
  <c r="AC19"/>
  <c r="AD19"/>
  <c r="AE19"/>
  <c r="AF19"/>
  <c r="AG19"/>
  <c r="AH19"/>
  <c r="AI19"/>
  <c r="AJ19"/>
  <c r="AK19"/>
  <c r="AL19"/>
  <c r="B19" i="6" s="1"/>
  <c r="AM19" i="2"/>
  <c r="AN19"/>
  <c r="D20"/>
  <c r="E20"/>
  <c r="F20"/>
  <c r="G20"/>
  <c r="H20"/>
  <c r="I20"/>
  <c r="J20"/>
  <c r="K20"/>
  <c r="L20"/>
  <c r="M20"/>
  <c r="N20"/>
  <c r="O20"/>
  <c r="P20"/>
  <c r="Q20"/>
  <c r="R20"/>
  <c r="S20"/>
  <c r="T20"/>
  <c r="B20" i="8" s="1"/>
  <c r="U20" i="2"/>
  <c r="C20" i="8" s="1"/>
  <c r="V20" i="2"/>
  <c r="C20" i="7" s="1"/>
  <c r="W20" i="2"/>
  <c r="B21" i="5" s="1"/>
  <c r="X20" i="2"/>
  <c r="C21" i="5" s="1"/>
  <c r="Y20" i="2"/>
  <c r="D21" i="5" s="1"/>
  <c r="Z20" i="2"/>
  <c r="AA20"/>
  <c r="AB20"/>
  <c r="AC20"/>
  <c r="AD20"/>
  <c r="AE20"/>
  <c r="AF20"/>
  <c r="AG20"/>
  <c r="AH20"/>
  <c r="AI20"/>
  <c r="AJ20"/>
  <c r="AK20"/>
  <c r="AL20"/>
  <c r="B20" i="6" s="1"/>
  <c r="AM20" i="2"/>
  <c r="AN20"/>
  <c r="D21"/>
  <c r="E21"/>
  <c r="F21"/>
  <c r="G21"/>
  <c r="H21"/>
  <c r="I21"/>
  <c r="J21"/>
  <c r="K21"/>
  <c r="L21"/>
  <c r="M21"/>
  <c r="N21"/>
  <c r="O21"/>
  <c r="P21"/>
  <c r="Q21"/>
  <c r="R21"/>
  <c r="S21"/>
  <c r="T21"/>
  <c r="B21" i="8" s="1"/>
  <c r="U21" i="2"/>
  <c r="C21" i="8" s="1"/>
  <c r="V21" i="2"/>
  <c r="C21" i="7" s="1"/>
  <c r="W21" i="2"/>
  <c r="B22" i="5" s="1"/>
  <c r="X21" i="2"/>
  <c r="C22" i="5" s="1"/>
  <c r="Y21" i="2"/>
  <c r="D22" i="5" s="1"/>
  <c r="Z21" i="2"/>
  <c r="AA21"/>
  <c r="AB21"/>
  <c r="AC21"/>
  <c r="AD21"/>
  <c r="AE21"/>
  <c r="AF21"/>
  <c r="AG21"/>
  <c r="AH21"/>
  <c r="AI21"/>
  <c r="AJ21"/>
  <c r="AK21"/>
  <c r="AL21"/>
  <c r="B21" i="6" s="1"/>
  <c r="AM21" i="2"/>
  <c r="AN21"/>
  <c r="D2"/>
  <c r="D2" i="3" s="1"/>
  <c r="E2" i="2"/>
  <c r="E2" i="3" s="1"/>
  <c r="F2" i="2"/>
  <c r="F2" i="3" s="1"/>
  <c r="G2" i="2"/>
  <c r="G2" i="3" s="1"/>
  <c r="H2" i="2"/>
  <c r="H2" i="3" s="1"/>
  <c r="I2" i="2"/>
  <c r="I2" i="3" s="1"/>
  <c r="J2" i="2"/>
  <c r="J2" i="3" s="1"/>
  <c r="K2" i="2"/>
  <c r="K2" i="3" s="1"/>
  <c r="L2" i="2"/>
  <c r="L2" i="3" s="1"/>
  <c r="M2" i="2"/>
  <c r="M2" i="3" s="1"/>
  <c r="N2" i="2"/>
  <c r="N2" i="3" s="1"/>
  <c r="O2" i="2"/>
  <c r="O2" i="3" s="1"/>
  <c r="P2" i="2"/>
  <c r="P2" i="3" s="1"/>
  <c r="Q2" i="2"/>
  <c r="Q2" i="3" s="1"/>
  <c r="R2" i="2"/>
  <c r="R2" i="3" s="1"/>
  <c r="S2" i="2"/>
  <c r="S2" i="3" s="1"/>
  <c r="T2" i="2"/>
  <c r="T2" i="3" s="1"/>
  <c r="U2" i="2"/>
  <c r="U2" i="3" s="1"/>
  <c r="V2" i="2"/>
  <c r="V2" i="3" s="1"/>
  <c r="W2" i="2"/>
  <c r="B3" i="5" s="1"/>
  <c r="X2" i="2"/>
  <c r="C3" i="5" s="1"/>
  <c r="Y2" i="2"/>
  <c r="D3" i="5" s="1"/>
  <c r="Z2" i="2"/>
  <c r="Z2" i="3" s="1"/>
  <c r="AA2" i="2"/>
  <c r="AA2" i="3" s="1"/>
  <c r="AB2" i="2"/>
  <c r="AB2" i="3" s="1"/>
  <c r="AC2" i="2"/>
  <c r="AC2" i="3" s="1"/>
  <c r="AD2" i="2"/>
  <c r="AD2" i="3" s="1"/>
  <c r="AE2" i="2"/>
  <c r="AE2" i="3" s="1"/>
  <c r="AF2" i="2"/>
  <c r="AF2" i="3" s="1"/>
  <c r="AG2" i="2"/>
  <c r="AG2" i="3" s="1"/>
  <c r="AH2" i="2"/>
  <c r="AH2" i="3" s="1"/>
  <c r="AI2" i="2"/>
  <c r="AI2" i="3" s="1"/>
  <c r="AJ2" i="2"/>
  <c r="AJ2" i="3" s="1"/>
  <c r="AK2" i="2"/>
  <c r="AK2" i="3" s="1"/>
  <c r="AL2" i="2"/>
  <c r="AL2" i="3" s="1"/>
  <c r="AM2" i="2"/>
  <c r="AM2" i="3" s="1"/>
  <c r="AN2" i="2"/>
  <c r="AN2" i="3" s="1"/>
  <c r="C4" i="2"/>
  <c r="C5"/>
  <c r="C6"/>
  <c r="C7"/>
  <c r="C8"/>
  <c r="C9"/>
  <c r="C6" i="3" s="1"/>
  <c r="F7" i="4" s="1"/>
  <c r="C10" i="2"/>
  <c r="C11"/>
  <c r="C3" i="3" s="1"/>
  <c r="F4" i="4" s="1"/>
  <c r="C12" i="2"/>
  <c r="C13"/>
  <c r="C14"/>
  <c r="C4" i="3" s="1"/>
  <c r="F5" i="4" s="1"/>
  <c r="C15" i="2"/>
  <c r="C16"/>
  <c r="C17"/>
  <c r="C18"/>
  <c r="C19"/>
  <c r="C20"/>
  <c r="C21"/>
  <c r="C3"/>
  <c r="C5" i="3" s="1"/>
  <c r="F6" i="4" s="1"/>
  <c r="C2" i="2"/>
  <c r="C2" i="3" s="1"/>
  <c r="B3" i="2"/>
  <c r="A3" i="6" s="1"/>
  <c r="B4" i="2"/>
  <c r="A4" i="8" s="1"/>
  <c r="B5" i="2"/>
  <c r="A5" i="7" s="1"/>
  <c r="B6" i="2"/>
  <c r="A6" i="8" s="1"/>
  <c r="B7" i="2"/>
  <c r="A7" i="7" s="1"/>
  <c r="B8" i="2"/>
  <c r="A8" i="8" s="1"/>
  <c r="B9" i="2"/>
  <c r="A9" i="7" s="1"/>
  <c r="B10" i="2"/>
  <c r="A10" i="8" s="1"/>
  <c r="B11" i="2"/>
  <c r="A11" i="7" s="1"/>
  <c r="B12" i="2"/>
  <c r="A12" i="8" s="1"/>
  <c r="B13" i="2"/>
  <c r="A13" i="7" s="1"/>
  <c r="B14" i="2"/>
  <c r="A14" i="8" s="1"/>
  <c r="B15" i="2"/>
  <c r="A15" i="7" s="1"/>
  <c r="B16" i="2"/>
  <c r="A16" i="8" s="1"/>
  <c r="B17" i="2"/>
  <c r="A17" i="7" s="1"/>
  <c r="B18" i="2"/>
  <c r="A18" i="8" s="1"/>
  <c r="B19" i="2"/>
  <c r="A19" i="7" s="1"/>
  <c r="B20" i="2"/>
  <c r="A20" i="8" s="1"/>
  <c r="B21" i="2"/>
  <c r="A21" i="7" s="1"/>
  <c r="X2" i="3" l="1"/>
  <c r="Y6"/>
  <c r="W6"/>
  <c r="U6"/>
  <c r="AL5"/>
  <c r="X5"/>
  <c r="V5"/>
  <c r="T5"/>
  <c r="B5"/>
  <c r="B6" i="4" s="1"/>
  <c r="Y4" i="3"/>
  <c r="W4"/>
  <c r="U4"/>
  <c r="AL3"/>
  <c r="X3"/>
  <c r="V3"/>
  <c r="T3"/>
  <c r="B3"/>
  <c r="B4" i="4" s="1"/>
  <c r="A19" i="5"/>
  <c r="A17"/>
  <c r="A15"/>
  <c r="A13"/>
  <c r="A11"/>
  <c r="A9"/>
  <c r="A7"/>
  <c r="A5"/>
  <c r="A22"/>
  <c r="C15"/>
  <c r="D12"/>
  <c r="B12"/>
  <c r="D4"/>
  <c r="B4"/>
  <c r="A20" i="6"/>
  <c r="A18"/>
  <c r="A16"/>
  <c r="A14"/>
  <c r="A12"/>
  <c r="A10"/>
  <c r="A8"/>
  <c r="A6"/>
  <c r="A4"/>
  <c r="B9"/>
  <c r="A3" i="7"/>
  <c r="A20"/>
  <c r="A18"/>
  <c r="A16"/>
  <c r="A14"/>
  <c r="A12"/>
  <c r="A10"/>
  <c r="A8"/>
  <c r="A6"/>
  <c r="A4"/>
  <c r="B21"/>
  <c r="D21" s="1"/>
  <c r="B20"/>
  <c r="D20" s="1"/>
  <c r="B19"/>
  <c r="D19" s="1"/>
  <c r="B18"/>
  <c r="D18" s="1"/>
  <c r="B17"/>
  <c r="D17" s="1"/>
  <c r="B16"/>
  <c r="D16" s="1"/>
  <c r="B15"/>
  <c r="D15" s="1"/>
  <c r="B14"/>
  <c r="D14" s="1"/>
  <c r="B13"/>
  <c r="D13" s="1"/>
  <c r="B12"/>
  <c r="D12" s="1"/>
  <c r="B11"/>
  <c r="D11" s="1"/>
  <c r="B10"/>
  <c r="D10" s="1"/>
  <c r="B9"/>
  <c r="D9" s="1"/>
  <c r="B8"/>
  <c r="D8" s="1"/>
  <c r="B7"/>
  <c r="D7" s="1"/>
  <c r="B6"/>
  <c r="D6" s="1"/>
  <c r="B5"/>
  <c r="D5" s="1"/>
  <c r="B4"/>
  <c r="D4" s="1"/>
  <c r="B3"/>
  <c r="D3" s="1"/>
  <c r="A3" i="8"/>
  <c r="C3"/>
  <c r="A5"/>
  <c r="A7"/>
  <c r="A9"/>
  <c r="A11"/>
  <c r="C11"/>
  <c r="A13"/>
  <c r="B14"/>
  <c r="A15"/>
  <c r="A17"/>
  <c r="A19"/>
  <c r="A21"/>
  <c r="Y2" i="3"/>
  <c r="W2"/>
  <c r="X6"/>
  <c r="V6"/>
  <c r="T6"/>
  <c r="B6"/>
  <c r="B7" i="4" s="1"/>
  <c r="AL4" i="3"/>
  <c r="V4"/>
  <c r="B4"/>
  <c r="B5" i="4" s="1"/>
  <c r="A20" i="5"/>
  <c r="A18"/>
  <c r="A16"/>
  <c r="A14"/>
  <c r="A12"/>
  <c r="A10"/>
  <c r="A8"/>
  <c r="A6"/>
  <c r="A4"/>
  <c r="A21"/>
  <c r="A21" i="6"/>
  <c r="A19"/>
  <c r="A17"/>
  <c r="A15"/>
  <c r="A13"/>
  <c r="A11"/>
  <c r="A9"/>
  <c r="A7"/>
  <c r="A5"/>
</calcChain>
</file>

<file path=xl/connections.xml><?xml version="1.0" encoding="utf-8"?>
<connections xmlns="http://schemas.openxmlformats.org/spreadsheetml/2006/main">
  <connection id="1" name="teams_statistics" type="6" refreshedVersion="3" background="1" saveData="1">
    <textPr codePage="850" sourceFile="D:\My Dropbox\feup\ssim\statistics\teams_statistics.csv" tab="0" semicolon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<sst xmlns="http://schemas.openxmlformats.org/spreadsheetml/2006/main" count="81" uniqueCount="75">
  <si>
    <t>aa_gamesplayed</t>
  </si>
  <si>
    <t>attacks_BROKEN</t>
  </si>
  <si>
    <t>attacks_FAST</t>
  </si>
  <si>
    <t>attacks_MEDIUM</t>
  </si>
  <si>
    <t>attacks_SLOW</t>
  </si>
  <si>
    <t>attacks_total</t>
  </si>
  <si>
    <t>dominance_leftwing_1stquarter</t>
  </si>
  <si>
    <t>dominance_leftwing_2ndquarter</t>
  </si>
  <si>
    <t>dominance_leftwing_3rdquarter</t>
  </si>
  <si>
    <t>dominance_leftwing_4thquarter</t>
  </si>
  <si>
    <t>dominance_middlewing_1stquarter</t>
  </si>
  <si>
    <t>dominance_middlewing_2ndquarter</t>
  </si>
  <si>
    <t>dominance_middlewing_3rdquarter</t>
  </si>
  <si>
    <t>dominance_middlewing_4thquarter</t>
  </si>
  <si>
    <t>dominance_rightwing_1stquarter</t>
  </si>
  <si>
    <t>dominance_rightwing_2ndquarter</t>
  </si>
  <si>
    <t>dominance_rightwing_3rdquarter</t>
  </si>
  <si>
    <t>dominance_rightwing_4thquarter</t>
  </si>
  <si>
    <t>goalopportunities</t>
  </si>
  <si>
    <t>goals</t>
  </si>
  <si>
    <t>goalssuffered</t>
  </si>
  <si>
    <t>passchains</t>
  </si>
  <si>
    <t>passes</t>
  </si>
  <si>
    <t>passmisses</t>
  </si>
  <si>
    <t>timein_leftwing_1stquarter</t>
  </si>
  <si>
    <t>timein_leftwing_2ndquarter</t>
  </si>
  <si>
    <t>timein_leftwing_3rdquarter</t>
  </si>
  <si>
    <t>timein_leftwing_4thquarter</t>
  </si>
  <si>
    <t>timein_middlewing_1stquarter</t>
  </si>
  <si>
    <t>timein_middlewing_2ndquarter</t>
  </si>
  <si>
    <t>timein_middlewing_3rdquarter</t>
  </si>
  <si>
    <t>timein_middlewing_4thquarter</t>
  </si>
  <si>
    <t>timein_rightwing_1stquarter</t>
  </si>
  <si>
    <t>timein_rightwing_2ndquarter</t>
  </si>
  <si>
    <t>timein_rightwing_3rdquarter</t>
  </si>
  <si>
    <t>timein_rightwing_4thquarter</t>
  </si>
  <si>
    <t>wingchanges</t>
  </si>
  <si>
    <t>wingchanges_partialvariation</t>
  </si>
  <si>
    <t>wingchanges_totalvariation</t>
  </si>
  <si>
    <t>Fifty-Storms09</t>
  </si>
  <si>
    <t>Brainstormers09</t>
  </si>
  <si>
    <t>LEAKINDROPS</t>
  </si>
  <si>
    <t>NemesisRC09</t>
  </si>
  <si>
    <t>HelliBASH</t>
  </si>
  <si>
    <t>Oxsy</t>
  </si>
  <si>
    <t>OxBlue09</t>
  </si>
  <si>
    <t>HfutEngine2D</t>
  </si>
  <si>
    <t>UnKnown09</t>
  </si>
  <si>
    <t>FCPortugal</t>
  </si>
  <si>
    <t>KickOffTUG</t>
  </si>
  <si>
    <t>Bahia2D</t>
  </si>
  <si>
    <t>DAInamite</t>
  </si>
  <si>
    <t>RoboSampad</t>
  </si>
  <si>
    <t>opuCI_2D</t>
  </si>
  <si>
    <t>NCL09</t>
  </si>
  <si>
    <t>WrightEagle</t>
  </si>
  <si>
    <t>LsuAmoyNQ</t>
  </si>
  <si>
    <t>HELIOS2009</t>
  </si>
  <si>
    <t>3rd</t>
  </si>
  <si>
    <t>4th</t>
  </si>
  <si>
    <t>1st</t>
  </si>
  <si>
    <t>2nd</t>
  </si>
  <si>
    <t xml:space="preserve"> </t>
  </si>
  <si>
    <t>Fast</t>
  </si>
  <si>
    <t>Medium</t>
  </si>
  <si>
    <t>Slow</t>
  </si>
  <si>
    <t>Broken</t>
  </si>
  <si>
    <t>Total</t>
  </si>
  <si>
    <t>Attacks</t>
  </si>
  <si>
    <t>Wing Changes</t>
  </si>
  <si>
    <t>Goal Opportunities</t>
  </si>
  <si>
    <t>Average Difference</t>
  </si>
  <si>
    <t>Goals Conceded</t>
  </si>
  <si>
    <t>Goals Scored</t>
  </si>
  <si>
    <t>Goals Difference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</si>
</sst>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attacks!$C$3</c:f>
              <c:strCache>
                <c:ptCount val="1"/>
                <c:pt idx="0">
                  <c:v>Fast</c:v>
                </c:pt>
              </c:strCache>
            </c:strRef>
          </c:tx>
          <c:cat>
            <c:strRef>
              <c:f>attacks!$B$4:$B$7</c:f>
              <c:strCache>
                <c:ptCount val="4"/>
                <c:pt idx="0">
                  <c:v>WrightEagle</c:v>
                </c:pt>
                <c:pt idx="1">
                  <c:v>HELIOS2009</c:v>
                </c:pt>
                <c:pt idx="2">
                  <c:v>Oxsy</c:v>
                </c:pt>
                <c:pt idx="3">
                  <c:v>Brainstormers09</c:v>
                </c:pt>
              </c:strCache>
            </c:strRef>
          </c:cat>
          <c:val>
            <c:numRef>
              <c:f>attacks!$C$4:$C$7</c:f>
              <c:numCache>
                <c:formatCode>0.00</c:formatCode>
                <c:ptCount val="4"/>
                <c:pt idx="0">
                  <c:v>10.142857142857142</c:v>
                </c:pt>
                <c:pt idx="1">
                  <c:v>9.7142857142857135</c:v>
                </c:pt>
                <c:pt idx="2">
                  <c:v>10.615384615384615</c:v>
                </c:pt>
                <c:pt idx="3">
                  <c:v>7.1</c:v>
                </c:pt>
              </c:numCache>
            </c:numRef>
          </c:val>
        </c:ser>
        <c:ser>
          <c:idx val="1"/>
          <c:order val="1"/>
          <c:tx>
            <c:strRef>
              <c:f>attacks!$D$3</c:f>
              <c:strCache>
                <c:ptCount val="1"/>
                <c:pt idx="0">
                  <c:v>Medium</c:v>
                </c:pt>
              </c:strCache>
            </c:strRef>
          </c:tx>
          <c:cat>
            <c:strRef>
              <c:f>attacks!$B$4:$B$7</c:f>
              <c:strCache>
                <c:ptCount val="4"/>
                <c:pt idx="0">
                  <c:v>WrightEagle</c:v>
                </c:pt>
                <c:pt idx="1">
                  <c:v>HELIOS2009</c:v>
                </c:pt>
                <c:pt idx="2">
                  <c:v>Oxsy</c:v>
                </c:pt>
                <c:pt idx="3">
                  <c:v>Brainstormers09</c:v>
                </c:pt>
              </c:strCache>
            </c:strRef>
          </c:cat>
          <c:val>
            <c:numRef>
              <c:f>attacks!$D$4:$D$7</c:f>
              <c:numCache>
                <c:formatCode>0.00</c:formatCode>
                <c:ptCount val="4"/>
                <c:pt idx="0">
                  <c:v>1.1428571428571428</c:v>
                </c:pt>
                <c:pt idx="1">
                  <c:v>1.8571428571428572</c:v>
                </c:pt>
                <c:pt idx="2">
                  <c:v>1.2307692307692308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attacks!$E$3</c:f>
              <c:strCache>
                <c:ptCount val="1"/>
                <c:pt idx="0">
                  <c:v>Slow</c:v>
                </c:pt>
              </c:strCache>
            </c:strRef>
          </c:tx>
          <c:cat>
            <c:strRef>
              <c:f>attacks!$B$4:$B$7</c:f>
              <c:strCache>
                <c:ptCount val="4"/>
                <c:pt idx="0">
                  <c:v>WrightEagle</c:v>
                </c:pt>
                <c:pt idx="1">
                  <c:v>HELIOS2009</c:v>
                </c:pt>
                <c:pt idx="2">
                  <c:v>Oxsy</c:v>
                </c:pt>
                <c:pt idx="3">
                  <c:v>Brainstormers09</c:v>
                </c:pt>
              </c:strCache>
            </c:strRef>
          </c:cat>
          <c:val>
            <c:numRef>
              <c:f>attacks!$E$4:$E$7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0.15384615384615385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attacks!$F$3</c:f>
              <c:strCache>
                <c:ptCount val="1"/>
                <c:pt idx="0">
                  <c:v>Broken</c:v>
                </c:pt>
              </c:strCache>
            </c:strRef>
          </c:tx>
          <c:cat>
            <c:strRef>
              <c:f>attacks!$B$4:$B$7</c:f>
              <c:strCache>
                <c:ptCount val="4"/>
                <c:pt idx="0">
                  <c:v>WrightEagle</c:v>
                </c:pt>
                <c:pt idx="1">
                  <c:v>HELIOS2009</c:v>
                </c:pt>
                <c:pt idx="2">
                  <c:v>Oxsy</c:v>
                </c:pt>
                <c:pt idx="3">
                  <c:v>Brainstormers09</c:v>
                </c:pt>
              </c:strCache>
            </c:strRef>
          </c:cat>
          <c:val>
            <c:numRef>
              <c:f>attacks!$F$4:$F$7</c:f>
              <c:numCache>
                <c:formatCode>0.00</c:formatCode>
                <c:ptCount val="4"/>
                <c:pt idx="0">
                  <c:v>4.7142857142857144</c:v>
                </c:pt>
                <c:pt idx="1">
                  <c:v>8.1428571428571423</c:v>
                </c:pt>
                <c:pt idx="2">
                  <c:v>8.1538461538461533</c:v>
                </c:pt>
                <c:pt idx="3">
                  <c:v>4.5999999999999996</c:v>
                </c:pt>
              </c:numCache>
            </c:numRef>
          </c:val>
        </c:ser>
        <c:axId val="59322752"/>
        <c:axId val="59324288"/>
      </c:barChart>
      <c:catAx>
        <c:axId val="59322752"/>
        <c:scaling>
          <c:orientation val="minMax"/>
        </c:scaling>
        <c:axPos val="b"/>
        <c:tickLblPos val="nextTo"/>
        <c:crossAx val="59324288"/>
        <c:crosses val="autoZero"/>
        <c:auto val="1"/>
        <c:lblAlgn val="ctr"/>
        <c:lblOffset val="100"/>
      </c:catAx>
      <c:valAx>
        <c:axId val="59324288"/>
        <c:scaling>
          <c:orientation val="minMax"/>
        </c:scaling>
        <c:axPos val="l"/>
        <c:majorGridlines/>
        <c:numFmt formatCode="0.00" sourceLinked="1"/>
        <c:tickLblPos val="nextTo"/>
        <c:crossAx val="59322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percentStacked"/>
        <c:ser>
          <c:idx val="0"/>
          <c:order val="0"/>
          <c:tx>
            <c:strRef>
              <c:f>passes!$C$3</c:f>
              <c:strCache>
                <c:ptCount val="1"/>
                <c:pt idx="0">
                  <c:v>passes</c:v>
                </c:pt>
              </c:strCache>
            </c:strRef>
          </c:tx>
          <c:cat>
            <c:strRef>
              <c:f>passes!$A$4:$A$22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passes!$C$4:$C$22</c:f>
              <c:numCache>
                <c:formatCode>0.00</c:formatCode>
                <c:ptCount val="19"/>
                <c:pt idx="0">
                  <c:v>75.615384615384613</c:v>
                </c:pt>
                <c:pt idx="1">
                  <c:v>74.181818181818187</c:v>
                </c:pt>
                <c:pt idx="2">
                  <c:v>107.61538461538461</c:v>
                </c:pt>
                <c:pt idx="3">
                  <c:v>83.7</c:v>
                </c:pt>
                <c:pt idx="4">
                  <c:v>49.75</c:v>
                </c:pt>
                <c:pt idx="5">
                  <c:v>103.25</c:v>
                </c:pt>
                <c:pt idx="6">
                  <c:v>82.9</c:v>
                </c:pt>
                <c:pt idx="7">
                  <c:v>72.090909090909093</c:v>
                </c:pt>
                <c:pt idx="8">
                  <c:v>134.57142857142858</c:v>
                </c:pt>
                <c:pt idx="9">
                  <c:v>114.58333333333333</c:v>
                </c:pt>
                <c:pt idx="10">
                  <c:v>72</c:v>
                </c:pt>
                <c:pt idx="11">
                  <c:v>121.42857142857143</c:v>
                </c:pt>
                <c:pt idx="12">
                  <c:v>66.599999999999994</c:v>
                </c:pt>
                <c:pt idx="13">
                  <c:v>68.222222222222229</c:v>
                </c:pt>
                <c:pt idx="14">
                  <c:v>55.083333333333336</c:v>
                </c:pt>
                <c:pt idx="15">
                  <c:v>84.818181818181813</c:v>
                </c:pt>
                <c:pt idx="16">
                  <c:v>84.333333333333329</c:v>
                </c:pt>
                <c:pt idx="17">
                  <c:v>78.099999999999994</c:v>
                </c:pt>
                <c:pt idx="18">
                  <c:v>121.83333333333333</c:v>
                </c:pt>
              </c:numCache>
            </c:numRef>
          </c:val>
        </c:ser>
        <c:ser>
          <c:idx val="1"/>
          <c:order val="1"/>
          <c:tx>
            <c:strRef>
              <c:f>passes!$D$3</c:f>
              <c:strCache>
                <c:ptCount val="1"/>
                <c:pt idx="0">
                  <c:v>passmisses</c:v>
                </c:pt>
              </c:strCache>
            </c:strRef>
          </c:tx>
          <c:cat>
            <c:strRef>
              <c:f>passes!$A$4:$A$22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passes!$D$4:$D$22</c:f>
              <c:numCache>
                <c:formatCode>0.00</c:formatCode>
                <c:ptCount val="19"/>
                <c:pt idx="0">
                  <c:v>28.076923076923077</c:v>
                </c:pt>
                <c:pt idx="1">
                  <c:v>17.363636363636363</c:v>
                </c:pt>
                <c:pt idx="2">
                  <c:v>19.307692307692307</c:v>
                </c:pt>
                <c:pt idx="3">
                  <c:v>20.9</c:v>
                </c:pt>
                <c:pt idx="4">
                  <c:v>24.583333333333332</c:v>
                </c:pt>
                <c:pt idx="5">
                  <c:v>38.25</c:v>
                </c:pt>
                <c:pt idx="6">
                  <c:v>19.899999999999999</c:v>
                </c:pt>
                <c:pt idx="7">
                  <c:v>32.18181818181818</c:v>
                </c:pt>
                <c:pt idx="8">
                  <c:v>19.5</c:v>
                </c:pt>
                <c:pt idx="9">
                  <c:v>17.5</c:v>
                </c:pt>
                <c:pt idx="10">
                  <c:v>26.90909090909091</c:v>
                </c:pt>
                <c:pt idx="11">
                  <c:v>23.714285714285715</c:v>
                </c:pt>
                <c:pt idx="12">
                  <c:v>19.7</c:v>
                </c:pt>
                <c:pt idx="13">
                  <c:v>26.777777777777779</c:v>
                </c:pt>
                <c:pt idx="14">
                  <c:v>24.333333333333332</c:v>
                </c:pt>
                <c:pt idx="15">
                  <c:v>27.09090909090909</c:v>
                </c:pt>
                <c:pt idx="16">
                  <c:v>22.111111111111111</c:v>
                </c:pt>
                <c:pt idx="17">
                  <c:v>31.5</c:v>
                </c:pt>
                <c:pt idx="18">
                  <c:v>22.083333333333332</c:v>
                </c:pt>
              </c:numCache>
            </c:numRef>
          </c:val>
        </c:ser>
        <c:overlap val="100"/>
        <c:axId val="59373824"/>
        <c:axId val="59379712"/>
      </c:barChart>
      <c:catAx>
        <c:axId val="59373824"/>
        <c:scaling>
          <c:orientation val="minMax"/>
        </c:scaling>
        <c:axPos val="b"/>
        <c:tickLblPos val="nextTo"/>
        <c:crossAx val="59379712"/>
        <c:crosses val="autoZero"/>
        <c:auto val="1"/>
        <c:lblAlgn val="ctr"/>
        <c:lblOffset val="100"/>
      </c:catAx>
      <c:valAx>
        <c:axId val="59379712"/>
        <c:scaling>
          <c:orientation val="minMax"/>
        </c:scaling>
        <c:axPos val="l"/>
        <c:majorGridlines/>
        <c:numFmt formatCode="0%" sourceLinked="1"/>
        <c:tickLblPos val="nextTo"/>
        <c:crossAx val="59373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/>
    <c:plotArea>
      <c:layout/>
      <c:barChart>
        <c:barDir val="col"/>
        <c:grouping val="clustered"/>
        <c:ser>
          <c:idx val="0"/>
          <c:order val="0"/>
          <c:tx>
            <c:strRef>
              <c:f>wing_changes!$B$2</c:f>
              <c:strCache>
                <c:ptCount val="1"/>
                <c:pt idx="0">
                  <c:v>Wing Changes</c:v>
                </c:pt>
              </c:strCache>
            </c:strRef>
          </c:tx>
          <c:cat>
            <c:strRef>
              <c:f>wing_changes!$A$3:$A$21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wing_changes!$B$3:$B$21</c:f>
              <c:numCache>
                <c:formatCode>0.00</c:formatCode>
                <c:ptCount val="19"/>
                <c:pt idx="0">
                  <c:v>17.615384615384617</c:v>
                </c:pt>
                <c:pt idx="1">
                  <c:v>18</c:v>
                </c:pt>
                <c:pt idx="2">
                  <c:v>23.076923076923077</c:v>
                </c:pt>
                <c:pt idx="3">
                  <c:v>15.5</c:v>
                </c:pt>
                <c:pt idx="4">
                  <c:v>6.833333333333333</c:v>
                </c:pt>
                <c:pt idx="5">
                  <c:v>13.625</c:v>
                </c:pt>
                <c:pt idx="6">
                  <c:v>11.7</c:v>
                </c:pt>
                <c:pt idx="7">
                  <c:v>10.636363636363637</c:v>
                </c:pt>
                <c:pt idx="8">
                  <c:v>26</c:v>
                </c:pt>
                <c:pt idx="9">
                  <c:v>26.333333333333332</c:v>
                </c:pt>
                <c:pt idx="10">
                  <c:v>14</c:v>
                </c:pt>
                <c:pt idx="11">
                  <c:v>27</c:v>
                </c:pt>
                <c:pt idx="12">
                  <c:v>13.3</c:v>
                </c:pt>
                <c:pt idx="13">
                  <c:v>8.8888888888888893</c:v>
                </c:pt>
                <c:pt idx="14">
                  <c:v>11.583333333333334</c:v>
                </c:pt>
                <c:pt idx="15">
                  <c:v>11.818181818181818</c:v>
                </c:pt>
                <c:pt idx="16">
                  <c:v>18.888888888888889</c:v>
                </c:pt>
                <c:pt idx="17">
                  <c:v>13.5</c:v>
                </c:pt>
                <c:pt idx="18">
                  <c:v>18</c:v>
                </c:pt>
              </c:numCache>
            </c:numRef>
          </c:val>
        </c:ser>
        <c:axId val="59428224"/>
        <c:axId val="59434112"/>
      </c:barChart>
      <c:catAx>
        <c:axId val="59428224"/>
        <c:scaling>
          <c:orientation val="minMax"/>
        </c:scaling>
        <c:axPos val="b"/>
        <c:tickLblPos val="nextTo"/>
        <c:crossAx val="59434112"/>
        <c:crosses val="autoZero"/>
        <c:auto val="1"/>
        <c:lblAlgn val="ctr"/>
        <c:lblOffset val="100"/>
      </c:catAx>
      <c:valAx>
        <c:axId val="59434112"/>
        <c:scaling>
          <c:orientation val="minMax"/>
        </c:scaling>
        <c:axPos val="l"/>
        <c:majorGridlines/>
        <c:numFmt formatCode="0.00" sourceLinked="1"/>
        <c:tickLblPos val="nextTo"/>
        <c:crossAx val="5942822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goalsforandagainst!$F$2</c:f>
              <c:strCache>
                <c:ptCount val="1"/>
                <c:pt idx="0">
                  <c:v>Goals Scored</c:v>
                </c:pt>
              </c:strCache>
            </c:strRef>
          </c:tx>
          <c:cat>
            <c:strRef>
              <c:f>goalsforandagainst!$A$3:$A$21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goalsforandagainst!$F$3:$F$21</c:f>
              <c:numCache>
                <c:formatCode>0</c:formatCode>
                <c:ptCount val="19"/>
                <c:pt idx="0">
                  <c:v>90</c:v>
                </c:pt>
                <c:pt idx="1">
                  <c:v>21</c:v>
                </c:pt>
                <c:pt idx="2">
                  <c:v>75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28</c:v>
                </c:pt>
                <c:pt idx="7">
                  <c:v>38</c:v>
                </c:pt>
                <c:pt idx="8">
                  <c:v>82</c:v>
                </c:pt>
                <c:pt idx="9">
                  <c:v>43</c:v>
                </c:pt>
                <c:pt idx="10">
                  <c:v>6</c:v>
                </c:pt>
                <c:pt idx="11">
                  <c:v>42</c:v>
                </c:pt>
                <c:pt idx="12">
                  <c:v>28</c:v>
                </c:pt>
                <c:pt idx="13">
                  <c:v>6</c:v>
                </c:pt>
                <c:pt idx="14">
                  <c:v>13</c:v>
                </c:pt>
                <c:pt idx="15">
                  <c:v>16</c:v>
                </c:pt>
                <c:pt idx="16">
                  <c:v>5</c:v>
                </c:pt>
                <c:pt idx="17">
                  <c:v>6</c:v>
                </c:pt>
                <c:pt idx="18">
                  <c:v>14</c:v>
                </c:pt>
              </c:numCache>
            </c:numRef>
          </c:val>
        </c:ser>
        <c:ser>
          <c:idx val="1"/>
          <c:order val="1"/>
          <c:tx>
            <c:strRef>
              <c:f>goalsforandagainst!$G$2</c:f>
              <c:strCache>
                <c:ptCount val="1"/>
                <c:pt idx="0">
                  <c:v>Goals Conceded</c:v>
                </c:pt>
              </c:strCache>
            </c:strRef>
          </c:tx>
          <c:cat>
            <c:strRef>
              <c:f>goalsforandagainst!$A$3:$A$21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goalsforandagainst!$G$3:$G$21</c:f>
              <c:numCache>
                <c:formatCode>0</c:formatCode>
                <c:ptCount val="19"/>
                <c:pt idx="0">
                  <c:v>8</c:v>
                </c:pt>
                <c:pt idx="1">
                  <c:v>35</c:v>
                </c:pt>
                <c:pt idx="2">
                  <c:v>19</c:v>
                </c:pt>
                <c:pt idx="3">
                  <c:v>12</c:v>
                </c:pt>
                <c:pt idx="4">
                  <c:v>44</c:v>
                </c:pt>
                <c:pt idx="5">
                  <c:v>143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17</c:v>
                </c:pt>
                <c:pt idx="10">
                  <c:v>54</c:v>
                </c:pt>
                <c:pt idx="11">
                  <c:v>6</c:v>
                </c:pt>
                <c:pt idx="12">
                  <c:v>15</c:v>
                </c:pt>
                <c:pt idx="13">
                  <c:v>22</c:v>
                </c:pt>
                <c:pt idx="14">
                  <c:v>19</c:v>
                </c:pt>
                <c:pt idx="15">
                  <c:v>25</c:v>
                </c:pt>
                <c:pt idx="16">
                  <c:v>38</c:v>
                </c:pt>
                <c:pt idx="17">
                  <c:v>24</c:v>
                </c:pt>
                <c:pt idx="18">
                  <c:v>27</c:v>
                </c:pt>
              </c:numCache>
            </c:numRef>
          </c:val>
        </c:ser>
        <c:axId val="59647872"/>
        <c:axId val="59649408"/>
      </c:barChart>
      <c:catAx>
        <c:axId val="59647872"/>
        <c:scaling>
          <c:orientation val="minMax"/>
        </c:scaling>
        <c:axPos val="b"/>
        <c:tickLblPos val="nextTo"/>
        <c:crossAx val="59649408"/>
        <c:crosses val="autoZero"/>
        <c:auto val="1"/>
        <c:lblAlgn val="ctr"/>
        <c:lblOffset val="100"/>
      </c:catAx>
      <c:valAx>
        <c:axId val="59649408"/>
        <c:scaling>
          <c:orientation val="minMax"/>
        </c:scaling>
        <c:axPos val="l"/>
        <c:majorGridlines/>
        <c:numFmt formatCode="0" sourceLinked="1"/>
        <c:tickLblPos val="nextTo"/>
        <c:crossAx val="59647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goalsforandagainst!$H$2</c:f>
              <c:strCache>
                <c:ptCount val="1"/>
                <c:pt idx="0">
                  <c:v>Goals Difference</c:v>
                </c:pt>
              </c:strCache>
            </c:strRef>
          </c:tx>
          <c:cat>
            <c:strRef>
              <c:f>goalsforandagainst!$A$3:$A$21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goalsforandagainst!$H$3:$H$21</c:f>
              <c:numCache>
                <c:formatCode>0</c:formatCode>
                <c:ptCount val="19"/>
                <c:pt idx="0">
                  <c:v>82</c:v>
                </c:pt>
                <c:pt idx="1">
                  <c:v>-14</c:v>
                </c:pt>
                <c:pt idx="2">
                  <c:v>56</c:v>
                </c:pt>
                <c:pt idx="3">
                  <c:v>-6</c:v>
                </c:pt>
                <c:pt idx="4">
                  <c:v>-33</c:v>
                </c:pt>
                <c:pt idx="5">
                  <c:v>-141</c:v>
                </c:pt>
                <c:pt idx="6">
                  <c:v>22</c:v>
                </c:pt>
                <c:pt idx="7">
                  <c:v>32</c:v>
                </c:pt>
                <c:pt idx="8">
                  <c:v>70</c:v>
                </c:pt>
                <c:pt idx="9">
                  <c:v>26</c:v>
                </c:pt>
                <c:pt idx="10">
                  <c:v>-48</c:v>
                </c:pt>
                <c:pt idx="11">
                  <c:v>36</c:v>
                </c:pt>
                <c:pt idx="12">
                  <c:v>13</c:v>
                </c:pt>
                <c:pt idx="13">
                  <c:v>-16</c:v>
                </c:pt>
                <c:pt idx="14">
                  <c:v>-6</c:v>
                </c:pt>
                <c:pt idx="15">
                  <c:v>-9</c:v>
                </c:pt>
                <c:pt idx="16">
                  <c:v>-33</c:v>
                </c:pt>
                <c:pt idx="17">
                  <c:v>-18</c:v>
                </c:pt>
                <c:pt idx="18">
                  <c:v>-13</c:v>
                </c:pt>
              </c:numCache>
            </c:numRef>
          </c:val>
        </c:ser>
        <c:axId val="59665024"/>
        <c:axId val="59675008"/>
      </c:barChart>
      <c:catAx>
        <c:axId val="59665024"/>
        <c:scaling>
          <c:orientation val="minMax"/>
        </c:scaling>
        <c:axPos val="b"/>
        <c:tickLblPos val="nextTo"/>
        <c:crossAx val="59675008"/>
        <c:crosses val="autoZero"/>
        <c:auto val="1"/>
        <c:lblAlgn val="ctr"/>
        <c:lblOffset val="100"/>
      </c:catAx>
      <c:valAx>
        <c:axId val="59675008"/>
        <c:scaling>
          <c:orientation val="minMax"/>
        </c:scaling>
        <c:axPos val="l"/>
        <c:majorGridlines/>
        <c:numFmt formatCode="0" sourceLinked="1"/>
        <c:tickLblPos val="nextTo"/>
        <c:crossAx val="59665024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plotArea>
      <c:layout/>
      <c:barChart>
        <c:barDir val="col"/>
        <c:grouping val="clustered"/>
        <c:ser>
          <c:idx val="0"/>
          <c:order val="0"/>
          <c:tx>
            <c:strRef>
              <c:f>'goal opportunities'!$B$2</c:f>
              <c:strCache>
                <c:ptCount val="1"/>
                <c:pt idx="0">
                  <c:v>Goal Opportunities</c:v>
                </c:pt>
              </c:strCache>
            </c:strRef>
          </c:tx>
          <c:cat>
            <c:strRef>
              <c:f>'goal opportunities'!$A$3:$A$21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'goal opportunities'!$B$3:$B$21</c:f>
              <c:numCache>
                <c:formatCode>0.00</c:formatCode>
                <c:ptCount val="19"/>
                <c:pt idx="0">
                  <c:v>15.923076923076923</c:v>
                </c:pt>
                <c:pt idx="1">
                  <c:v>5.3636363636363633</c:v>
                </c:pt>
                <c:pt idx="2">
                  <c:v>17</c:v>
                </c:pt>
                <c:pt idx="3">
                  <c:v>2.2000000000000002</c:v>
                </c:pt>
                <c:pt idx="4">
                  <c:v>1.6666666666666667</c:v>
                </c:pt>
                <c:pt idx="5">
                  <c:v>1.25</c:v>
                </c:pt>
                <c:pt idx="6">
                  <c:v>7.7</c:v>
                </c:pt>
                <c:pt idx="7">
                  <c:v>11.818181818181818</c:v>
                </c:pt>
                <c:pt idx="8">
                  <c:v>14.357142857142858</c:v>
                </c:pt>
                <c:pt idx="9">
                  <c:v>9.0833333333333339</c:v>
                </c:pt>
                <c:pt idx="10">
                  <c:v>1.7272727272727273</c:v>
                </c:pt>
                <c:pt idx="11">
                  <c:v>14</c:v>
                </c:pt>
                <c:pt idx="12">
                  <c:v>9.6</c:v>
                </c:pt>
                <c:pt idx="13">
                  <c:v>1.5555555555555556</c:v>
                </c:pt>
                <c:pt idx="14">
                  <c:v>4.083333333333333</c:v>
                </c:pt>
                <c:pt idx="15">
                  <c:v>6.4545454545454541</c:v>
                </c:pt>
                <c:pt idx="16">
                  <c:v>1.5555555555555556</c:v>
                </c:pt>
                <c:pt idx="17">
                  <c:v>1.8</c:v>
                </c:pt>
                <c:pt idx="18">
                  <c:v>4.666666666666667</c:v>
                </c:pt>
              </c:numCache>
            </c:numRef>
          </c:val>
        </c:ser>
        <c:ser>
          <c:idx val="1"/>
          <c:order val="1"/>
          <c:tx>
            <c:strRef>
              <c:f>'goal opportunities'!$C$2</c:f>
              <c:strCache>
                <c:ptCount val="1"/>
                <c:pt idx="0">
                  <c:v>Goals Scored</c:v>
                </c:pt>
              </c:strCache>
            </c:strRef>
          </c:tx>
          <c:cat>
            <c:strRef>
              <c:f>'goal opportunities'!$A$3:$A$21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'goal opportunities'!$C$3:$C$21</c:f>
              <c:numCache>
                <c:formatCode>0.00</c:formatCode>
                <c:ptCount val="19"/>
                <c:pt idx="0">
                  <c:v>6.9230769230769234</c:v>
                </c:pt>
                <c:pt idx="1">
                  <c:v>1.9090909090909092</c:v>
                </c:pt>
                <c:pt idx="2">
                  <c:v>5.7692307692307692</c:v>
                </c:pt>
                <c:pt idx="3">
                  <c:v>0.6</c:v>
                </c:pt>
                <c:pt idx="4">
                  <c:v>0.91666666666666663</c:v>
                </c:pt>
                <c:pt idx="5">
                  <c:v>0.25</c:v>
                </c:pt>
                <c:pt idx="6">
                  <c:v>2.8</c:v>
                </c:pt>
                <c:pt idx="7">
                  <c:v>3.4545454545454546</c:v>
                </c:pt>
                <c:pt idx="8">
                  <c:v>5.8571428571428568</c:v>
                </c:pt>
                <c:pt idx="9">
                  <c:v>3.5833333333333335</c:v>
                </c:pt>
                <c:pt idx="10">
                  <c:v>0.54545454545454541</c:v>
                </c:pt>
                <c:pt idx="11">
                  <c:v>3</c:v>
                </c:pt>
                <c:pt idx="12">
                  <c:v>2.8</c:v>
                </c:pt>
                <c:pt idx="13">
                  <c:v>0.66666666666666663</c:v>
                </c:pt>
                <c:pt idx="14">
                  <c:v>1.0833333333333333</c:v>
                </c:pt>
                <c:pt idx="15">
                  <c:v>1.4545454545454546</c:v>
                </c:pt>
                <c:pt idx="16">
                  <c:v>0.55555555555555558</c:v>
                </c:pt>
                <c:pt idx="17">
                  <c:v>0.6</c:v>
                </c:pt>
                <c:pt idx="18">
                  <c:v>1.1666666666666667</c:v>
                </c:pt>
              </c:numCache>
            </c:numRef>
          </c:val>
        </c:ser>
        <c:axId val="59740544"/>
        <c:axId val="59742080"/>
      </c:barChart>
      <c:catAx>
        <c:axId val="59740544"/>
        <c:scaling>
          <c:orientation val="minMax"/>
        </c:scaling>
        <c:axPos val="b"/>
        <c:tickLblPos val="nextTo"/>
        <c:crossAx val="59742080"/>
        <c:crosses val="autoZero"/>
        <c:auto val="1"/>
        <c:lblAlgn val="ctr"/>
        <c:lblOffset val="100"/>
      </c:catAx>
      <c:valAx>
        <c:axId val="59742080"/>
        <c:scaling>
          <c:orientation val="minMax"/>
        </c:scaling>
        <c:axPos val="l"/>
        <c:majorGridlines/>
        <c:numFmt formatCode="0.00" sourceLinked="1"/>
        <c:tickLblPos val="nextTo"/>
        <c:crossAx val="597405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style val="3"/>
  <c:chart>
    <c:autoTitleDeleted val="1"/>
    <c:plotArea>
      <c:layout/>
      <c:barChart>
        <c:barDir val="col"/>
        <c:grouping val="stacked"/>
        <c:ser>
          <c:idx val="0"/>
          <c:order val="0"/>
          <c:tx>
            <c:strRef>
              <c:f>'goal opportunities'!$E$2</c:f>
              <c:strCache>
                <c:ptCount val="1"/>
                <c:pt idx="0">
                  <c:v>Goals Scored</c:v>
                </c:pt>
              </c:strCache>
            </c:strRef>
          </c:tx>
          <c:cat>
            <c:strRef>
              <c:f>'goal opportunities'!$A$3:$A$21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'goal opportunities'!$E$3:$E$21</c:f>
              <c:numCache>
                <c:formatCode>General</c:formatCode>
                <c:ptCount val="19"/>
                <c:pt idx="0">
                  <c:v>90</c:v>
                </c:pt>
                <c:pt idx="1">
                  <c:v>21</c:v>
                </c:pt>
                <c:pt idx="2">
                  <c:v>75</c:v>
                </c:pt>
                <c:pt idx="3">
                  <c:v>6</c:v>
                </c:pt>
                <c:pt idx="4">
                  <c:v>11</c:v>
                </c:pt>
                <c:pt idx="5">
                  <c:v>2</c:v>
                </c:pt>
                <c:pt idx="6">
                  <c:v>28</c:v>
                </c:pt>
                <c:pt idx="7">
                  <c:v>38</c:v>
                </c:pt>
                <c:pt idx="8">
                  <c:v>82</c:v>
                </c:pt>
                <c:pt idx="9">
                  <c:v>43</c:v>
                </c:pt>
                <c:pt idx="10">
                  <c:v>6</c:v>
                </c:pt>
                <c:pt idx="11">
                  <c:v>42</c:v>
                </c:pt>
                <c:pt idx="12">
                  <c:v>28</c:v>
                </c:pt>
                <c:pt idx="13">
                  <c:v>6</c:v>
                </c:pt>
                <c:pt idx="14">
                  <c:v>13</c:v>
                </c:pt>
                <c:pt idx="15">
                  <c:v>16</c:v>
                </c:pt>
                <c:pt idx="16">
                  <c:v>5</c:v>
                </c:pt>
                <c:pt idx="17">
                  <c:v>6</c:v>
                </c:pt>
                <c:pt idx="18">
                  <c:v>14</c:v>
                </c:pt>
              </c:numCache>
            </c:numRef>
          </c:val>
        </c:ser>
        <c:ser>
          <c:idx val="1"/>
          <c:order val="1"/>
          <c:tx>
            <c:strRef>
              <c:f>'goal opportunities'!$F$2</c:f>
              <c:strCache>
                <c:ptCount val="1"/>
                <c:pt idx="0">
                  <c:v>Goal Opportunities</c:v>
                </c:pt>
              </c:strCache>
            </c:strRef>
          </c:tx>
          <c:cat>
            <c:strRef>
              <c:f>'goal opportunities'!$A$3:$A$21</c:f>
              <c:strCache>
                <c:ptCount val="19"/>
                <c:pt idx="0">
                  <c:v>Oxsy</c:v>
                </c:pt>
                <c:pt idx="1">
                  <c:v>NCL09</c:v>
                </c:pt>
                <c:pt idx="2">
                  <c:v>NemesisRC09</c:v>
                </c:pt>
                <c:pt idx="3">
                  <c:v>KickOffTUG</c:v>
                </c:pt>
                <c:pt idx="4">
                  <c:v>Fifty-Storms09</c:v>
                </c:pt>
                <c:pt idx="5">
                  <c:v>Bahia2D</c:v>
                </c:pt>
                <c:pt idx="6">
                  <c:v>Brainstormers09</c:v>
                </c:pt>
                <c:pt idx="7">
                  <c:v>LsuAmoyNQ</c:v>
                </c:pt>
                <c:pt idx="8">
                  <c:v>WrightEagle</c:v>
                </c:pt>
                <c:pt idx="9">
                  <c:v>OxBlue09</c:v>
                </c:pt>
                <c:pt idx="10">
                  <c:v>LEAKINDROPS</c:v>
                </c:pt>
                <c:pt idx="11">
                  <c:v>HELIOS2009</c:v>
                </c:pt>
                <c:pt idx="12">
                  <c:v>RoboSampad</c:v>
                </c:pt>
                <c:pt idx="13">
                  <c:v>opuCI_2D</c:v>
                </c:pt>
                <c:pt idx="14">
                  <c:v>FCPortugal</c:v>
                </c:pt>
                <c:pt idx="15">
                  <c:v>HelliBASH</c:v>
                </c:pt>
                <c:pt idx="16">
                  <c:v>HfutEngine2D</c:v>
                </c:pt>
                <c:pt idx="17">
                  <c:v>UnKnown09</c:v>
                </c:pt>
                <c:pt idx="18">
                  <c:v>DAInamite</c:v>
                </c:pt>
              </c:strCache>
            </c:strRef>
          </c:cat>
          <c:val>
            <c:numRef>
              <c:f>'goal opportunities'!$F$3:$F$21</c:f>
              <c:numCache>
                <c:formatCode>General</c:formatCode>
                <c:ptCount val="19"/>
                <c:pt idx="0">
                  <c:v>207</c:v>
                </c:pt>
                <c:pt idx="1">
                  <c:v>59</c:v>
                </c:pt>
                <c:pt idx="2">
                  <c:v>221</c:v>
                </c:pt>
                <c:pt idx="3">
                  <c:v>22</c:v>
                </c:pt>
                <c:pt idx="4">
                  <c:v>20</c:v>
                </c:pt>
                <c:pt idx="5">
                  <c:v>10</c:v>
                </c:pt>
                <c:pt idx="6">
                  <c:v>77</c:v>
                </c:pt>
                <c:pt idx="7">
                  <c:v>130</c:v>
                </c:pt>
                <c:pt idx="8">
                  <c:v>201</c:v>
                </c:pt>
                <c:pt idx="9">
                  <c:v>109</c:v>
                </c:pt>
                <c:pt idx="10">
                  <c:v>19</c:v>
                </c:pt>
                <c:pt idx="11">
                  <c:v>196</c:v>
                </c:pt>
                <c:pt idx="12">
                  <c:v>96</c:v>
                </c:pt>
                <c:pt idx="13">
                  <c:v>14</c:v>
                </c:pt>
                <c:pt idx="14">
                  <c:v>49</c:v>
                </c:pt>
                <c:pt idx="15">
                  <c:v>71</c:v>
                </c:pt>
                <c:pt idx="16">
                  <c:v>14</c:v>
                </c:pt>
                <c:pt idx="17">
                  <c:v>18</c:v>
                </c:pt>
                <c:pt idx="18">
                  <c:v>56</c:v>
                </c:pt>
              </c:numCache>
            </c:numRef>
          </c:val>
        </c:ser>
        <c:overlap val="100"/>
        <c:axId val="60110720"/>
        <c:axId val="60112256"/>
      </c:barChart>
      <c:catAx>
        <c:axId val="60110720"/>
        <c:scaling>
          <c:orientation val="minMax"/>
        </c:scaling>
        <c:axPos val="b"/>
        <c:majorTickMark val="none"/>
        <c:tickLblPos val="nextTo"/>
        <c:crossAx val="60112256"/>
        <c:crosses val="autoZero"/>
        <c:auto val="1"/>
        <c:lblAlgn val="ctr"/>
        <c:lblOffset val="100"/>
      </c:catAx>
      <c:valAx>
        <c:axId val="60112256"/>
        <c:scaling>
          <c:orientation val="minMax"/>
        </c:scaling>
        <c:axPos val="l"/>
        <c:majorGridlines/>
        <c:numFmt formatCode="General" sourceLinked="1"/>
        <c:tickLblPos val="nextTo"/>
        <c:crossAx val="601107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9525</xdr:rowOff>
    </xdr:from>
    <xdr:to>
      <xdr:col>9</xdr:col>
      <xdr:colOff>266700</xdr:colOff>
      <xdr:row>25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0</xdr:rowOff>
    </xdr:from>
    <xdr:to>
      <xdr:col>16</xdr:col>
      <xdr:colOff>19050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123825</xdr:rowOff>
    </xdr:from>
    <xdr:to>
      <xdr:col>13</xdr:col>
      <xdr:colOff>19050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22</xdr:row>
      <xdr:rowOff>0</xdr:rowOff>
    </xdr:from>
    <xdr:to>
      <xdr:col>10</xdr:col>
      <xdr:colOff>19050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</xdr:row>
      <xdr:rowOff>19049</xdr:rowOff>
    </xdr:from>
    <xdr:to>
      <xdr:col>19</xdr:col>
      <xdr:colOff>123825</xdr:colOff>
      <xdr:row>20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24</xdr:row>
      <xdr:rowOff>9525</xdr:rowOff>
    </xdr:from>
    <xdr:to>
      <xdr:col>6</xdr:col>
      <xdr:colOff>142875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285749</xdr:colOff>
      <xdr:row>0</xdr:row>
      <xdr:rowOff>190499</xdr:rowOff>
    </xdr:from>
    <xdr:to>
      <xdr:col>16</xdr:col>
      <xdr:colOff>28574</xdr:colOff>
      <xdr:row>21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ams_statistic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O21"/>
  <sheetViews>
    <sheetView workbookViewId="0">
      <selection activeCell="D13" sqref="D13"/>
    </sheetView>
  </sheetViews>
  <sheetFormatPr defaultRowHeight="15"/>
  <cols>
    <col min="2" max="2" width="15.5703125" customWidth="1"/>
    <col min="3" max="3" width="15.85546875" bestFit="1" customWidth="1"/>
    <col min="4" max="4" width="15.5703125" bestFit="1" customWidth="1"/>
    <col min="5" max="5" width="12.42578125" bestFit="1" customWidth="1"/>
    <col min="6" max="6" width="15.85546875" bestFit="1" customWidth="1"/>
    <col min="7" max="7" width="13.42578125" bestFit="1" customWidth="1"/>
    <col min="8" max="8" width="12.28515625" bestFit="1" customWidth="1"/>
    <col min="9" max="9" width="30.140625" bestFit="1" customWidth="1"/>
    <col min="10" max="10" width="30.85546875" bestFit="1" customWidth="1"/>
    <col min="11" max="12" width="30.42578125" bestFit="1" customWidth="1"/>
    <col min="13" max="13" width="33.28515625" bestFit="1" customWidth="1"/>
    <col min="14" max="14" width="34.140625" bestFit="1" customWidth="1"/>
    <col min="15" max="16" width="33.5703125" bestFit="1" customWidth="1"/>
    <col min="17" max="17" width="31.140625" bestFit="1" customWidth="1"/>
    <col min="18" max="18" width="31.85546875" bestFit="1" customWidth="1"/>
    <col min="19" max="20" width="31.42578125" bestFit="1" customWidth="1"/>
    <col min="21" max="21" width="17" bestFit="1" customWidth="1"/>
    <col min="22" max="22" width="5.5703125" customWidth="1"/>
    <col min="23" max="23" width="13.28515625" bestFit="1" customWidth="1"/>
    <col min="24" max="24" width="10.42578125" bestFit="1" customWidth="1"/>
    <col min="25" max="25" width="6.85546875" customWidth="1"/>
    <col min="26" max="26" width="10.85546875" bestFit="1" customWidth="1"/>
    <col min="27" max="27" width="26" bestFit="1" customWidth="1"/>
    <col min="28" max="28" width="26.7109375" bestFit="1" customWidth="1"/>
    <col min="29" max="30" width="26.28515625" bestFit="1" customWidth="1"/>
    <col min="31" max="31" width="29.140625" bestFit="1" customWidth="1"/>
    <col min="32" max="32" width="30" bestFit="1" customWidth="1"/>
    <col min="33" max="34" width="29.42578125" bestFit="1" customWidth="1"/>
    <col min="35" max="35" width="27" bestFit="1" customWidth="1"/>
    <col min="36" max="36" width="27.7109375" bestFit="1" customWidth="1"/>
    <col min="37" max="38" width="27.28515625" bestFit="1" customWidth="1"/>
    <col min="39" max="39" width="12.42578125" bestFit="1" customWidth="1"/>
    <col min="40" max="40" width="27.5703125" bestFit="1" customWidth="1"/>
    <col min="41" max="41" width="26" bestFit="1" customWidth="1"/>
  </cols>
  <sheetData>
    <row r="2" spans="2:41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36</v>
      </c>
      <c r="AN2" t="s">
        <v>37</v>
      </c>
      <c r="AO2" t="s">
        <v>38</v>
      </c>
    </row>
    <row r="3" spans="2:41">
      <c r="B3" t="s">
        <v>44</v>
      </c>
      <c r="C3">
        <v>13</v>
      </c>
      <c r="D3">
        <v>106</v>
      </c>
      <c r="E3">
        <v>138</v>
      </c>
      <c r="F3">
        <v>16</v>
      </c>
      <c r="G3">
        <v>2</v>
      </c>
      <c r="H3">
        <v>262</v>
      </c>
      <c r="I3" s="1">
        <v>1.7216959860000001</v>
      </c>
      <c r="J3" s="1">
        <v>2.5624251039999999</v>
      </c>
      <c r="K3" s="1">
        <v>5.4573855800000004</v>
      </c>
      <c r="L3" s="1">
        <v>7.7333599099999999</v>
      </c>
      <c r="M3" s="1">
        <v>2.864916515</v>
      </c>
      <c r="N3" s="1">
        <v>3.3778258600000002</v>
      </c>
      <c r="O3" s="1">
        <v>5.1613515300000001</v>
      </c>
      <c r="P3" s="1">
        <v>6.5489493899999998</v>
      </c>
      <c r="Q3" s="1">
        <v>2.23419714</v>
      </c>
      <c r="R3" s="1">
        <v>3.14661401</v>
      </c>
      <c r="S3" s="1">
        <v>5.5589199200000001</v>
      </c>
      <c r="T3" s="1">
        <v>7.6682992299999997</v>
      </c>
      <c r="U3">
        <v>207</v>
      </c>
      <c r="V3">
        <v>90</v>
      </c>
      <c r="W3">
        <v>8</v>
      </c>
      <c r="X3">
        <v>139</v>
      </c>
      <c r="Y3">
        <v>983</v>
      </c>
      <c r="Z3">
        <v>365</v>
      </c>
      <c r="AA3" s="3">
        <v>0.243194236077</v>
      </c>
      <c r="AB3" s="3">
        <v>0.83322806360699997</v>
      </c>
      <c r="AC3" s="3">
        <v>1.1711351380199999</v>
      </c>
      <c r="AD3" s="3">
        <v>1.3484844594700001</v>
      </c>
      <c r="AE3" s="3">
        <v>0.20361419881500001</v>
      </c>
      <c r="AF3" s="3">
        <v>1.2699099548699999</v>
      </c>
      <c r="AG3" s="3">
        <v>2.5491372269200001</v>
      </c>
      <c r="AH3" s="3">
        <v>1.5616698822699999</v>
      </c>
      <c r="AI3" s="3">
        <v>0.2825583169</v>
      </c>
      <c r="AJ3" s="3">
        <v>0.88367408610499998</v>
      </c>
      <c r="AK3" s="3">
        <v>1.31921186224</v>
      </c>
      <c r="AL3" s="3">
        <v>1.33418257471</v>
      </c>
      <c r="AM3">
        <v>229</v>
      </c>
      <c r="AN3">
        <v>229</v>
      </c>
      <c r="AO3">
        <v>0</v>
      </c>
    </row>
    <row r="4" spans="2:41">
      <c r="B4" t="s">
        <v>54</v>
      </c>
      <c r="C4">
        <v>11</v>
      </c>
      <c r="D4">
        <v>92</v>
      </c>
      <c r="E4">
        <v>76</v>
      </c>
      <c r="F4">
        <v>18</v>
      </c>
      <c r="G4">
        <v>0</v>
      </c>
      <c r="H4">
        <v>186</v>
      </c>
      <c r="I4" s="1">
        <v>0.91152029899999998</v>
      </c>
      <c r="J4" s="1">
        <v>3.3549808699999999</v>
      </c>
      <c r="K4" s="1">
        <v>5.9502169199999999</v>
      </c>
      <c r="L4" s="1">
        <v>5.1970108399999999</v>
      </c>
      <c r="M4" s="1">
        <v>2.2464834749999998</v>
      </c>
      <c r="N4" s="1">
        <v>3.4331329199999998</v>
      </c>
      <c r="O4" s="1">
        <v>4.3488641699999997</v>
      </c>
      <c r="P4" s="1">
        <v>1.8786827639999999</v>
      </c>
      <c r="Q4" s="1">
        <v>2.085064713</v>
      </c>
      <c r="R4" s="1">
        <v>4.6626827300000002</v>
      </c>
      <c r="S4" s="1">
        <v>7.0127001599999996</v>
      </c>
      <c r="T4" s="1">
        <v>6.5722523700000002</v>
      </c>
      <c r="U4">
        <v>59</v>
      </c>
      <c r="V4">
        <v>21</v>
      </c>
      <c r="W4">
        <v>35</v>
      </c>
      <c r="X4">
        <v>120</v>
      </c>
      <c r="Y4">
        <v>816</v>
      </c>
      <c r="Z4">
        <v>191</v>
      </c>
      <c r="AA4" s="3">
        <v>0.16251610793099999</v>
      </c>
      <c r="AB4" s="3">
        <v>1.0430127946900001</v>
      </c>
      <c r="AC4" s="3">
        <v>1.93427155501</v>
      </c>
      <c r="AD4" s="3">
        <v>0.92430321994700004</v>
      </c>
      <c r="AE4" s="3">
        <v>0.22011431210499999</v>
      </c>
      <c r="AF4" s="3">
        <v>0.91612985078300002</v>
      </c>
      <c r="AG4" s="3">
        <v>1.08673876297</v>
      </c>
      <c r="AH4" s="3">
        <v>0.11839151520799999</v>
      </c>
      <c r="AI4" s="3">
        <v>0.151703146613</v>
      </c>
      <c r="AJ4" s="3">
        <v>0.96781174102900003</v>
      </c>
      <c r="AK4" s="3">
        <v>2.2213355091200002</v>
      </c>
      <c r="AL4" s="3">
        <v>1.2536714846000001</v>
      </c>
      <c r="AM4">
        <v>198</v>
      </c>
      <c r="AN4">
        <v>198</v>
      </c>
      <c r="AO4">
        <v>0</v>
      </c>
    </row>
    <row r="5" spans="2:41">
      <c r="B5" t="s">
        <v>42</v>
      </c>
      <c r="C5">
        <v>13</v>
      </c>
      <c r="D5">
        <v>78</v>
      </c>
      <c r="E5">
        <v>172</v>
      </c>
      <c r="F5">
        <v>13</v>
      </c>
      <c r="G5">
        <v>0</v>
      </c>
      <c r="H5">
        <v>263</v>
      </c>
      <c r="I5" s="1">
        <v>1.2558110259999999</v>
      </c>
      <c r="J5" s="1">
        <v>4.6522202300000002</v>
      </c>
      <c r="K5" s="1">
        <v>7.0259375899999998</v>
      </c>
      <c r="L5" s="1">
        <v>8.5197583199999993</v>
      </c>
      <c r="M5" s="1">
        <v>2.8313485699999998</v>
      </c>
      <c r="N5" s="1">
        <v>5.3593276999999997</v>
      </c>
      <c r="O5" s="1">
        <v>3.8490251600000001</v>
      </c>
      <c r="P5" s="1">
        <v>5.4671947799999998</v>
      </c>
      <c r="Q5" s="1">
        <v>2.3409031699999998</v>
      </c>
      <c r="R5" s="1">
        <v>4.7829468200000003</v>
      </c>
      <c r="S5" s="1">
        <v>7.3483678799999996</v>
      </c>
      <c r="T5" s="1">
        <v>8.6641474800000005</v>
      </c>
      <c r="U5">
        <v>221</v>
      </c>
      <c r="V5">
        <v>75</v>
      </c>
      <c r="W5">
        <v>19</v>
      </c>
      <c r="X5">
        <v>215</v>
      </c>
      <c r="Y5">
        <v>1399</v>
      </c>
      <c r="Z5">
        <v>251</v>
      </c>
      <c r="AA5" s="3">
        <v>0.11297704809</v>
      </c>
      <c r="AB5" s="3">
        <v>0.86706966237399996</v>
      </c>
      <c r="AC5" s="3">
        <v>1.94917436848</v>
      </c>
      <c r="AD5" s="3">
        <v>1.99928027155</v>
      </c>
      <c r="AE5" s="3">
        <v>0.26525553549600001</v>
      </c>
      <c r="AF5" s="3">
        <v>0.95771735114800005</v>
      </c>
      <c r="AG5" s="3">
        <v>0.90265052586700001</v>
      </c>
      <c r="AH5" s="3">
        <v>0.647369556071</v>
      </c>
      <c r="AI5" s="3">
        <v>0.21607059018800001</v>
      </c>
      <c r="AJ5" s="3">
        <v>0.94069317990000001</v>
      </c>
      <c r="AK5" s="3">
        <v>2.1114375593500001</v>
      </c>
      <c r="AL5" s="3">
        <v>2.0303043514899999</v>
      </c>
      <c r="AM5">
        <v>300</v>
      </c>
      <c r="AN5">
        <v>300</v>
      </c>
      <c r="AO5">
        <v>0</v>
      </c>
    </row>
    <row r="6" spans="2:41">
      <c r="B6" t="s">
        <v>49</v>
      </c>
      <c r="C6">
        <v>10</v>
      </c>
      <c r="D6">
        <v>70</v>
      </c>
      <c r="E6">
        <v>28</v>
      </c>
      <c r="F6">
        <v>9</v>
      </c>
      <c r="G6">
        <v>1</v>
      </c>
      <c r="H6">
        <v>108</v>
      </c>
      <c r="I6" s="1">
        <v>2.6916699199999998</v>
      </c>
      <c r="J6" s="1">
        <v>3.52652856</v>
      </c>
      <c r="K6" s="1">
        <v>3.5956614899999999</v>
      </c>
      <c r="L6" s="1">
        <v>4.6723853699999998</v>
      </c>
      <c r="M6" s="1">
        <v>3.7796816440000001</v>
      </c>
      <c r="N6" s="1">
        <v>3.1663716900000001</v>
      </c>
      <c r="O6" s="1">
        <v>3.2001703799999999</v>
      </c>
      <c r="P6" s="1">
        <v>2.8380398179999999</v>
      </c>
      <c r="Q6" s="1">
        <v>1.8571024899999999</v>
      </c>
      <c r="R6" s="1">
        <v>4.0676637800000002</v>
      </c>
      <c r="S6" s="1">
        <v>4.7854489349999998</v>
      </c>
      <c r="T6" s="1">
        <v>4.02539274</v>
      </c>
      <c r="U6">
        <v>22</v>
      </c>
      <c r="V6">
        <v>6</v>
      </c>
      <c r="W6">
        <v>12</v>
      </c>
      <c r="X6">
        <v>133</v>
      </c>
      <c r="Y6">
        <v>837</v>
      </c>
      <c r="Z6">
        <v>209</v>
      </c>
      <c r="AA6" s="3">
        <v>0.45830014503799998</v>
      </c>
      <c r="AB6" s="3">
        <v>1.40581359344</v>
      </c>
      <c r="AC6" s="3">
        <v>1.2225951734</v>
      </c>
      <c r="AD6" s="3">
        <v>0.82109474910699998</v>
      </c>
      <c r="AE6" s="3">
        <v>0.219202333468</v>
      </c>
      <c r="AF6" s="3">
        <v>0.96043078168700002</v>
      </c>
      <c r="AG6" s="3">
        <v>0.91651017799300005</v>
      </c>
      <c r="AH6" s="3">
        <v>0.24941384564399999</v>
      </c>
      <c r="AI6" s="3">
        <v>0.34364263418399998</v>
      </c>
      <c r="AJ6" s="3">
        <v>1.2996316297199999</v>
      </c>
      <c r="AK6" s="3">
        <v>1.5017526403899999</v>
      </c>
      <c r="AL6" s="3">
        <v>0.60161229593300003</v>
      </c>
      <c r="AM6">
        <v>155</v>
      </c>
      <c r="AN6">
        <v>155</v>
      </c>
      <c r="AO6">
        <v>0</v>
      </c>
    </row>
    <row r="7" spans="2:41">
      <c r="B7" t="s">
        <v>39</v>
      </c>
      <c r="C7">
        <v>12</v>
      </c>
      <c r="D7">
        <v>110</v>
      </c>
      <c r="E7">
        <v>31</v>
      </c>
      <c r="F7">
        <v>12</v>
      </c>
      <c r="G7">
        <v>0</v>
      </c>
      <c r="H7">
        <v>153</v>
      </c>
      <c r="I7" s="1">
        <v>1.5952548499999999</v>
      </c>
      <c r="J7" s="1">
        <v>3.44038194</v>
      </c>
      <c r="K7" s="1">
        <v>4.8740844750000001</v>
      </c>
      <c r="L7" s="1">
        <v>4.5176590499999998</v>
      </c>
      <c r="M7" s="1">
        <v>2.5145045619999999</v>
      </c>
      <c r="N7" s="1">
        <v>4.5794133549999998</v>
      </c>
      <c r="O7" s="1">
        <v>4.23947553</v>
      </c>
      <c r="P7" s="1">
        <v>2.9826706299999999</v>
      </c>
      <c r="Q7" s="1">
        <v>1.8420221939999999</v>
      </c>
      <c r="R7" s="1">
        <v>3.99794676</v>
      </c>
      <c r="S7" s="1">
        <v>5.0400591500000003</v>
      </c>
      <c r="T7" s="1">
        <v>5.0566911079999999</v>
      </c>
      <c r="U7">
        <v>20</v>
      </c>
      <c r="V7">
        <v>11</v>
      </c>
      <c r="W7">
        <v>44</v>
      </c>
      <c r="X7">
        <v>65</v>
      </c>
      <c r="Y7">
        <v>597</v>
      </c>
      <c r="Z7">
        <v>295</v>
      </c>
      <c r="AA7" s="3">
        <v>0.38484423201899998</v>
      </c>
      <c r="AB7" s="3">
        <v>1.1816504786699999</v>
      </c>
      <c r="AC7" s="3">
        <v>1.45195394429</v>
      </c>
      <c r="AD7" s="3">
        <v>0.639547376758</v>
      </c>
      <c r="AE7" s="3">
        <v>0.66808520658500004</v>
      </c>
      <c r="AF7" s="3">
        <v>2.2088668131999998</v>
      </c>
      <c r="AG7" s="3">
        <v>1.52802112478</v>
      </c>
      <c r="AH7" s="3">
        <v>0.20703433490600001</v>
      </c>
      <c r="AI7" s="3">
        <v>0.51341760678000004</v>
      </c>
      <c r="AJ7" s="3">
        <v>1.4430149208</v>
      </c>
      <c r="AK7" s="3">
        <v>1.24011076443</v>
      </c>
      <c r="AL7" s="3">
        <v>0.53345319677400005</v>
      </c>
      <c r="AM7">
        <v>82</v>
      </c>
      <c r="AN7">
        <v>82</v>
      </c>
      <c r="AO7">
        <v>0</v>
      </c>
    </row>
    <row r="8" spans="2:41">
      <c r="B8" t="s">
        <v>50</v>
      </c>
      <c r="C8">
        <v>8</v>
      </c>
      <c r="D8">
        <v>79</v>
      </c>
      <c r="E8">
        <v>8</v>
      </c>
      <c r="F8">
        <v>5</v>
      </c>
      <c r="G8">
        <v>0</v>
      </c>
      <c r="H8">
        <v>92</v>
      </c>
      <c r="I8" s="1">
        <v>0.269551916</v>
      </c>
      <c r="J8" s="1">
        <v>1.11436424</v>
      </c>
      <c r="K8" s="1">
        <v>2.83724044</v>
      </c>
      <c r="L8" s="1">
        <v>1.05107938</v>
      </c>
      <c r="M8" s="1">
        <v>1.6426178440000001</v>
      </c>
      <c r="N8" s="1">
        <v>3.9115901900000001</v>
      </c>
      <c r="O8" s="1">
        <v>3.7744956900000002</v>
      </c>
      <c r="P8" s="1">
        <v>1.3846211500000001</v>
      </c>
      <c r="Q8" s="1">
        <v>0.43117441400000001</v>
      </c>
      <c r="R8" s="1">
        <v>1.24730841</v>
      </c>
      <c r="S8" s="1">
        <v>3.50897149</v>
      </c>
      <c r="T8" s="1">
        <v>2.4773107699999999</v>
      </c>
      <c r="U8">
        <v>10</v>
      </c>
      <c r="V8">
        <v>2</v>
      </c>
      <c r="W8">
        <v>143</v>
      </c>
      <c r="X8">
        <v>119</v>
      </c>
      <c r="Y8">
        <v>826</v>
      </c>
      <c r="Z8">
        <v>306</v>
      </c>
      <c r="AA8" s="3">
        <v>9.01929669277E-2</v>
      </c>
      <c r="AB8" s="3">
        <v>0.45234248425700002</v>
      </c>
      <c r="AC8" s="3">
        <v>0.62072080567999999</v>
      </c>
      <c r="AD8" s="3">
        <v>6.4972833052099999E-2</v>
      </c>
      <c r="AE8" s="3">
        <v>0.42440332164</v>
      </c>
      <c r="AF8" s="3">
        <v>2.53426332557</v>
      </c>
      <c r="AG8" s="3">
        <v>1.6965631317400001</v>
      </c>
      <c r="AH8" s="3">
        <v>0.11561291053</v>
      </c>
      <c r="AI8" s="3">
        <v>0.165851123643</v>
      </c>
      <c r="AJ8" s="3">
        <v>0.46149439149900001</v>
      </c>
      <c r="AK8" s="3">
        <v>1.07765284226</v>
      </c>
      <c r="AL8" s="3">
        <v>0.29592986320600001</v>
      </c>
      <c r="AM8">
        <v>109</v>
      </c>
      <c r="AN8">
        <v>109</v>
      </c>
      <c r="AO8">
        <v>0</v>
      </c>
    </row>
    <row r="9" spans="2:41">
      <c r="B9" t="s">
        <v>40</v>
      </c>
      <c r="C9">
        <v>10</v>
      </c>
      <c r="D9">
        <v>46</v>
      </c>
      <c r="E9">
        <v>71</v>
      </c>
      <c r="F9">
        <v>5</v>
      </c>
      <c r="G9">
        <v>0</v>
      </c>
      <c r="H9">
        <v>122</v>
      </c>
      <c r="I9" s="1">
        <v>1.4837921776</v>
      </c>
      <c r="J9" s="1">
        <v>3.37659179</v>
      </c>
      <c r="K9" s="1">
        <v>4.1719326199999998</v>
      </c>
      <c r="L9" s="1">
        <v>4.61609728</v>
      </c>
      <c r="M9" s="1">
        <v>3.4116889860000001</v>
      </c>
      <c r="N9" s="1">
        <v>3.80937926</v>
      </c>
      <c r="O9" s="1">
        <v>3.4558942400000001</v>
      </c>
      <c r="P9" s="1">
        <v>4.5019605800000004</v>
      </c>
      <c r="Q9" s="1">
        <v>2.3053987180000002</v>
      </c>
      <c r="R9" s="1">
        <v>3.3724110600000001</v>
      </c>
      <c r="S9" s="1">
        <v>3.9614654300000001</v>
      </c>
      <c r="T9" s="1">
        <v>5.0153910100000001</v>
      </c>
      <c r="U9">
        <v>77</v>
      </c>
      <c r="V9">
        <v>28</v>
      </c>
      <c r="W9">
        <v>6</v>
      </c>
      <c r="X9">
        <v>126</v>
      </c>
      <c r="Y9">
        <v>829</v>
      </c>
      <c r="Z9">
        <v>199</v>
      </c>
      <c r="AA9" s="3">
        <v>0.13951013871000001</v>
      </c>
      <c r="AB9" s="3">
        <v>0.821668202588</v>
      </c>
      <c r="AC9" s="3">
        <v>1.3353905881899999</v>
      </c>
      <c r="AD9" s="3">
        <v>1.3623851601500001</v>
      </c>
      <c r="AE9" s="3">
        <v>0.22553655460800001</v>
      </c>
      <c r="AF9" s="3">
        <v>1.0118077112399999</v>
      </c>
      <c r="AG9" s="3">
        <v>1.2164481095999999</v>
      </c>
      <c r="AH9" s="3">
        <v>0.79555105804299997</v>
      </c>
      <c r="AI9" s="3">
        <v>0.16764659299699999</v>
      </c>
      <c r="AJ9" s="3">
        <v>0.638332225089</v>
      </c>
      <c r="AK9" s="3">
        <v>1.04827041326</v>
      </c>
      <c r="AL9" s="3">
        <v>1.23745324552</v>
      </c>
      <c r="AM9">
        <v>117</v>
      </c>
      <c r="AN9">
        <v>117</v>
      </c>
      <c r="AO9">
        <v>0</v>
      </c>
    </row>
    <row r="10" spans="2:41">
      <c r="B10" t="s">
        <v>56</v>
      </c>
      <c r="C10">
        <v>11</v>
      </c>
      <c r="D10">
        <v>78</v>
      </c>
      <c r="E10">
        <v>67</v>
      </c>
      <c r="F10">
        <v>5</v>
      </c>
      <c r="G10">
        <v>0</v>
      </c>
      <c r="H10">
        <v>150</v>
      </c>
      <c r="I10" s="1">
        <v>1.067118038</v>
      </c>
      <c r="J10" s="1">
        <v>3.4987730699999999</v>
      </c>
      <c r="K10" s="1">
        <v>4.0462431299999997</v>
      </c>
      <c r="L10" s="1">
        <v>5.1844538299999998</v>
      </c>
      <c r="M10" s="1">
        <v>1.290365341</v>
      </c>
      <c r="N10" s="1">
        <v>4.1891554800000002</v>
      </c>
      <c r="O10" s="1">
        <v>2.7484835599999999</v>
      </c>
      <c r="P10" s="1">
        <v>3.4663794499999998</v>
      </c>
      <c r="Q10" s="1">
        <v>2.4533287910000001</v>
      </c>
      <c r="R10" s="1">
        <v>3.49156822</v>
      </c>
      <c r="S10" s="1">
        <v>4.1637784900000003</v>
      </c>
      <c r="T10" s="1">
        <v>4.9885003250000004</v>
      </c>
      <c r="U10">
        <v>130</v>
      </c>
      <c r="V10">
        <v>38</v>
      </c>
      <c r="W10">
        <v>6</v>
      </c>
      <c r="X10">
        <v>116</v>
      </c>
      <c r="Y10">
        <v>793</v>
      </c>
      <c r="Z10">
        <v>354</v>
      </c>
      <c r="AA10" s="3">
        <v>0.35422900058599999</v>
      </c>
      <c r="AB10" s="3">
        <v>1.1740532074900001</v>
      </c>
      <c r="AC10" s="3">
        <v>1.2639992531399999</v>
      </c>
      <c r="AD10" s="3">
        <v>1.0254479969200001</v>
      </c>
      <c r="AE10" s="3">
        <v>0.100236522025</v>
      </c>
      <c r="AF10" s="3">
        <v>1.0212707475</v>
      </c>
      <c r="AG10" s="3">
        <v>1.3172180465200001</v>
      </c>
      <c r="AH10" s="3">
        <v>0.87229795281400002</v>
      </c>
      <c r="AI10" s="3">
        <v>0.31025781406300001</v>
      </c>
      <c r="AJ10" s="3">
        <v>1.0495946626699999</v>
      </c>
      <c r="AK10" s="3">
        <v>1.3521812827299999</v>
      </c>
      <c r="AL10" s="3">
        <v>1.1592135135399999</v>
      </c>
      <c r="AM10">
        <v>117</v>
      </c>
      <c r="AN10">
        <v>117</v>
      </c>
      <c r="AO10">
        <v>0</v>
      </c>
    </row>
    <row r="11" spans="2:41">
      <c r="B11" t="s">
        <v>55</v>
      </c>
      <c r="C11">
        <v>14</v>
      </c>
      <c r="D11">
        <v>66</v>
      </c>
      <c r="E11">
        <v>142</v>
      </c>
      <c r="F11">
        <v>16</v>
      </c>
      <c r="G11">
        <v>0</v>
      </c>
      <c r="H11">
        <v>224</v>
      </c>
      <c r="I11" s="1">
        <v>3.6731629560000001</v>
      </c>
      <c r="J11" s="1">
        <v>4.6467640399999999</v>
      </c>
      <c r="K11" s="1">
        <v>6.8467712399999998</v>
      </c>
      <c r="L11" s="1">
        <v>10.887315170000001</v>
      </c>
      <c r="M11" s="1">
        <v>6.6806416999999998</v>
      </c>
      <c r="N11" s="1">
        <v>9.0615114699999992</v>
      </c>
      <c r="O11" s="1">
        <v>7.2707994999999999</v>
      </c>
      <c r="P11" s="1">
        <v>9.4761930799999998</v>
      </c>
      <c r="Q11" s="1">
        <v>3.299514786</v>
      </c>
      <c r="R11" s="1">
        <v>3.3434097899999999</v>
      </c>
      <c r="S11" s="1">
        <v>6.5076194699999999</v>
      </c>
      <c r="T11" s="1">
        <v>10.46148756</v>
      </c>
      <c r="U11">
        <v>201</v>
      </c>
      <c r="V11">
        <v>82</v>
      </c>
      <c r="W11">
        <v>12</v>
      </c>
      <c r="X11">
        <v>270</v>
      </c>
      <c r="Y11">
        <v>1884</v>
      </c>
      <c r="Z11">
        <v>273</v>
      </c>
      <c r="AA11" s="3">
        <v>0.28832689017200003</v>
      </c>
      <c r="AB11" s="3">
        <v>0.57484437651499998</v>
      </c>
      <c r="AC11" s="3">
        <v>1.4138330961400001</v>
      </c>
      <c r="AD11" s="3">
        <v>2.1717228150199999</v>
      </c>
      <c r="AE11" s="3">
        <v>0.19733030844999999</v>
      </c>
      <c r="AF11" s="3">
        <v>1.2220814690099999</v>
      </c>
      <c r="AG11" s="3">
        <v>1.9869298386100001</v>
      </c>
      <c r="AH11" s="3">
        <v>1.95051269173</v>
      </c>
      <c r="AI11" s="3">
        <v>0.400375325078</v>
      </c>
      <c r="AJ11" s="3">
        <v>0.54154939224400001</v>
      </c>
      <c r="AK11" s="3">
        <v>1.1993374480500001</v>
      </c>
      <c r="AL11" s="3">
        <v>2.05315634897</v>
      </c>
      <c r="AM11">
        <v>364</v>
      </c>
      <c r="AN11">
        <v>364</v>
      </c>
      <c r="AO11">
        <v>0</v>
      </c>
    </row>
    <row r="12" spans="2:41">
      <c r="B12" t="s">
        <v>45</v>
      </c>
      <c r="C12">
        <v>12</v>
      </c>
      <c r="D12">
        <v>86</v>
      </c>
      <c r="E12">
        <v>108</v>
      </c>
      <c r="F12">
        <v>16</v>
      </c>
      <c r="G12">
        <v>0</v>
      </c>
      <c r="H12">
        <v>210</v>
      </c>
      <c r="I12" s="1">
        <v>1.07565219</v>
      </c>
      <c r="J12" s="1">
        <v>4.4796910099999998</v>
      </c>
      <c r="K12" s="1">
        <v>6.4491818299999997</v>
      </c>
      <c r="L12" s="1">
        <v>7.6425632400000003</v>
      </c>
      <c r="M12" s="1">
        <v>3.9779395169999998</v>
      </c>
      <c r="N12" s="1">
        <v>6.0574833300000002</v>
      </c>
      <c r="O12" s="1">
        <v>5.0128684899999998</v>
      </c>
      <c r="P12" s="1">
        <v>4.1918780800000004</v>
      </c>
      <c r="Q12" s="1">
        <v>1.084815597</v>
      </c>
      <c r="R12" s="1">
        <v>4.4264729999999997</v>
      </c>
      <c r="S12" s="1">
        <v>6.2896236400000003</v>
      </c>
      <c r="T12" s="1">
        <v>7.3891148099999997</v>
      </c>
      <c r="U12">
        <v>109</v>
      </c>
      <c r="V12">
        <v>43</v>
      </c>
      <c r="W12">
        <v>17</v>
      </c>
      <c r="X12">
        <v>210</v>
      </c>
      <c r="Y12">
        <v>1375</v>
      </c>
      <c r="Z12">
        <v>210</v>
      </c>
      <c r="AA12" s="3">
        <v>0.14162214440599999</v>
      </c>
      <c r="AB12" s="3">
        <v>0.92141654143200002</v>
      </c>
      <c r="AC12" s="3">
        <v>1.9947521905500001</v>
      </c>
      <c r="AD12" s="3">
        <v>1.7961819427200001</v>
      </c>
      <c r="AE12" s="3">
        <v>0.25380252712099999</v>
      </c>
      <c r="AF12" s="3">
        <v>1.48122038881</v>
      </c>
      <c r="AG12" s="3">
        <v>1.14744158086</v>
      </c>
      <c r="AH12" s="3">
        <v>0.37005839655799999</v>
      </c>
      <c r="AI12" s="3">
        <v>0.13420452635999999</v>
      </c>
      <c r="AJ12" s="3">
        <v>0.787375602482</v>
      </c>
      <c r="AK12" s="3">
        <v>1.73067859627</v>
      </c>
      <c r="AL12" s="3">
        <v>1.2412455624400001</v>
      </c>
      <c r="AM12">
        <v>316</v>
      </c>
      <c r="AN12">
        <v>316</v>
      </c>
      <c r="AO12">
        <v>0</v>
      </c>
    </row>
    <row r="13" spans="2:41">
      <c r="B13" t="s">
        <v>41</v>
      </c>
      <c r="C13">
        <v>11</v>
      </c>
      <c r="D13">
        <v>64</v>
      </c>
      <c r="E13">
        <v>44</v>
      </c>
      <c r="F13">
        <v>12</v>
      </c>
      <c r="G13">
        <v>0</v>
      </c>
      <c r="H13">
        <v>120</v>
      </c>
      <c r="I13" s="1">
        <v>1.743990304</v>
      </c>
      <c r="J13" s="1">
        <v>3.3345697200000002</v>
      </c>
      <c r="K13" s="1">
        <v>4.8168427600000001</v>
      </c>
      <c r="L13" s="1">
        <v>4.4106999499999997</v>
      </c>
      <c r="M13" s="1">
        <v>2.4175870330000002</v>
      </c>
      <c r="N13" s="1">
        <v>5.0590907100000004</v>
      </c>
      <c r="O13" s="1">
        <v>3.1872173099999999</v>
      </c>
      <c r="P13" s="1">
        <v>2.0233372049999998</v>
      </c>
      <c r="Q13" s="1">
        <v>0.837310942</v>
      </c>
      <c r="R13" s="1">
        <v>3.1453842409999999</v>
      </c>
      <c r="S13" s="1">
        <v>4.8842553100000003</v>
      </c>
      <c r="T13" s="1">
        <v>3.809745087</v>
      </c>
      <c r="U13">
        <v>19</v>
      </c>
      <c r="V13">
        <v>6</v>
      </c>
      <c r="W13">
        <v>54</v>
      </c>
      <c r="X13">
        <v>122</v>
      </c>
      <c r="Y13">
        <v>792</v>
      </c>
      <c r="Z13">
        <v>296</v>
      </c>
      <c r="AA13" s="3">
        <v>0.45132390592999999</v>
      </c>
      <c r="AB13" s="3">
        <v>1.08453378906</v>
      </c>
      <c r="AC13" s="3">
        <v>1.6371380720299999</v>
      </c>
      <c r="AD13" s="3">
        <v>0.62983839099299999</v>
      </c>
      <c r="AE13" s="3">
        <v>0.38211098410599997</v>
      </c>
      <c r="AF13" s="3">
        <v>2.2372665832099998</v>
      </c>
      <c r="AG13" s="3">
        <v>0.55128652277099999</v>
      </c>
      <c r="AH13" s="3">
        <v>0.157170274459</v>
      </c>
      <c r="AI13" s="3">
        <v>0.19137124777600001</v>
      </c>
      <c r="AJ13" s="3">
        <v>1.4877932730200001</v>
      </c>
      <c r="AK13" s="3">
        <v>1.60548492417</v>
      </c>
      <c r="AL13" s="3">
        <v>0.58468203247100003</v>
      </c>
      <c r="AM13">
        <v>154</v>
      </c>
      <c r="AN13">
        <v>154</v>
      </c>
      <c r="AO13">
        <v>0</v>
      </c>
    </row>
    <row r="14" spans="2:41">
      <c r="B14" t="s">
        <v>57</v>
      </c>
      <c r="C14">
        <v>14</v>
      </c>
      <c r="D14">
        <v>114</v>
      </c>
      <c r="E14">
        <v>136</v>
      </c>
      <c r="F14">
        <v>26</v>
      </c>
      <c r="G14">
        <v>0</v>
      </c>
      <c r="H14">
        <v>276</v>
      </c>
      <c r="I14" s="1">
        <v>3.4181713949999999</v>
      </c>
      <c r="J14" s="1">
        <v>5.88328805</v>
      </c>
      <c r="K14" s="1">
        <v>7.3734636800000004</v>
      </c>
      <c r="L14" s="1">
        <v>7.44481269</v>
      </c>
      <c r="M14" s="1">
        <v>4.878125614</v>
      </c>
      <c r="N14" s="1">
        <v>5.1870516999999996</v>
      </c>
      <c r="O14" s="1">
        <v>6.6659206099999997</v>
      </c>
      <c r="P14" s="1">
        <v>7.2013211799999999</v>
      </c>
      <c r="Q14" s="1">
        <v>1.9435216900000001</v>
      </c>
      <c r="R14" s="1">
        <v>6.6626079599999999</v>
      </c>
      <c r="S14" s="1">
        <v>8.5130841099999994</v>
      </c>
      <c r="T14" s="1">
        <v>9.7588987899999999</v>
      </c>
      <c r="U14">
        <v>196</v>
      </c>
      <c r="V14">
        <v>42</v>
      </c>
      <c r="W14">
        <v>6</v>
      </c>
      <c r="X14">
        <v>274</v>
      </c>
      <c r="Y14">
        <v>1700</v>
      </c>
      <c r="Z14">
        <v>332</v>
      </c>
      <c r="AA14" s="3">
        <v>0.32521508942299998</v>
      </c>
      <c r="AB14" s="3">
        <v>1.1887283208599999</v>
      </c>
      <c r="AC14" s="3">
        <v>1.7699360129599999</v>
      </c>
      <c r="AD14" s="3">
        <v>1.3929158384</v>
      </c>
      <c r="AE14" s="3">
        <v>0.31338177880399998</v>
      </c>
      <c r="AF14" s="3">
        <v>1.10579276322</v>
      </c>
      <c r="AG14" s="3">
        <v>1.7268138257300001</v>
      </c>
      <c r="AH14" s="3">
        <v>0.74725938554799998</v>
      </c>
      <c r="AI14" s="3">
        <v>0.158200635625</v>
      </c>
      <c r="AJ14" s="3">
        <v>1.0536417742499999</v>
      </c>
      <c r="AK14" s="3">
        <v>2.0671517172299998</v>
      </c>
      <c r="AL14" s="3">
        <v>2.1509628579300002</v>
      </c>
      <c r="AM14">
        <v>378</v>
      </c>
      <c r="AN14">
        <v>378</v>
      </c>
      <c r="AO14">
        <v>0</v>
      </c>
    </row>
    <row r="15" spans="2:41">
      <c r="B15" t="s">
        <v>52</v>
      </c>
      <c r="C15">
        <v>10</v>
      </c>
      <c r="D15">
        <v>57</v>
      </c>
      <c r="E15">
        <v>119</v>
      </c>
      <c r="F15">
        <v>15</v>
      </c>
      <c r="G15">
        <v>0</v>
      </c>
      <c r="H15">
        <v>191</v>
      </c>
      <c r="I15" s="1">
        <v>1.0524784659999999</v>
      </c>
      <c r="J15" s="1">
        <v>2.7403627500000001</v>
      </c>
      <c r="K15" s="1">
        <v>4.8694550799999998</v>
      </c>
      <c r="L15" s="1">
        <v>5.7293803900000002</v>
      </c>
      <c r="M15" s="1">
        <v>1.8799892199999999</v>
      </c>
      <c r="N15" s="1">
        <v>2.7516974699999999</v>
      </c>
      <c r="O15" s="1">
        <v>3.0236272799999999</v>
      </c>
      <c r="P15" s="1">
        <v>1.8246111700000001</v>
      </c>
      <c r="Q15" s="1">
        <v>1.2282201880000001</v>
      </c>
      <c r="R15" s="1">
        <v>2.5329158500000002</v>
      </c>
      <c r="S15" s="1">
        <v>5.6622169600000003</v>
      </c>
      <c r="T15" s="1">
        <v>6.2382169699999999</v>
      </c>
      <c r="U15">
        <v>96</v>
      </c>
      <c r="V15">
        <v>28</v>
      </c>
      <c r="W15">
        <v>15</v>
      </c>
      <c r="X15">
        <v>83</v>
      </c>
      <c r="Y15">
        <v>666</v>
      </c>
      <c r="Z15">
        <v>197</v>
      </c>
      <c r="AA15" s="3">
        <v>7.7236977266799997E-2</v>
      </c>
      <c r="AB15" s="3">
        <v>0.79025452325500001</v>
      </c>
      <c r="AC15" s="3">
        <v>1.6791839449999999</v>
      </c>
      <c r="AD15" s="3">
        <v>1.4265771942300001</v>
      </c>
      <c r="AE15" s="3">
        <v>8.6456444513200004E-2</v>
      </c>
      <c r="AF15" s="3">
        <v>0.79964021756899994</v>
      </c>
      <c r="AG15" s="3">
        <v>1.0082446363099999</v>
      </c>
      <c r="AH15" s="3">
        <v>0.201964439479</v>
      </c>
      <c r="AI15" s="3">
        <v>9.6059070030200006E-2</v>
      </c>
      <c r="AJ15" s="3">
        <v>0.61295897113800002</v>
      </c>
      <c r="AK15" s="3">
        <v>1.7128952963299999</v>
      </c>
      <c r="AL15" s="3">
        <v>1.5085282848799999</v>
      </c>
      <c r="AM15">
        <v>133</v>
      </c>
      <c r="AN15">
        <v>133</v>
      </c>
      <c r="AO15">
        <v>0</v>
      </c>
    </row>
    <row r="16" spans="2:41">
      <c r="B16" t="s">
        <v>53</v>
      </c>
      <c r="C16">
        <v>9</v>
      </c>
      <c r="D16">
        <v>67</v>
      </c>
      <c r="E16">
        <v>25</v>
      </c>
      <c r="F16">
        <v>2</v>
      </c>
      <c r="G16">
        <v>0</v>
      </c>
      <c r="H16">
        <v>94</v>
      </c>
      <c r="I16" s="1">
        <v>1.0501133309999999</v>
      </c>
      <c r="J16" s="1">
        <v>1.7139108000000001</v>
      </c>
      <c r="K16" s="1">
        <v>2.2931893290000001</v>
      </c>
      <c r="L16" s="1">
        <v>2.6843192199999999</v>
      </c>
      <c r="M16" s="1">
        <v>1.90426564</v>
      </c>
      <c r="N16" s="1">
        <v>3.4339248499999999</v>
      </c>
      <c r="O16" s="1">
        <v>2.2295580300000002</v>
      </c>
      <c r="P16" s="1">
        <v>0.68782047000000002</v>
      </c>
      <c r="Q16" s="1">
        <v>0.97873514299999997</v>
      </c>
      <c r="R16" s="1">
        <v>2.2296214499999998</v>
      </c>
      <c r="S16" s="1">
        <v>2.7655878700000001</v>
      </c>
      <c r="T16" s="1">
        <v>4.2453728399999999</v>
      </c>
      <c r="U16">
        <v>14</v>
      </c>
      <c r="V16">
        <v>6</v>
      </c>
      <c r="W16">
        <v>22</v>
      </c>
      <c r="X16">
        <v>84</v>
      </c>
      <c r="Y16">
        <v>614</v>
      </c>
      <c r="Z16">
        <v>241</v>
      </c>
      <c r="AA16" s="3">
        <v>0.33508213341699999</v>
      </c>
      <c r="AB16" s="3">
        <v>1.02643032272</v>
      </c>
      <c r="AC16" s="3">
        <v>0.65379549917099999</v>
      </c>
      <c r="AD16" s="3">
        <v>0.297032237162</v>
      </c>
      <c r="AE16" s="3">
        <v>0.52313282787899995</v>
      </c>
      <c r="AF16" s="3">
        <v>2.3664009616800001</v>
      </c>
      <c r="AG16" s="3">
        <v>0.85991843563000003</v>
      </c>
      <c r="AH16" s="3">
        <v>6.7729567404099994E-2</v>
      </c>
      <c r="AI16" s="3">
        <v>0.26333039953999998</v>
      </c>
      <c r="AJ16" s="3">
        <v>1.10723534714</v>
      </c>
      <c r="AK16" s="3">
        <v>0.960996141581</v>
      </c>
      <c r="AL16" s="3">
        <v>0.53891612668</v>
      </c>
      <c r="AM16">
        <v>80</v>
      </c>
      <c r="AN16">
        <v>80</v>
      </c>
      <c r="AO16">
        <v>0</v>
      </c>
    </row>
    <row r="17" spans="2:41">
      <c r="B17" t="s">
        <v>48</v>
      </c>
      <c r="C17">
        <v>12</v>
      </c>
      <c r="D17">
        <v>106</v>
      </c>
      <c r="E17">
        <v>62</v>
      </c>
      <c r="F17">
        <v>14</v>
      </c>
      <c r="G17">
        <v>1</v>
      </c>
      <c r="H17">
        <v>183</v>
      </c>
      <c r="I17" s="1">
        <v>1.4801008490000001</v>
      </c>
      <c r="J17" s="1">
        <v>5.15915313</v>
      </c>
      <c r="K17" s="1">
        <v>6.0486154699999997</v>
      </c>
      <c r="L17" s="1">
        <v>5.3316205050000001</v>
      </c>
      <c r="M17" s="1">
        <v>2.4262516086999999</v>
      </c>
      <c r="N17" s="1">
        <v>3.8409594199999999</v>
      </c>
      <c r="O17" s="1">
        <v>3.5291707140000002</v>
      </c>
      <c r="P17" s="1">
        <v>3.0866600900000001</v>
      </c>
      <c r="Q17" s="1">
        <v>1.808808886</v>
      </c>
      <c r="R17" s="1">
        <v>5.6278885799999996</v>
      </c>
      <c r="S17" s="1">
        <v>6.0282697399999998</v>
      </c>
      <c r="T17" s="1">
        <v>5.6898034500000003</v>
      </c>
      <c r="U17">
        <v>49</v>
      </c>
      <c r="V17">
        <v>13</v>
      </c>
      <c r="W17">
        <v>19</v>
      </c>
      <c r="X17">
        <v>77</v>
      </c>
      <c r="Y17">
        <v>661</v>
      </c>
      <c r="Z17">
        <v>292</v>
      </c>
      <c r="AA17" s="3">
        <v>0.164137048052</v>
      </c>
      <c r="AB17" s="3">
        <v>1.28379335778</v>
      </c>
      <c r="AC17" s="3">
        <v>1.87466986727</v>
      </c>
      <c r="AD17" s="3">
        <v>1.3740784506799999</v>
      </c>
      <c r="AE17" s="3">
        <v>0.17050547497999999</v>
      </c>
      <c r="AF17" s="3">
        <v>1.3254621766900001</v>
      </c>
      <c r="AG17" s="3">
        <v>0.992373528768</v>
      </c>
      <c r="AH17" s="3">
        <v>0.32871350918300002</v>
      </c>
      <c r="AI17" s="3">
        <v>0.13319483889600001</v>
      </c>
      <c r="AJ17" s="3">
        <v>1.3389440752699999</v>
      </c>
      <c r="AK17" s="3">
        <v>1.77441830054</v>
      </c>
      <c r="AL17" s="3">
        <v>1.2397093718800001</v>
      </c>
      <c r="AM17">
        <v>139</v>
      </c>
      <c r="AN17">
        <v>139</v>
      </c>
      <c r="AO17">
        <v>0</v>
      </c>
    </row>
    <row r="18" spans="2:41">
      <c r="B18" t="s">
        <v>43</v>
      </c>
      <c r="C18">
        <v>11</v>
      </c>
      <c r="D18">
        <v>61</v>
      </c>
      <c r="E18">
        <v>39</v>
      </c>
      <c r="F18">
        <v>13</v>
      </c>
      <c r="G18">
        <v>0</v>
      </c>
      <c r="H18">
        <v>113</v>
      </c>
      <c r="I18" s="1">
        <v>2.7387064890000001</v>
      </c>
      <c r="J18" s="1">
        <v>2.8868083900000001</v>
      </c>
      <c r="K18" s="1">
        <v>4.0507890900000003</v>
      </c>
      <c r="L18" s="1">
        <v>5.10574379</v>
      </c>
      <c r="M18" s="1">
        <v>3.8150111409999998</v>
      </c>
      <c r="N18" s="1">
        <v>4.7024581999999997</v>
      </c>
      <c r="O18" s="1">
        <v>5.1569799300000003</v>
      </c>
      <c r="P18" s="1">
        <v>3.1189460530000002</v>
      </c>
      <c r="Q18" s="1">
        <v>2.0021828849999999</v>
      </c>
      <c r="R18" s="1">
        <v>3.1176338000000001</v>
      </c>
      <c r="S18" s="1">
        <v>4.5575214500000003</v>
      </c>
      <c r="T18" s="1">
        <v>6.2985900499999996</v>
      </c>
      <c r="U18">
        <v>71</v>
      </c>
      <c r="V18">
        <v>16</v>
      </c>
      <c r="W18">
        <v>25</v>
      </c>
      <c r="X18">
        <v>140</v>
      </c>
      <c r="Y18">
        <v>933</v>
      </c>
      <c r="Z18">
        <v>298</v>
      </c>
      <c r="AA18" s="3">
        <v>0.23695709979400001</v>
      </c>
      <c r="AB18" s="3">
        <v>0.85481629476999998</v>
      </c>
      <c r="AC18" s="3">
        <v>0.97535171679800003</v>
      </c>
      <c r="AD18" s="3">
        <v>0.85321988092099998</v>
      </c>
      <c r="AE18" s="3">
        <v>0.271579917266</v>
      </c>
      <c r="AF18" s="3">
        <v>1.9141602746499999</v>
      </c>
      <c r="AG18" s="3">
        <v>1.9173058133800001</v>
      </c>
      <c r="AH18" s="3">
        <v>0.41436589664700002</v>
      </c>
      <c r="AI18" s="3">
        <v>0.346337117744</v>
      </c>
      <c r="AJ18" s="3">
        <v>1.09208965661</v>
      </c>
      <c r="AK18" s="3">
        <v>1.21541617697</v>
      </c>
      <c r="AL18" s="3">
        <v>0.908400154455</v>
      </c>
      <c r="AM18">
        <v>130</v>
      </c>
      <c r="AN18">
        <v>130</v>
      </c>
      <c r="AO18">
        <v>0</v>
      </c>
    </row>
    <row r="19" spans="2:41">
      <c r="B19" t="s">
        <v>46</v>
      </c>
      <c r="C19">
        <v>9</v>
      </c>
      <c r="D19">
        <v>54</v>
      </c>
      <c r="E19">
        <v>18</v>
      </c>
      <c r="F19">
        <v>4</v>
      </c>
      <c r="G19">
        <v>0</v>
      </c>
      <c r="H19">
        <v>76</v>
      </c>
      <c r="I19" s="1">
        <v>1.5378347590000001</v>
      </c>
      <c r="J19" s="1">
        <v>1.93883374</v>
      </c>
      <c r="K19" s="1">
        <v>2.9596948900000002</v>
      </c>
      <c r="L19" s="1">
        <v>3.7403115100000002</v>
      </c>
      <c r="M19" s="1">
        <v>2.02678074</v>
      </c>
      <c r="N19" s="1">
        <v>2.8443625899999998</v>
      </c>
      <c r="O19" s="1">
        <v>4.0325230400000001</v>
      </c>
      <c r="P19" s="1">
        <v>2.1872691299999998</v>
      </c>
      <c r="Q19" s="1">
        <v>1.7929213399999999</v>
      </c>
      <c r="R19" s="1">
        <v>2.4306816599999999</v>
      </c>
      <c r="S19" s="1">
        <v>3.1985819499999999</v>
      </c>
      <c r="T19" s="1">
        <v>3.3383001800000001</v>
      </c>
      <c r="U19">
        <v>14</v>
      </c>
      <c r="V19">
        <v>5</v>
      </c>
      <c r="W19">
        <v>38</v>
      </c>
      <c r="X19">
        <v>103</v>
      </c>
      <c r="Y19">
        <v>759</v>
      </c>
      <c r="Z19">
        <v>199</v>
      </c>
      <c r="AA19" s="3">
        <v>0.47823570731499998</v>
      </c>
      <c r="AB19" s="3">
        <v>0.91120164805000003</v>
      </c>
      <c r="AC19" s="3">
        <v>0.87795254958799995</v>
      </c>
      <c r="AD19" s="3">
        <v>0.397685755807</v>
      </c>
      <c r="AE19" s="3">
        <v>0.516480386598</v>
      </c>
      <c r="AF19" s="3">
        <v>1.76695286064</v>
      </c>
      <c r="AG19" s="3">
        <v>1.67451688361</v>
      </c>
      <c r="AH19" s="3">
        <v>0.13557389739100001</v>
      </c>
      <c r="AI19" s="3">
        <v>0.37430552902600001</v>
      </c>
      <c r="AJ19" s="3">
        <v>0.95085451530499998</v>
      </c>
      <c r="AK19" s="3">
        <v>0.64925311281599996</v>
      </c>
      <c r="AL19" s="3">
        <v>0.26698715385799998</v>
      </c>
      <c r="AM19">
        <v>170</v>
      </c>
      <c r="AN19">
        <v>170</v>
      </c>
      <c r="AO19">
        <v>0</v>
      </c>
    </row>
    <row r="20" spans="2:41">
      <c r="B20" t="s">
        <v>47</v>
      </c>
      <c r="C20">
        <v>10</v>
      </c>
      <c r="D20">
        <v>56</v>
      </c>
      <c r="E20">
        <v>17</v>
      </c>
      <c r="F20">
        <v>3</v>
      </c>
      <c r="G20">
        <v>0</v>
      </c>
      <c r="H20">
        <v>76</v>
      </c>
      <c r="I20" s="1">
        <v>1.1867782520000001</v>
      </c>
      <c r="J20" s="1">
        <v>3.0059313799999998</v>
      </c>
      <c r="K20" s="1">
        <v>5.3405867300000001</v>
      </c>
      <c r="L20" s="1">
        <v>3.2171417199999999</v>
      </c>
      <c r="M20" s="1">
        <v>3.057459755</v>
      </c>
      <c r="N20" s="1">
        <v>3.8545423300000001</v>
      </c>
      <c r="O20" s="1">
        <v>4.6595288699999999</v>
      </c>
      <c r="P20" s="1">
        <v>1.75791264</v>
      </c>
      <c r="Q20" s="1">
        <v>2.8914460900000001</v>
      </c>
      <c r="R20" s="1">
        <v>3.0785018800000001</v>
      </c>
      <c r="S20" s="1">
        <v>4.7887031100000002</v>
      </c>
      <c r="T20" s="1">
        <v>3.2999911499999999</v>
      </c>
      <c r="U20">
        <v>18</v>
      </c>
      <c r="V20">
        <v>6</v>
      </c>
      <c r="W20">
        <v>24</v>
      </c>
      <c r="X20">
        <v>109</v>
      </c>
      <c r="Y20">
        <v>781</v>
      </c>
      <c r="Z20">
        <v>315</v>
      </c>
      <c r="AA20" s="3">
        <v>0.309787261157</v>
      </c>
      <c r="AB20" s="3">
        <v>1.2196488858500001</v>
      </c>
      <c r="AC20" s="3">
        <v>0.90945427800900003</v>
      </c>
      <c r="AD20" s="3">
        <v>0.25493411650100001</v>
      </c>
      <c r="AE20" s="3">
        <v>0.38568907864000002</v>
      </c>
      <c r="AF20" s="3">
        <v>1.6939385899099999</v>
      </c>
      <c r="AG20" s="3">
        <v>0.89334101104499997</v>
      </c>
      <c r="AH20" s="3">
        <v>6.8920491724200006E-2</v>
      </c>
      <c r="AI20" s="3">
        <v>0.97593237710000003</v>
      </c>
      <c r="AJ20" s="3">
        <v>1.7397752178999999</v>
      </c>
      <c r="AK20" s="3">
        <v>1.2098610166799999</v>
      </c>
      <c r="AL20" s="3">
        <v>0.33871767549199999</v>
      </c>
      <c r="AM20">
        <v>135</v>
      </c>
      <c r="AN20">
        <v>135</v>
      </c>
      <c r="AO20">
        <v>0</v>
      </c>
    </row>
    <row r="21" spans="2:41">
      <c r="B21" t="s">
        <v>51</v>
      </c>
      <c r="C21">
        <v>12</v>
      </c>
      <c r="D21">
        <v>101</v>
      </c>
      <c r="E21">
        <v>57</v>
      </c>
      <c r="F21">
        <v>7</v>
      </c>
      <c r="G21">
        <v>0</v>
      </c>
      <c r="H21">
        <v>165</v>
      </c>
      <c r="I21" s="1">
        <v>1.4376118790000001</v>
      </c>
      <c r="J21" s="1">
        <v>3.2460273399999999</v>
      </c>
      <c r="K21" s="1">
        <v>5.3013042199999996</v>
      </c>
      <c r="L21" s="1">
        <v>4.483059592</v>
      </c>
      <c r="M21" s="1">
        <v>4.3260021000000002</v>
      </c>
      <c r="N21" s="1">
        <v>7.6512804499999998</v>
      </c>
      <c r="O21" s="1">
        <v>7.6516919400000001</v>
      </c>
      <c r="P21" s="1">
        <v>5.14499716</v>
      </c>
      <c r="Q21" s="1">
        <v>1.925839613</v>
      </c>
      <c r="R21" s="1">
        <v>4.0682486600000001</v>
      </c>
      <c r="S21" s="1">
        <v>5.68121761</v>
      </c>
      <c r="T21" s="1">
        <v>6.4760963599999997</v>
      </c>
      <c r="U21">
        <v>56</v>
      </c>
      <c r="V21">
        <v>14</v>
      </c>
      <c r="W21">
        <v>27</v>
      </c>
      <c r="X21">
        <v>209</v>
      </c>
      <c r="Y21">
        <v>1462</v>
      </c>
      <c r="Z21">
        <v>265</v>
      </c>
      <c r="AA21" s="3">
        <v>0.30058051236599997</v>
      </c>
      <c r="AB21" s="3">
        <v>0.74152974250299997</v>
      </c>
      <c r="AC21" s="3">
        <v>1.1912748845200001</v>
      </c>
      <c r="AD21" s="3">
        <v>0.45850135935000003</v>
      </c>
      <c r="AE21" s="3">
        <v>0.276021457468</v>
      </c>
      <c r="AF21" s="3">
        <v>1.5634246994400001</v>
      </c>
      <c r="AG21" s="3">
        <v>2.5888366090199999</v>
      </c>
      <c r="AH21" s="3">
        <v>0.495637019337</v>
      </c>
      <c r="AI21" s="3">
        <v>0.44236550368200001</v>
      </c>
      <c r="AJ21" s="3">
        <v>1.29853146627</v>
      </c>
      <c r="AK21" s="3">
        <v>1.7909102340600001</v>
      </c>
      <c r="AL21" s="3">
        <v>0.852386511987</v>
      </c>
      <c r="AM21">
        <v>216</v>
      </c>
      <c r="AN21">
        <v>216</v>
      </c>
      <c r="AO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N21"/>
  <sheetViews>
    <sheetView workbookViewId="0">
      <selection activeCell="A11" sqref="A11"/>
    </sheetView>
  </sheetViews>
  <sheetFormatPr defaultRowHeight="15"/>
  <cols>
    <col min="2" max="2" width="15.5703125" bestFit="1" customWidth="1"/>
    <col min="3" max="3" width="15.7109375" bestFit="1" customWidth="1"/>
    <col min="4" max="4" width="12.5703125" bestFit="1" customWidth="1"/>
    <col min="5" max="5" width="16" bestFit="1" customWidth="1"/>
    <col min="6" max="6" width="13.5703125" bestFit="1" customWidth="1"/>
    <col min="7" max="7" width="12.42578125" bestFit="1" customWidth="1"/>
    <col min="8" max="8" width="30.28515625" bestFit="1" customWidth="1"/>
    <col min="9" max="9" width="31" bestFit="1" customWidth="1"/>
    <col min="10" max="11" width="30.5703125" bestFit="1" customWidth="1"/>
    <col min="12" max="12" width="33.42578125" bestFit="1" customWidth="1"/>
    <col min="13" max="13" width="34.28515625" bestFit="1" customWidth="1"/>
    <col min="14" max="15" width="33.7109375" bestFit="1" customWidth="1"/>
    <col min="16" max="16" width="31.28515625" bestFit="1" customWidth="1"/>
    <col min="17" max="17" width="32" bestFit="1" customWidth="1"/>
    <col min="18" max="19" width="31.5703125" bestFit="1" customWidth="1"/>
    <col min="20" max="20" width="17.140625" bestFit="1" customWidth="1"/>
    <col min="21" max="21" width="5.7109375" bestFit="1" customWidth="1"/>
    <col min="22" max="22" width="13.42578125" bestFit="1" customWidth="1"/>
    <col min="23" max="23" width="10.5703125" bestFit="1" customWidth="1"/>
    <col min="24" max="24" width="7.5703125" bestFit="1" customWidth="1"/>
    <col min="25" max="25" width="11" bestFit="1" customWidth="1"/>
    <col min="26" max="26" width="26.140625" bestFit="1" customWidth="1"/>
    <col min="27" max="27" width="26.85546875" bestFit="1" customWidth="1"/>
    <col min="28" max="29" width="26.42578125" bestFit="1" customWidth="1"/>
    <col min="30" max="30" width="29.28515625" bestFit="1" customWidth="1"/>
    <col min="31" max="31" width="30.140625" bestFit="1" customWidth="1"/>
    <col min="32" max="33" width="29.5703125" bestFit="1" customWidth="1"/>
    <col min="34" max="34" width="27.140625" bestFit="1" customWidth="1"/>
    <col min="35" max="35" width="27.85546875" bestFit="1" customWidth="1"/>
    <col min="36" max="37" width="27.42578125" bestFit="1" customWidth="1"/>
    <col min="38" max="38" width="12.5703125" bestFit="1" customWidth="1"/>
    <col min="39" max="39" width="27.7109375" bestFit="1" customWidth="1"/>
    <col min="40" max="40" width="26.140625" bestFit="1" customWidth="1"/>
  </cols>
  <sheetData>
    <row r="2" spans="1:40">
      <c r="A2" t="s">
        <v>62</v>
      </c>
      <c r="B2" t="s">
        <v>62</v>
      </c>
      <c r="C2" t="str">
        <f>source!D2</f>
        <v>attacks_BROKEN</v>
      </c>
      <c r="D2" t="str">
        <f>source!E2</f>
        <v>attacks_FAST</v>
      </c>
      <c r="E2" t="str">
        <f>source!F2</f>
        <v>attacks_MEDIUM</v>
      </c>
      <c r="F2" t="str">
        <f>source!G2</f>
        <v>attacks_SLOW</v>
      </c>
      <c r="G2" t="str">
        <f>source!H2</f>
        <v>attacks_total</v>
      </c>
      <c r="H2" t="str">
        <f>source!I2</f>
        <v>dominance_leftwing_1stquarter</v>
      </c>
      <c r="I2" t="str">
        <f>source!J2</f>
        <v>dominance_leftwing_2ndquarter</v>
      </c>
      <c r="J2" t="str">
        <f>source!K2</f>
        <v>dominance_leftwing_3rdquarter</v>
      </c>
      <c r="K2" t="str">
        <f>source!L2</f>
        <v>dominance_leftwing_4thquarter</v>
      </c>
      <c r="L2" t="str">
        <f>source!M2</f>
        <v>dominance_middlewing_1stquarter</v>
      </c>
      <c r="M2" t="str">
        <f>source!N2</f>
        <v>dominance_middlewing_2ndquarter</v>
      </c>
      <c r="N2" t="str">
        <f>source!O2</f>
        <v>dominance_middlewing_3rdquarter</v>
      </c>
      <c r="O2" t="str">
        <f>source!P2</f>
        <v>dominance_middlewing_4thquarter</v>
      </c>
      <c r="P2" t="str">
        <f>source!Q2</f>
        <v>dominance_rightwing_1stquarter</v>
      </c>
      <c r="Q2" t="str">
        <f>source!R2</f>
        <v>dominance_rightwing_2ndquarter</v>
      </c>
      <c r="R2" t="str">
        <f>source!S2</f>
        <v>dominance_rightwing_3rdquarter</v>
      </c>
      <c r="S2" t="str">
        <f>source!T2</f>
        <v>dominance_rightwing_4thquarter</v>
      </c>
      <c r="T2" t="str">
        <f>source!U2</f>
        <v>goalopportunities</v>
      </c>
      <c r="U2" t="str">
        <f>source!V2</f>
        <v>goals</v>
      </c>
      <c r="V2" t="str">
        <f>source!W2</f>
        <v>goalssuffered</v>
      </c>
      <c r="W2" t="str">
        <f>source!X2</f>
        <v>passchains</v>
      </c>
      <c r="X2" t="str">
        <f>source!Y2</f>
        <v>passes</v>
      </c>
      <c r="Y2" t="str">
        <f>source!Z2</f>
        <v>passmisses</v>
      </c>
      <c r="Z2" t="str">
        <f>source!AA2</f>
        <v>timein_leftwing_1stquarter</v>
      </c>
      <c r="AA2" t="str">
        <f>source!AB2</f>
        <v>timein_leftwing_2ndquarter</v>
      </c>
      <c r="AB2" t="str">
        <f>source!AC2</f>
        <v>timein_leftwing_3rdquarter</v>
      </c>
      <c r="AC2" t="str">
        <f>source!AD2</f>
        <v>timein_leftwing_4thquarter</v>
      </c>
      <c r="AD2" t="str">
        <f>source!AE2</f>
        <v>timein_middlewing_1stquarter</v>
      </c>
      <c r="AE2" t="str">
        <f>source!AF2</f>
        <v>timein_middlewing_2ndquarter</v>
      </c>
      <c r="AF2" t="str">
        <f>source!AG2</f>
        <v>timein_middlewing_3rdquarter</v>
      </c>
      <c r="AG2" t="str">
        <f>source!AH2</f>
        <v>timein_middlewing_4thquarter</v>
      </c>
      <c r="AH2" t="str">
        <f>source!AI2</f>
        <v>timein_rightwing_1stquarter</v>
      </c>
      <c r="AI2" t="str">
        <f>source!AJ2</f>
        <v>timein_rightwing_2ndquarter</v>
      </c>
      <c r="AJ2" t="str">
        <f>source!AK2</f>
        <v>timein_rightwing_3rdquarter</v>
      </c>
      <c r="AK2" t="str">
        <f>source!AL2</f>
        <v>timein_rightwing_4thquarter</v>
      </c>
      <c r="AL2" t="str">
        <f>source!AM2</f>
        <v>wingchanges</v>
      </c>
      <c r="AM2" t="str">
        <f>source!AN2</f>
        <v>wingchanges_partialvariation</v>
      </c>
      <c r="AN2" t="str">
        <f>source!AO2</f>
        <v>wingchanges_totalvariation</v>
      </c>
    </row>
    <row r="3" spans="1:40">
      <c r="A3" t="s">
        <v>58</v>
      </c>
      <c r="B3" t="str">
        <f>source!B3</f>
        <v>Oxsy</v>
      </c>
      <c r="C3" s="2">
        <f>source!D3/source!$C3</f>
        <v>8.1538461538461533</v>
      </c>
      <c r="D3" s="2">
        <f>source!E3/source!$C3</f>
        <v>10.615384615384615</v>
      </c>
      <c r="E3" s="2">
        <f>source!F3/source!$C3</f>
        <v>1.2307692307692308</v>
      </c>
      <c r="F3" s="2">
        <f>source!G3/source!$C3</f>
        <v>0.15384615384615385</v>
      </c>
      <c r="G3" s="2">
        <f>source!H3/source!$C3</f>
        <v>20.153846153846153</v>
      </c>
      <c r="H3" s="2">
        <f>source!I3/source!$C3</f>
        <v>0.13243815276923077</v>
      </c>
      <c r="I3" s="2">
        <f>source!J3/source!$C3</f>
        <v>0.19710962338461538</v>
      </c>
      <c r="J3" s="2">
        <f>source!K3/source!$C3</f>
        <v>0.41979889076923083</v>
      </c>
      <c r="K3" s="2">
        <f>source!L3/source!$C3</f>
        <v>0.5948738392307692</v>
      </c>
      <c r="L3" s="2">
        <f>source!M3/source!$C3</f>
        <v>0.22037819346153847</v>
      </c>
      <c r="M3" s="2">
        <f>source!N3/source!$C3</f>
        <v>0.25983275846153847</v>
      </c>
      <c r="N3" s="2">
        <f>source!O3/source!$C3</f>
        <v>0.39702704076923079</v>
      </c>
      <c r="O3" s="2">
        <f>source!P3/source!$C3</f>
        <v>0.50376533769230769</v>
      </c>
      <c r="P3" s="2">
        <f>source!Q3/source!$C3</f>
        <v>0.17186131846153846</v>
      </c>
      <c r="Q3" s="2">
        <f>source!R3/source!$C3</f>
        <v>0.24204723153846153</v>
      </c>
      <c r="R3" s="2">
        <f>source!S3/source!$C3</f>
        <v>0.42760922461538464</v>
      </c>
      <c r="S3" s="2">
        <f>source!T3/source!$C3</f>
        <v>0.58986917153846152</v>
      </c>
      <c r="T3" s="2">
        <f>source!U3/source!$C3</f>
        <v>15.923076923076923</v>
      </c>
      <c r="U3" s="2">
        <f>source!V3/source!$C3</f>
        <v>6.9230769230769234</v>
      </c>
      <c r="V3" s="2">
        <f>source!W3/source!$C3</f>
        <v>0.61538461538461542</v>
      </c>
      <c r="W3" s="2">
        <f>source!X3/source!$C3</f>
        <v>10.692307692307692</v>
      </c>
      <c r="X3" s="2">
        <f>source!Y3/source!$C3</f>
        <v>75.615384615384613</v>
      </c>
      <c r="Y3" s="2">
        <f>source!Z3/source!$C3</f>
        <v>28.076923076923077</v>
      </c>
      <c r="Z3" s="2">
        <f>source!AA3/source!$C3</f>
        <v>1.8707248929000001E-2</v>
      </c>
      <c r="AA3" s="2">
        <f>source!AB3/source!$C3</f>
        <v>6.4094466431307687E-2</v>
      </c>
      <c r="AB3" s="2">
        <f>source!AC3/source!$C3</f>
        <v>9.0087318309230766E-2</v>
      </c>
      <c r="AC3" s="2">
        <f>source!AD3/source!$C3</f>
        <v>0.10372957380538463</v>
      </c>
      <c r="AD3" s="2">
        <f>source!AE3/source!$C3</f>
        <v>1.5662630678076925E-2</v>
      </c>
      <c r="AE3" s="2">
        <f>source!AF3/source!$C3</f>
        <v>9.7685381143846145E-2</v>
      </c>
      <c r="AF3" s="2">
        <f>source!AG3/source!$C3</f>
        <v>0.19608747899384615</v>
      </c>
      <c r="AG3" s="2">
        <f>source!AH3/source!$C3</f>
        <v>0.12012845248230769</v>
      </c>
      <c r="AH3" s="2">
        <f>source!AI3/source!$C3</f>
        <v>2.1735255146153844E-2</v>
      </c>
      <c r="AI3" s="2">
        <f>source!AJ3/source!$C3</f>
        <v>6.7974929700384615E-2</v>
      </c>
      <c r="AJ3" s="2">
        <f>source!AK3/source!$C3</f>
        <v>0.10147783555692308</v>
      </c>
      <c r="AK3" s="2">
        <f>source!AL3/source!$C3</f>
        <v>0.10262942882384615</v>
      </c>
      <c r="AL3" s="2">
        <f>source!AM3/source!$C3</f>
        <v>17.615384615384617</v>
      </c>
      <c r="AM3" s="2">
        <f>source!AN3/source!$C3</f>
        <v>17.615384615384617</v>
      </c>
      <c r="AN3" s="2">
        <f>source!AO3/source!$C3</f>
        <v>0</v>
      </c>
    </row>
    <row r="4" spans="1:40">
      <c r="B4" t="str">
        <f>source!B4</f>
        <v>NCL09</v>
      </c>
      <c r="C4" s="2">
        <f>source!D4/source!$C4</f>
        <v>8.3636363636363633</v>
      </c>
      <c r="D4" s="2">
        <f>source!E4/source!$C4</f>
        <v>6.9090909090909092</v>
      </c>
      <c r="E4" s="2">
        <f>source!F4/source!$C4</f>
        <v>1.6363636363636365</v>
      </c>
      <c r="F4" s="2">
        <f>source!G4/source!$C4</f>
        <v>0</v>
      </c>
      <c r="G4" s="2">
        <f>source!H4/source!$C4</f>
        <v>16.90909090909091</v>
      </c>
      <c r="H4" s="2">
        <f>source!I4/source!$C4</f>
        <v>8.2865481727272719E-2</v>
      </c>
      <c r="I4" s="2">
        <f>source!J4/source!$C4</f>
        <v>0.30499826090909088</v>
      </c>
      <c r="J4" s="2">
        <f>source!K4/source!$C4</f>
        <v>0.54092881090909095</v>
      </c>
      <c r="K4" s="2">
        <f>source!L4/source!$C4</f>
        <v>0.47245553090909093</v>
      </c>
      <c r="L4" s="2">
        <f>source!M4/source!$C4</f>
        <v>0.20422577045454543</v>
      </c>
      <c r="M4" s="2">
        <f>source!N4/source!$C4</f>
        <v>0.31210299272727271</v>
      </c>
      <c r="N4" s="2">
        <f>source!O4/source!$C4</f>
        <v>0.39535128818181814</v>
      </c>
      <c r="O4" s="2">
        <f>source!P4/source!$C4</f>
        <v>0.17078934218181818</v>
      </c>
      <c r="P4" s="2">
        <f>source!Q4/source!$C4</f>
        <v>0.18955133754545453</v>
      </c>
      <c r="Q4" s="2">
        <f>source!R4/source!$C4</f>
        <v>0.42388024818181819</v>
      </c>
      <c r="R4" s="2">
        <f>source!S4/source!$C4</f>
        <v>0.63751819636363638</v>
      </c>
      <c r="S4" s="2">
        <f>source!T4/source!$C4</f>
        <v>0.59747748818181823</v>
      </c>
      <c r="T4" s="2">
        <f>source!U4/source!$C4</f>
        <v>5.3636363636363633</v>
      </c>
      <c r="U4" s="2">
        <f>source!V4/source!$C4</f>
        <v>1.9090909090909092</v>
      </c>
      <c r="V4" s="2">
        <f>source!W4/source!$C4</f>
        <v>3.1818181818181817</v>
      </c>
      <c r="W4" s="2">
        <f>source!X4/source!$C4</f>
        <v>10.909090909090908</v>
      </c>
      <c r="X4" s="2">
        <f>source!Y4/source!$C4</f>
        <v>74.181818181818187</v>
      </c>
      <c r="Y4" s="2">
        <f>source!Z4/source!$C4</f>
        <v>17.363636363636363</v>
      </c>
      <c r="Z4" s="2">
        <f>source!AA4/source!$C4</f>
        <v>1.4774191630090909E-2</v>
      </c>
      <c r="AA4" s="2">
        <f>source!AB4/source!$C4</f>
        <v>9.4819344971818195E-2</v>
      </c>
      <c r="AB4" s="2">
        <f>source!AC4/source!$C4</f>
        <v>0.17584286863727272</v>
      </c>
      <c r="AC4" s="2">
        <f>source!AD4/source!$C4</f>
        <v>8.4027565449727282E-2</v>
      </c>
      <c r="AD4" s="2">
        <f>source!AE4/source!$C4</f>
        <v>2.0010392009545453E-2</v>
      </c>
      <c r="AE4" s="2">
        <f>source!AF4/source!$C4</f>
        <v>8.3284531889363633E-2</v>
      </c>
      <c r="AF4" s="2">
        <f>source!AG4/source!$C4</f>
        <v>9.8794432997272738E-2</v>
      </c>
      <c r="AG4" s="2">
        <f>source!AH4/source!$C4</f>
        <v>1.0762865018909091E-2</v>
      </c>
      <c r="AH4" s="2">
        <f>source!AI4/source!$C4</f>
        <v>1.3791195146636364E-2</v>
      </c>
      <c r="AI4" s="2">
        <f>source!AJ4/source!$C4</f>
        <v>8.7982885548090917E-2</v>
      </c>
      <c r="AJ4" s="2">
        <f>source!AK4/source!$C4</f>
        <v>0.20193959173818185</v>
      </c>
      <c r="AK4" s="2">
        <f>source!AL4/source!$C4</f>
        <v>0.11397013496363638</v>
      </c>
      <c r="AL4" s="2">
        <f>source!AM4/source!$C4</f>
        <v>18</v>
      </c>
      <c r="AM4" s="2">
        <f>source!AN4/source!$C4</f>
        <v>18</v>
      </c>
      <c r="AN4" s="2">
        <f>source!AO4/source!$C4</f>
        <v>0</v>
      </c>
    </row>
    <row r="5" spans="1:40">
      <c r="B5" t="str">
        <f>source!B5</f>
        <v>NemesisRC09</v>
      </c>
      <c r="C5" s="2">
        <f>source!D5/source!$C5</f>
        <v>6</v>
      </c>
      <c r="D5" s="2">
        <f>source!E5/source!$C5</f>
        <v>13.23076923076923</v>
      </c>
      <c r="E5" s="2">
        <f>source!F5/source!$C5</f>
        <v>1</v>
      </c>
      <c r="F5" s="2">
        <f>source!G5/source!$C5</f>
        <v>0</v>
      </c>
      <c r="G5" s="2">
        <f>source!H5/source!$C5</f>
        <v>20.23076923076923</v>
      </c>
      <c r="H5" s="2">
        <f>source!I5/source!$C5</f>
        <v>9.6600848153846147E-2</v>
      </c>
      <c r="I5" s="2">
        <f>source!J5/source!$C5</f>
        <v>0.35786309461538462</v>
      </c>
      <c r="J5" s="2">
        <f>source!K5/source!$C5</f>
        <v>0.54045673769230773</v>
      </c>
      <c r="K5" s="2">
        <f>source!L5/source!$C5</f>
        <v>0.65536602461538451</v>
      </c>
      <c r="L5" s="2">
        <f>source!M5/source!$C5</f>
        <v>0.21779604384615384</v>
      </c>
      <c r="M5" s="2">
        <f>source!N5/source!$C5</f>
        <v>0.41225597692307692</v>
      </c>
      <c r="N5" s="2">
        <f>source!O5/source!$C5</f>
        <v>0.29607885846153847</v>
      </c>
      <c r="O5" s="2">
        <f>source!P5/source!$C5</f>
        <v>0.42055344461538458</v>
      </c>
      <c r="P5" s="2">
        <f>source!Q5/source!$C5</f>
        <v>0.18006947461538461</v>
      </c>
      <c r="Q5" s="2">
        <f>source!R5/source!$C5</f>
        <v>0.36791898615384616</v>
      </c>
      <c r="R5" s="2">
        <f>source!S5/source!$C5</f>
        <v>0.56525906769230772</v>
      </c>
      <c r="S5" s="2">
        <f>source!T5/source!$C5</f>
        <v>0.66647288307692309</v>
      </c>
      <c r="T5" s="2">
        <f>source!U5/source!$C5</f>
        <v>17</v>
      </c>
      <c r="U5" s="2">
        <f>source!V5/source!$C5</f>
        <v>5.7692307692307692</v>
      </c>
      <c r="V5" s="2">
        <f>source!W5/source!$C5</f>
        <v>1.4615384615384615</v>
      </c>
      <c r="W5" s="2">
        <f>source!X5/source!$C5</f>
        <v>16.53846153846154</v>
      </c>
      <c r="X5" s="2">
        <f>source!Y5/source!$C5</f>
        <v>107.61538461538461</v>
      </c>
      <c r="Y5" s="2">
        <f>source!Z5/source!$C5</f>
        <v>19.307692307692307</v>
      </c>
      <c r="Z5" s="2">
        <f>source!AA5/source!$C5</f>
        <v>8.6905421607692303E-3</v>
      </c>
      <c r="AA5" s="2">
        <f>source!AB5/source!$C5</f>
        <v>6.6697666336461542E-2</v>
      </c>
      <c r="AB5" s="2">
        <f>source!AC5/source!$C5</f>
        <v>0.14993648988307692</v>
      </c>
      <c r="AC5" s="2">
        <f>source!AD5/source!$C5</f>
        <v>0.15379079011923077</v>
      </c>
      <c r="AD5" s="2">
        <f>source!AE5/source!$C5</f>
        <v>2.040427196123077E-2</v>
      </c>
      <c r="AE5" s="2">
        <f>source!AF5/source!$C5</f>
        <v>7.3670565472923083E-2</v>
      </c>
      <c r="AF5" s="2">
        <f>source!AG5/source!$C5</f>
        <v>6.9434655835923079E-2</v>
      </c>
      <c r="AG5" s="2">
        <f>source!AH5/source!$C5</f>
        <v>4.9797658159307694E-2</v>
      </c>
      <c r="AH5" s="2">
        <f>source!AI5/source!$C5</f>
        <v>1.6620814629846156E-2</v>
      </c>
      <c r="AI5" s="2">
        <f>source!AJ5/source!$C5</f>
        <v>7.2361013838461538E-2</v>
      </c>
      <c r="AJ5" s="2">
        <f>source!AK5/source!$C5</f>
        <v>0.16241827379615387</v>
      </c>
      <c r="AK5" s="2">
        <f>source!AL5/source!$C5</f>
        <v>0.15617725780692307</v>
      </c>
      <c r="AL5" s="2">
        <f>source!AM5/source!$C5</f>
        <v>23.076923076923077</v>
      </c>
      <c r="AM5" s="2">
        <f>source!AN5/source!$C5</f>
        <v>23.076923076923077</v>
      </c>
      <c r="AN5" s="2">
        <f>source!AO5/source!$C5</f>
        <v>0</v>
      </c>
    </row>
    <row r="6" spans="1:40">
      <c r="B6" t="str">
        <f>source!B6</f>
        <v>KickOffTUG</v>
      </c>
      <c r="C6" s="2">
        <f>source!D6/source!$C6</f>
        <v>7</v>
      </c>
      <c r="D6" s="2">
        <f>source!E6/source!$C6</f>
        <v>2.8</v>
      </c>
      <c r="E6" s="2">
        <f>source!F6/source!$C6</f>
        <v>0.9</v>
      </c>
      <c r="F6" s="2">
        <f>source!G6/source!$C6</f>
        <v>0.1</v>
      </c>
      <c r="G6" s="2">
        <f>source!H6/source!$C6</f>
        <v>10.8</v>
      </c>
      <c r="H6" s="2">
        <f>source!I6/source!$C6</f>
        <v>0.26916699199999999</v>
      </c>
      <c r="I6" s="2">
        <f>source!J6/source!$C6</f>
        <v>0.35265285600000001</v>
      </c>
      <c r="J6" s="2">
        <f>source!K6/source!$C6</f>
        <v>0.359566149</v>
      </c>
      <c r="K6" s="2">
        <f>source!L6/source!$C6</f>
        <v>0.46723853699999995</v>
      </c>
      <c r="L6" s="2">
        <f>source!M6/source!$C6</f>
        <v>0.37796816440000003</v>
      </c>
      <c r="M6" s="2">
        <f>source!N6/source!$C6</f>
        <v>0.316637169</v>
      </c>
      <c r="N6" s="2">
        <f>source!O6/source!$C6</f>
        <v>0.32001703799999998</v>
      </c>
      <c r="O6" s="2">
        <f>source!P6/source!$C6</f>
        <v>0.28380398179999999</v>
      </c>
      <c r="P6" s="2">
        <f>source!Q6/source!$C6</f>
        <v>0.18571024899999999</v>
      </c>
      <c r="Q6" s="2">
        <f>source!R6/source!$C6</f>
        <v>0.40676637800000004</v>
      </c>
      <c r="R6" s="2">
        <f>source!S6/source!$C6</f>
        <v>0.47854489349999996</v>
      </c>
      <c r="S6" s="2">
        <f>source!T6/source!$C6</f>
        <v>0.402539274</v>
      </c>
      <c r="T6" s="2">
        <f>source!U6/source!$C6</f>
        <v>2.2000000000000002</v>
      </c>
      <c r="U6" s="2">
        <f>source!V6/source!$C6</f>
        <v>0.6</v>
      </c>
      <c r="V6" s="2">
        <f>source!W6/source!$C6</f>
        <v>1.2</v>
      </c>
      <c r="W6" s="2">
        <f>source!X6/source!$C6</f>
        <v>13.3</v>
      </c>
      <c r="X6" s="2">
        <f>source!Y6/source!$C6</f>
        <v>83.7</v>
      </c>
      <c r="Y6" s="2">
        <f>source!Z6/source!$C6</f>
        <v>20.9</v>
      </c>
      <c r="Z6" s="2">
        <f>source!AA6/source!$C6</f>
        <v>4.5830014503799997E-2</v>
      </c>
      <c r="AA6" s="2">
        <f>source!AB6/source!$C6</f>
        <v>0.14058135934400001</v>
      </c>
      <c r="AB6" s="2">
        <f>source!AC6/source!$C6</f>
        <v>0.12225951734</v>
      </c>
      <c r="AC6" s="2">
        <f>source!AD6/source!$C6</f>
        <v>8.2109474910700003E-2</v>
      </c>
      <c r="AD6" s="2">
        <f>source!AE6/source!$C6</f>
        <v>2.1920233346799999E-2</v>
      </c>
      <c r="AE6" s="2">
        <f>source!AF6/source!$C6</f>
        <v>9.6043078168700002E-2</v>
      </c>
      <c r="AF6" s="2">
        <f>source!AG6/source!$C6</f>
        <v>9.1651017799300002E-2</v>
      </c>
      <c r="AG6" s="2">
        <f>source!AH6/source!$C6</f>
        <v>2.4941384564399999E-2</v>
      </c>
      <c r="AH6" s="2">
        <f>source!AI6/source!$C6</f>
        <v>3.4364263418400001E-2</v>
      </c>
      <c r="AI6" s="2">
        <f>source!AJ6/source!$C6</f>
        <v>0.129963162972</v>
      </c>
      <c r="AJ6" s="2">
        <f>source!AK6/source!$C6</f>
        <v>0.150175264039</v>
      </c>
      <c r="AK6" s="2">
        <f>source!AL6/source!$C6</f>
        <v>6.0161229593300003E-2</v>
      </c>
      <c r="AL6" s="2">
        <f>source!AM6/source!$C6</f>
        <v>15.5</v>
      </c>
      <c r="AM6" s="2">
        <f>source!AN6/source!$C6</f>
        <v>15.5</v>
      </c>
      <c r="AN6" s="2">
        <f>source!AO6/source!$C6</f>
        <v>0</v>
      </c>
    </row>
    <row r="7" spans="1:40">
      <c r="B7" t="str">
        <f>source!B7</f>
        <v>Fifty-Storms09</v>
      </c>
      <c r="C7" s="2">
        <f>source!D7/source!$C7</f>
        <v>9.1666666666666661</v>
      </c>
      <c r="D7" s="2">
        <f>source!E7/source!$C7</f>
        <v>2.5833333333333335</v>
      </c>
      <c r="E7" s="2">
        <f>source!F7/source!$C7</f>
        <v>1</v>
      </c>
      <c r="F7" s="2">
        <f>source!G7/source!$C7</f>
        <v>0</v>
      </c>
      <c r="G7" s="2">
        <f>source!H7/source!$C7</f>
        <v>12.75</v>
      </c>
      <c r="H7" s="2">
        <f>source!I7/source!$C7</f>
        <v>0.13293790416666665</v>
      </c>
      <c r="I7" s="2">
        <f>source!J7/source!$C7</f>
        <v>0.286698495</v>
      </c>
      <c r="J7" s="2">
        <f>source!K7/source!$C7</f>
        <v>0.40617370624999999</v>
      </c>
      <c r="K7" s="2">
        <f>source!L7/source!$C7</f>
        <v>0.37647158749999998</v>
      </c>
      <c r="L7" s="2">
        <f>source!M7/source!$C7</f>
        <v>0.20954204683333333</v>
      </c>
      <c r="M7" s="2">
        <f>source!N7/source!$C7</f>
        <v>0.38161777958333332</v>
      </c>
      <c r="N7" s="2">
        <f>source!O7/source!$C7</f>
        <v>0.35328962749999998</v>
      </c>
      <c r="O7" s="2">
        <f>source!P7/source!$C7</f>
        <v>0.24855588583333332</v>
      </c>
      <c r="P7" s="2">
        <f>source!Q7/source!$C7</f>
        <v>0.15350184949999998</v>
      </c>
      <c r="Q7" s="2">
        <f>source!R7/source!$C7</f>
        <v>0.33316223</v>
      </c>
      <c r="R7" s="2">
        <f>source!S7/source!$C7</f>
        <v>0.42000492916666671</v>
      </c>
      <c r="S7" s="2">
        <f>source!T7/source!$C7</f>
        <v>0.42139092566666664</v>
      </c>
      <c r="T7" s="2">
        <f>source!U7/source!$C7</f>
        <v>1.6666666666666667</v>
      </c>
      <c r="U7" s="2">
        <f>source!V7/source!$C7</f>
        <v>0.91666666666666663</v>
      </c>
      <c r="V7" s="2">
        <f>source!W7/source!$C7</f>
        <v>3.6666666666666665</v>
      </c>
      <c r="W7" s="2">
        <f>source!X7/source!$C7</f>
        <v>5.416666666666667</v>
      </c>
      <c r="X7" s="2">
        <f>source!Y7/source!$C7</f>
        <v>49.75</v>
      </c>
      <c r="Y7" s="2">
        <f>source!Z7/source!$C7</f>
        <v>24.583333333333332</v>
      </c>
      <c r="Z7" s="2">
        <f>source!AA7/source!$C7</f>
        <v>3.207035266825E-2</v>
      </c>
      <c r="AA7" s="2">
        <f>source!AB7/source!$C7</f>
        <v>9.8470873222499991E-2</v>
      </c>
      <c r="AB7" s="2">
        <f>source!AC7/source!$C7</f>
        <v>0.12099616202416667</v>
      </c>
      <c r="AC7" s="2">
        <f>source!AD7/source!$C7</f>
        <v>5.3295614729833331E-2</v>
      </c>
      <c r="AD7" s="2">
        <f>source!AE7/source!$C7</f>
        <v>5.567376721541667E-2</v>
      </c>
      <c r="AE7" s="2">
        <f>source!AF7/source!$C7</f>
        <v>0.18407223443333331</v>
      </c>
      <c r="AF7" s="2">
        <f>source!AG7/source!$C7</f>
        <v>0.12733509373166665</v>
      </c>
      <c r="AG7" s="2">
        <f>source!AH7/source!$C7</f>
        <v>1.7252861242166666E-2</v>
      </c>
      <c r="AH7" s="2">
        <f>source!AI7/source!$C7</f>
        <v>4.2784800565000003E-2</v>
      </c>
      <c r="AI7" s="2">
        <f>source!AJ7/source!$C7</f>
        <v>0.1202512434</v>
      </c>
      <c r="AJ7" s="2">
        <f>source!AK7/source!$C7</f>
        <v>0.1033425637025</v>
      </c>
      <c r="AK7" s="2">
        <f>source!AL7/source!$C7</f>
        <v>4.4454433064500004E-2</v>
      </c>
      <c r="AL7" s="2">
        <f>source!AM7/source!$C7</f>
        <v>6.833333333333333</v>
      </c>
      <c r="AM7" s="2">
        <f>source!AN7/source!$C7</f>
        <v>6.833333333333333</v>
      </c>
      <c r="AN7" s="2">
        <f>source!AO7/source!$C7</f>
        <v>0</v>
      </c>
    </row>
    <row r="8" spans="1:40">
      <c r="B8" t="str">
        <f>source!B8</f>
        <v>Bahia2D</v>
      </c>
      <c r="C8" s="2">
        <f>source!D8/source!$C8</f>
        <v>9.875</v>
      </c>
      <c r="D8" s="2">
        <f>source!E8/source!$C8</f>
        <v>1</v>
      </c>
      <c r="E8" s="2">
        <f>source!F8/source!$C8</f>
        <v>0.625</v>
      </c>
      <c r="F8" s="2">
        <f>source!G8/source!$C8</f>
        <v>0</v>
      </c>
      <c r="G8" s="2">
        <f>source!H8/source!$C8</f>
        <v>11.5</v>
      </c>
      <c r="H8" s="2">
        <f>source!I8/source!$C8</f>
        <v>3.36939895E-2</v>
      </c>
      <c r="I8" s="2">
        <f>source!J8/source!$C8</f>
        <v>0.13929553</v>
      </c>
      <c r="J8" s="2">
        <f>source!K8/source!$C8</f>
        <v>0.354655055</v>
      </c>
      <c r="K8" s="2">
        <f>source!L8/source!$C8</f>
        <v>0.1313849225</v>
      </c>
      <c r="L8" s="2">
        <f>source!M8/source!$C8</f>
        <v>0.20532723050000001</v>
      </c>
      <c r="M8" s="2">
        <f>source!N8/source!$C8</f>
        <v>0.48894877375000001</v>
      </c>
      <c r="N8" s="2">
        <f>source!O8/source!$C8</f>
        <v>0.47181196125000002</v>
      </c>
      <c r="O8" s="2">
        <f>source!P8/source!$C8</f>
        <v>0.17307764375000001</v>
      </c>
      <c r="P8" s="2">
        <f>source!Q8/source!$C8</f>
        <v>5.3896801750000001E-2</v>
      </c>
      <c r="Q8" s="2">
        <f>source!R8/source!$C8</f>
        <v>0.15591355125</v>
      </c>
      <c r="R8" s="2">
        <f>source!S8/source!$C8</f>
        <v>0.43862143625</v>
      </c>
      <c r="S8" s="2">
        <f>source!T8/source!$C8</f>
        <v>0.30966384624999999</v>
      </c>
      <c r="T8" s="2">
        <f>source!U8/source!$C8</f>
        <v>1.25</v>
      </c>
      <c r="U8" s="2">
        <f>source!V8/source!$C8</f>
        <v>0.25</v>
      </c>
      <c r="V8" s="2">
        <f>source!W8/source!$C8</f>
        <v>17.875</v>
      </c>
      <c r="W8" s="2">
        <f>source!X8/source!$C8</f>
        <v>14.875</v>
      </c>
      <c r="X8" s="2">
        <f>source!Y8/source!$C8</f>
        <v>103.25</v>
      </c>
      <c r="Y8" s="2">
        <f>source!Z8/source!$C8</f>
        <v>38.25</v>
      </c>
      <c r="Z8" s="2">
        <f>source!AA8/source!$C8</f>
        <v>1.12741208659625E-2</v>
      </c>
      <c r="AA8" s="2">
        <f>source!AB8/source!$C8</f>
        <v>5.6542810532125003E-2</v>
      </c>
      <c r="AB8" s="2">
        <f>source!AC8/source!$C8</f>
        <v>7.7590100709999998E-2</v>
      </c>
      <c r="AC8" s="2">
        <f>source!AD8/source!$C8</f>
        <v>8.1216041315124998E-3</v>
      </c>
      <c r="AD8" s="2">
        <f>source!AE8/source!$C8</f>
        <v>5.3050415205E-2</v>
      </c>
      <c r="AE8" s="2">
        <f>source!AF8/source!$C8</f>
        <v>0.31678291569625</v>
      </c>
      <c r="AF8" s="2">
        <f>source!AG8/source!$C8</f>
        <v>0.21207039146750001</v>
      </c>
      <c r="AG8" s="2">
        <f>source!AH8/source!$C8</f>
        <v>1.445161381625E-2</v>
      </c>
      <c r="AH8" s="2">
        <f>source!AI8/source!$C8</f>
        <v>2.0731390455375E-2</v>
      </c>
      <c r="AI8" s="2">
        <f>source!AJ8/source!$C8</f>
        <v>5.7686798937375001E-2</v>
      </c>
      <c r="AJ8" s="2">
        <f>source!AK8/source!$C8</f>
        <v>0.1347066052825</v>
      </c>
      <c r="AK8" s="2">
        <f>source!AL8/source!$C8</f>
        <v>3.6991232900750001E-2</v>
      </c>
      <c r="AL8" s="2">
        <f>source!AM8/source!$C8</f>
        <v>13.625</v>
      </c>
      <c r="AM8" s="2">
        <f>source!AN8/source!$C8</f>
        <v>13.625</v>
      </c>
      <c r="AN8" s="2">
        <f>source!AO8/source!$C8</f>
        <v>0</v>
      </c>
    </row>
    <row r="9" spans="1:40">
      <c r="A9" t="s">
        <v>59</v>
      </c>
      <c r="B9" t="str">
        <f>source!B9</f>
        <v>Brainstormers09</v>
      </c>
      <c r="C9" s="2">
        <f>source!D9/source!$C9</f>
        <v>4.5999999999999996</v>
      </c>
      <c r="D9" s="2">
        <f>source!E9/source!$C9</f>
        <v>7.1</v>
      </c>
      <c r="E9" s="2">
        <f>source!F9/source!$C9</f>
        <v>0.5</v>
      </c>
      <c r="F9" s="2">
        <f>source!G9/source!$C9</f>
        <v>0</v>
      </c>
      <c r="G9" s="2">
        <f>source!H9/source!$C9</f>
        <v>12.2</v>
      </c>
      <c r="H9" s="2">
        <f>source!I9/source!$C9</f>
        <v>0.14837921776000002</v>
      </c>
      <c r="I9" s="2">
        <f>source!J9/source!$C9</f>
        <v>0.33765917899999998</v>
      </c>
      <c r="J9" s="2">
        <f>source!K9/source!$C9</f>
        <v>0.41719326199999995</v>
      </c>
      <c r="K9" s="2">
        <f>source!L9/source!$C9</f>
        <v>0.461609728</v>
      </c>
      <c r="L9" s="2">
        <f>source!M9/source!$C9</f>
        <v>0.34116889859999999</v>
      </c>
      <c r="M9" s="2">
        <f>source!N9/source!$C9</f>
        <v>0.38093792599999998</v>
      </c>
      <c r="N9" s="2">
        <f>source!O9/source!$C9</f>
        <v>0.34558942400000003</v>
      </c>
      <c r="O9" s="2">
        <f>source!P9/source!$C9</f>
        <v>0.45019605800000007</v>
      </c>
      <c r="P9" s="2">
        <f>source!Q9/source!$C9</f>
        <v>0.23053987180000002</v>
      </c>
      <c r="Q9" s="2">
        <f>source!R9/source!$C9</f>
        <v>0.33724110600000001</v>
      </c>
      <c r="R9" s="2">
        <f>source!S9/source!$C9</f>
        <v>0.39614654300000002</v>
      </c>
      <c r="S9" s="2">
        <f>source!T9/source!$C9</f>
        <v>0.50153910099999999</v>
      </c>
      <c r="T9" s="2">
        <f>source!U9/source!$C9</f>
        <v>7.7</v>
      </c>
      <c r="U9" s="2">
        <f>source!V9/source!$C9</f>
        <v>2.8</v>
      </c>
      <c r="V9" s="2">
        <f>source!W9/source!$C9</f>
        <v>0.6</v>
      </c>
      <c r="W9" s="2">
        <f>source!X9/source!$C9</f>
        <v>12.6</v>
      </c>
      <c r="X9" s="2">
        <f>source!Y9/source!$C9</f>
        <v>82.9</v>
      </c>
      <c r="Y9" s="2">
        <f>source!Z9/source!$C9</f>
        <v>19.899999999999999</v>
      </c>
      <c r="Z9" s="2">
        <f>source!AA9/source!$C9</f>
        <v>1.3951013871000001E-2</v>
      </c>
      <c r="AA9" s="2">
        <f>source!AB9/source!$C9</f>
        <v>8.2166820258799997E-2</v>
      </c>
      <c r="AB9" s="2">
        <f>source!AC9/source!$C9</f>
        <v>0.13353905881899999</v>
      </c>
      <c r="AC9" s="2">
        <f>source!AD9/source!$C9</f>
        <v>0.13623851601500001</v>
      </c>
      <c r="AD9" s="2">
        <f>source!AE9/source!$C9</f>
        <v>2.2553655460800001E-2</v>
      </c>
      <c r="AE9" s="2">
        <f>source!AF9/source!$C9</f>
        <v>0.10118077112399999</v>
      </c>
      <c r="AF9" s="2">
        <f>source!AG9/source!$C9</f>
        <v>0.12164481095999999</v>
      </c>
      <c r="AG9" s="2">
        <f>source!AH9/source!$C9</f>
        <v>7.9555105804300003E-2</v>
      </c>
      <c r="AH9" s="2">
        <f>source!AI9/source!$C9</f>
        <v>1.6764659299699999E-2</v>
      </c>
      <c r="AI9" s="2">
        <f>source!AJ9/source!$C9</f>
        <v>6.38332225089E-2</v>
      </c>
      <c r="AJ9" s="2">
        <f>source!AK9/source!$C9</f>
        <v>0.104827041326</v>
      </c>
      <c r="AK9" s="2">
        <f>source!AL9/source!$C9</f>
        <v>0.12374532455200001</v>
      </c>
      <c r="AL9" s="2">
        <f>source!AM9/source!$C9</f>
        <v>11.7</v>
      </c>
      <c r="AM9" s="2">
        <f>source!AN9/source!$C9</f>
        <v>11.7</v>
      </c>
      <c r="AN9" s="2">
        <f>source!AO9/source!$C9</f>
        <v>0</v>
      </c>
    </row>
    <row r="10" spans="1:40">
      <c r="B10" t="str">
        <f>source!B10</f>
        <v>LsuAmoyNQ</v>
      </c>
      <c r="C10" s="2">
        <f>source!D10/source!$C10</f>
        <v>7.0909090909090908</v>
      </c>
      <c r="D10" s="2">
        <f>source!E10/source!$C10</f>
        <v>6.0909090909090908</v>
      </c>
      <c r="E10" s="2">
        <f>source!F10/source!$C10</f>
        <v>0.45454545454545453</v>
      </c>
      <c r="F10" s="2">
        <f>source!G10/source!$C10</f>
        <v>0</v>
      </c>
      <c r="G10" s="2">
        <f>source!H10/source!$C10</f>
        <v>13.636363636363637</v>
      </c>
      <c r="H10" s="2">
        <f>source!I10/source!$C10</f>
        <v>9.7010730727272731E-2</v>
      </c>
      <c r="I10" s="2">
        <f>source!J10/source!$C10</f>
        <v>0.31807027909090907</v>
      </c>
      <c r="J10" s="2">
        <f>source!K10/source!$C10</f>
        <v>0.36784028454545453</v>
      </c>
      <c r="K10" s="2">
        <f>source!L10/source!$C10</f>
        <v>0.47131398454545453</v>
      </c>
      <c r="L10" s="2">
        <f>source!M10/source!$C10</f>
        <v>0.1173059400909091</v>
      </c>
      <c r="M10" s="2">
        <f>source!N10/source!$C10</f>
        <v>0.3808323163636364</v>
      </c>
      <c r="N10" s="2">
        <f>source!O10/source!$C10</f>
        <v>0.24986214181818181</v>
      </c>
      <c r="O10" s="2">
        <f>source!P10/source!$C10</f>
        <v>0.31512540454545451</v>
      </c>
      <c r="P10" s="2">
        <f>source!Q10/source!$C10</f>
        <v>0.22302989009090909</v>
      </c>
      <c r="Q10" s="2">
        <f>source!R10/source!$C10</f>
        <v>0.3174152927272727</v>
      </c>
      <c r="R10" s="2">
        <f>source!S10/source!$C10</f>
        <v>0.37852531727272731</v>
      </c>
      <c r="S10" s="2">
        <f>source!T10/source!$C10</f>
        <v>0.4535000295454546</v>
      </c>
      <c r="T10" s="2">
        <f>source!U10/source!$C10</f>
        <v>11.818181818181818</v>
      </c>
      <c r="U10" s="2">
        <f>source!V10/source!$C10</f>
        <v>3.4545454545454546</v>
      </c>
      <c r="V10" s="2">
        <f>source!W10/source!$C10</f>
        <v>0.54545454545454541</v>
      </c>
      <c r="W10" s="2">
        <f>source!X10/source!$C10</f>
        <v>10.545454545454545</v>
      </c>
      <c r="X10" s="2">
        <f>source!Y10/source!$C10</f>
        <v>72.090909090909093</v>
      </c>
      <c r="Y10" s="2">
        <f>source!Z10/source!$C10</f>
        <v>32.18181818181818</v>
      </c>
      <c r="Z10" s="2">
        <f>source!AA10/source!$C10</f>
        <v>3.220263641690909E-2</v>
      </c>
      <c r="AA10" s="2">
        <f>source!AB10/source!$C10</f>
        <v>0.10673210977181818</v>
      </c>
      <c r="AB10" s="2">
        <f>source!AC10/source!$C10</f>
        <v>0.11490902301272726</v>
      </c>
      <c r="AC10" s="2">
        <f>source!AD10/source!$C10</f>
        <v>9.3222545174545465E-2</v>
      </c>
      <c r="AD10" s="2">
        <f>source!AE10/source!$C10</f>
        <v>9.1124110931818172E-3</v>
      </c>
      <c r="AE10" s="2">
        <f>source!AF10/source!$C10</f>
        <v>9.2842795227272734E-2</v>
      </c>
      <c r="AF10" s="2">
        <f>source!AG10/source!$C10</f>
        <v>0.11974709513818182</v>
      </c>
      <c r="AG10" s="2">
        <f>source!AH10/source!$C10</f>
        <v>7.9299813892181825E-2</v>
      </c>
      <c r="AH10" s="2">
        <f>source!AI10/source!$C10</f>
        <v>2.8205255823909092E-2</v>
      </c>
      <c r="AI10" s="2">
        <f>source!AJ10/source!$C10</f>
        <v>9.5417696606363622E-2</v>
      </c>
      <c r="AJ10" s="2">
        <f>source!AK10/source!$C10</f>
        <v>0.12292557115727272</v>
      </c>
      <c r="AK10" s="2">
        <f>source!AL10/source!$C10</f>
        <v>0.10538304668545453</v>
      </c>
      <c r="AL10" s="2">
        <f>source!AM10/source!$C10</f>
        <v>10.636363636363637</v>
      </c>
      <c r="AM10" s="2">
        <f>source!AN10/source!$C10</f>
        <v>10.636363636363637</v>
      </c>
      <c r="AN10" s="2">
        <f>source!AO10/source!$C10</f>
        <v>0</v>
      </c>
    </row>
    <row r="11" spans="1:40">
      <c r="A11" t="s">
        <v>60</v>
      </c>
      <c r="B11" t="str">
        <f>source!B11</f>
        <v>WrightEagle</v>
      </c>
      <c r="C11" s="2">
        <f>source!D11/source!$C11</f>
        <v>4.7142857142857144</v>
      </c>
      <c r="D11" s="2">
        <f>source!E11/source!$C11</f>
        <v>10.142857142857142</v>
      </c>
      <c r="E11" s="2">
        <f>source!F11/source!$C11</f>
        <v>1.1428571428571428</v>
      </c>
      <c r="F11" s="2">
        <f>source!G11/source!$C11</f>
        <v>0</v>
      </c>
      <c r="G11" s="2">
        <f>source!H11/source!$C11</f>
        <v>16</v>
      </c>
      <c r="H11" s="2">
        <f>source!I11/source!$C11</f>
        <v>0.26236878257142859</v>
      </c>
      <c r="I11" s="2">
        <f>source!J11/source!$C11</f>
        <v>0.33191171714285711</v>
      </c>
      <c r="J11" s="2">
        <f>source!K11/source!$C11</f>
        <v>0.48905508857142854</v>
      </c>
      <c r="K11" s="2">
        <f>source!L11/source!$C11</f>
        <v>0.77766536928571439</v>
      </c>
      <c r="L11" s="2">
        <f>source!M11/source!$C11</f>
        <v>0.47718869285714283</v>
      </c>
      <c r="M11" s="2">
        <f>source!N11/source!$C11</f>
        <v>0.64725081928571426</v>
      </c>
      <c r="N11" s="2">
        <f>source!O11/source!$C11</f>
        <v>0.51934282142857147</v>
      </c>
      <c r="O11" s="2">
        <f>source!P11/source!$C11</f>
        <v>0.67687093428571432</v>
      </c>
      <c r="P11" s="2">
        <f>source!Q11/source!$C11</f>
        <v>0.23567962757142857</v>
      </c>
      <c r="Q11" s="2">
        <f>source!R11/source!$C11</f>
        <v>0.23881498500000001</v>
      </c>
      <c r="R11" s="2">
        <f>source!S11/source!$C11</f>
        <v>0.46482996214285716</v>
      </c>
      <c r="S11" s="2">
        <f>source!T11/source!$C11</f>
        <v>0.74724911142857142</v>
      </c>
      <c r="T11" s="2">
        <f>source!U11/source!$C11</f>
        <v>14.357142857142858</v>
      </c>
      <c r="U11" s="2">
        <f>source!V11/source!$C11</f>
        <v>5.8571428571428568</v>
      </c>
      <c r="V11" s="2">
        <f>source!W11/source!$C11</f>
        <v>0.8571428571428571</v>
      </c>
      <c r="W11" s="2">
        <f>source!X11/source!$C11</f>
        <v>19.285714285714285</v>
      </c>
      <c r="X11" s="2">
        <f>source!Y11/source!$C11</f>
        <v>134.57142857142858</v>
      </c>
      <c r="Y11" s="2">
        <f>source!Z11/source!$C11</f>
        <v>19.5</v>
      </c>
      <c r="Z11" s="2">
        <f>source!AA11/source!$C11</f>
        <v>2.0594777869428572E-2</v>
      </c>
      <c r="AA11" s="2">
        <f>source!AB11/source!$C11</f>
        <v>4.1060312608214286E-2</v>
      </c>
      <c r="AB11" s="2">
        <f>source!AC11/source!$C11</f>
        <v>0.1009880782957143</v>
      </c>
      <c r="AC11" s="2">
        <f>source!AD11/source!$C11</f>
        <v>0.15512305821571429</v>
      </c>
      <c r="AD11" s="2">
        <f>source!AE11/source!$C11</f>
        <v>1.4095022032142857E-2</v>
      </c>
      <c r="AE11" s="2">
        <f>source!AF11/source!$C11</f>
        <v>8.729153350071428E-2</v>
      </c>
      <c r="AF11" s="2">
        <f>source!AG11/source!$C11</f>
        <v>0.14192355990071429</v>
      </c>
      <c r="AG11" s="2">
        <f>source!AH11/source!$C11</f>
        <v>0.13932233512357142</v>
      </c>
      <c r="AH11" s="2">
        <f>source!AI11/source!$C11</f>
        <v>2.8598237505571427E-2</v>
      </c>
      <c r="AI11" s="2">
        <f>source!AJ11/source!$C11</f>
        <v>3.8682099445999998E-2</v>
      </c>
      <c r="AJ11" s="2">
        <f>source!AK11/source!$C11</f>
        <v>8.5666960575000006E-2</v>
      </c>
      <c r="AK11" s="2">
        <f>source!AL11/source!$C11</f>
        <v>0.14665402492642857</v>
      </c>
      <c r="AL11" s="2">
        <f>source!AM11/source!$C11</f>
        <v>26</v>
      </c>
      <c r="AM11" s="2">
        <f>source!AN11/source!$C11</f>
        <v>26</v>
      </c>
      <c r="AN11" s="2">
        <f>source!AO11/source!$C11</f>
        <v>0</v>
      </c>
    </row>
    <row r="12" spans="1:40">
      <c r="B12" t="str">
        <f>source!B12</f>
        <v>OxBlue09</v>
      </c>
      <c r="C12" s="2">
        <f>source!D12/source!$C12</f>
        <v>7.166666666666667</v>
      </c>
      <c r="D12" s="2">
        <f>source!E12/source!$C12</f>
        <v>9</v>
      </c>
      <c r="E12" s="2">
        <f>source!F12/source!$C12</f>
        <v>1.3333333333333333</v>
      </c>
      <c r="F12" s="2">
        <f>source!G12/source!$C12</f>
        <v>0</v>
      </c>
      <c r="G12" s="2">
        <f>source!H12/source!$C12</f>
        <v>17.5</v>
      </c>
      <c r="H12" s="2">
        <f>source!I12/source!$C12</f>
        <v>8.9637682499999996E-2</v>
      </c>
      <c r="I12" s="2">
        <f>source!J12/source!$C12</f>
        <v>0.37330758416666665</v>
      </c>
      <c r="J12" s="2">
        <f>source!K12/source!$C12</f>
        <v>0.5374318191666666</v>
      </c>
      <c r="K12" s="2">
        <f>source!L12/source!$C12</f>
        <v>0.63688027000000003</v>
      </c>
      <c r="L12" s="2">
        <f>source!M12/source!$C12</f>
        <v>0.33149495974999998</v>
      </c>
      <c r="M12" s="2">
        <f>source!N12/source!$C12</f>
        <v>0.50479027750000005</v>
      </c>
      <c r="N12" s="2">
        <f>source!O12/source!$C12</f>
        <v>0.4177390408333333</v>
      </c>
      <c r="O12" s="2">
        <f>source!P12/source!$C12</f>
        <v>0.34932317333333335</v>
      </c>
      <c r="P12" s="2">
        <f>source!Q12/source!$C12</f>
        <v>9.0401299749999997E-2</v>
      </c>
      <c r="Q12" s="2">
        <f>source!R12/source!$C12</f>
        <v>0.36887274999999997</v>
      </c>
      <c r="R12" s="2">
        <f>source!S12/source!$C12</f>
        <v>0.52413530333333336</v>
      </c>
      <c r="S12" s="2">
        <f>source!T12/source!$C12</f>
        <v>0.61575956749999994</v>
      </c>
      <c r="T12" s="2">
        <f>source!U12/source!$C12</f>
        <v>9.0833333333333339</v>
      </c>
      <c r="U12" s="2">
        <f>source!V12/source!$C12</f>
        <v>3.5833333333333335</v>
      </c>
      <c r="V12" s="2">
        <f>source!W12/source!$C12</f>
        <v>1.4166666666666667</v>
      </c>
      <c r="W12" s="2">
        <f>source!X12/source!$C12</f>
        <v>17.5</v>
      </c>
      <c r="X12" s="2">
        <f>source!Y12/source!$C12</f>
        <v>114.58333333333333</v>
      </c>
      <c r="Y12" s="2">
        <f>source!Z12/source!$C12</f>
        <v>17.5</v>
      </c>
      <c r="Z12" s="2">
        <f>source!AA12/source!$C12</f>
        <v>1.1801845367166665E-2</v>
      </c>
      <c r="AA12" s="2">
        <f>source!AB12/source!$C12</f>
        <v>7.6784711786000007E-2</v>
      </c>
      <c r="AB12" s="2">
        <f>source!AC12/source!$C12</f>
        <v>0.16622934921250002</v>
      </c>
      <c r="AC12" s="2">
        <f>source!AD12/source!$C12</f>
        <v>0.14968182856000001</v>
      </c>
      <c r="AD12" s="2">
        <f>source!AE12/source!$C12</f>
        <v>2.1150210593416666E-2</v>
      </c>
      <c r="AE12" s="2">
        <f>source!AF12/source!$C12</f>
        <v>0.12343503240083332</v>
      </c>
      <c r="AF12" s="2">
        <f>source!AG12/source!$C12</f>
        <v>9.5620131738333336E-2</v>
      </c>
      <c r="AG12" s="2">
        <f>source!AH12/source!$C12</f>
        <v>3.0838199713166665E-2</v>
      </c>
      <c r="AH12" s="2">
        <f>source!AI12/source!$C12</f>
        <v>1.118371053E-2</v>
      </c>
      <c r="AI12" s="2">
        <f>source!AJ12/source!$C12</f>
        <v>6.5614633540166667E-2</v>
      </c>
      <c r="AJ12" s="2">
        <f>source!AK12/source!$C12</f>
        <v>0.14422321635583332</v>
      </c>
      <c r="AK12" s="2">
        <f>source!AL12/source!$C12</f>
        <v>0.10343713020333334</v>
      </c>
      <c r="AL12" s="2">
        <f>source!AM12/source!$C12</f>
        <v>26.333333333333332</v>
      </c>
      <c r="AM12" s="2">
        <f>source!AN12/source!$C12</f>
        <v>26.333333333333332</v>
      </c>
      <c r="AN12" s="2">
        <f>source!AO12/source!$C12</f>
        <v>0</v>
      </c>
    </row>
    <row r="13" spans="1:40">
      <c r="B13" t="str">
        <f>source!B13</f>
        <v>LEAKINDROPS</v>
      </c>
      <c r="C13" s="2">
        <f>source!D13/source!$C13</f>
        <v>5.8181818181818183</v>
      </c>
      <c r="D13" s="2">
        <f>source!E13/source!$C13</f>
        <v>4</v>
      </c>
      <c r="E13" s="2">
        <f>source!F13/source!$C13</f>
        <v>1.0909090909090908</v>
      </c>
      <c r="F13" s="2">
        <f>source!G13/source!$C13</f>
        <v>0</v>
      </c>
      <c r="G13" s="2">
        <f>source!H13/source!$C13</f>
        <v>10.909090909090908</v>
      </c>
      <c r="H13" s="2">
        <f>source!I13/source!$C13</f>
        <v>0.15854457309090908</v>
      </c>
      <c r="I13" s="2">
        <f>source!J13/source!$C13</f>
        <v>0.30314270181818181</v>
      </c>
      <c r="J13" s="2">
        <f>source!K13/source!$C13</f>
        <v>0.43789479636363637</v>
      </c>
      <c r="K13" s="2">
        <f>source!L13/source!$C13</f>
        <v>0.40097272272727269</v>
      </c>
      <c r="L13" s="2">
        <f>source!M13/source!$C13</f>
        <v>0.21978063936363637</v>
      </c>
      <c r="M13" s="2">
        <f>source!N13/source!$C13</f>
        <v>0.45991733727272732</v>
      </c>
      <c r="N13" s="2">
        <f>source!O13/source!$C13</f>
        <v>0.28974702818181819</v>
      </c>
      <c r="O13" s="2">
        <f>source!P13/source!$C13</f>
        <v>0.1839397459090909</v>
      </c>
      <c r="P13" s="2">
        <f>source!Q13/source!$C13</f>
        <v>7.6119176545454539E-2</v>
      </c>
      <c r="Q13" s="2">
        <f>source!R13/source!$C13</f>
        <v>0.28594402190909091</v>
      </c>
      <c r="R13" s="2">
        <f>source!S13/source!$C13</f>
        <v>0.44402321000000006</v>
      </c>
      <c r="S13" s="2">
        <f>source!T13/source!$C13</f>
        <v>0.34634046245454547</v>
      </c>
      <c r="T13" s="2">
        <f>source!U13/source!$C13</f>
        <v>1.7272727272727273</v>
      </c>
      <c r="U13" s="2">
        <f>source!V13/source!$C13</f>
        <v>0.54545454545454541</v>
      </c>
      <c r="V13" s="2">
        <f>source!W13/source!$C13</f>
        <v>4.9090909090909092</v>
      </c>
      <c r="W13" s="2">
        <f>source!X13/source!$C13</f>
        <v>11.090909090909092</v>
      </c>
      <c r="X13" s="2">
        <f>source!Y13/source!$C13</f>
        <v>72</v>
      </c>
      <c r="Y13" s="2">
        <f>source!Z13/source!$C13</f>
        <v>26.90909090909091</v>
      </c>
      <c r="Z13" s="2">
        <f>source!AA13/source!$C13</f>
        <v>4.1029445993636365E-2</v>
      </c>
      <c r="AA13" s="2">
        <f>source!AB13/source!$C13</f>
        <v>9.8593980823636365E-2</v>
      </c>
      <c r="AB13" s="2">
        <f>source!AC13/source!$C13</f>
        <v>0.14883073382090908</v>
      </c>
      <c r="AC13" s="2">
        <f>source!AD13/source!$C13</f>
        <v>5.7258035544818182E-2</v>
      </c>
      <c r="AD13" s="2">
        <f>source!AE13/source!$C13</f>
        <v>3.4737362191454541E-2</v>
      </c>
      <c r="AE13" s="2">
        <f>source!AF13/source!$C13</f>
        <v>0.20338787120090907</v>
      </c>
      <c r="AF13" s="2">
        <f>source!AG13/source!$C13</f>
        <v>5.0116956615545452E-2</v>
      </c>
      <c r="AG13" s="2">
        <f>source!AH13/source!$C13</f>
        <v>1.4288206769E-2</v>
      </c>
      <c r="AH13" s="2">
        <f>source!AI13/source!$C13</f>
        <v>1.7397386161454545E-2</v>
      </c>
      <c r="AI13" s="2">
        <f>source!AJ13/source!$C13</f>
        <v>0.13525393391090909</v>
      </c>
      <c r="AJ13" s="2">
        <f>source!AK13/source!$C13</f>
        <v>0.14595317492454546</v>
      </c>
      <c r="AK13" s="2">
        <f>source!AL13/source!$C13</f>
        <v>5.3152912042818183E-2</v>
      </c>
      <c r="AL13" s="2">
        <f>source!AM13/source!$C13</f>
        <v>14</v>
      </c>
      <c r="AM13" s="2">
        <f>source!AN13/source!$C13</f>
        <v>14</v>
      </c>
      <c r="AN13" s="2">
        <f>source!AO13/source!$C13</f>
        <v>0</v>
      </c>
    </row>
    <row r="14" spans="1:40">
      <c r="A14" t="s">
        <v>61</v>
      </c>
      <c r="B14" t="str">
        <f>source!B14</f>
        <v>HELIOS2009</v>
      </c>
      <c r="C14" s="2">
        <f>source!D14/source!$C14</f>
        <v>8.1428571428571423</v>
      </c>
      <c r="D14" s="2">
        <f>source!E14/source!$C14</f>
        <v>9.7142857142857135</v>
      </c>
      <c r="E14" s="2">
        <f>source!F14/source!$C14</f>
        <v>1.8571428571428572</v>
      </c>
      <c r="F14" s="2">
        <f>source!G14/source!$C14</f>
        <v>0</v>
      </c>
      <c r="G14" s="2">
        <f>source!H14/source!$C14</f>
        <v>19.714285714285715</v>
      </c>
      <c r="H14" s="2">
        <f>source!I14/source!$C14</f>
        <v>0.24415509964285714</v>
      </c>
      <c r="I14" s="2">
        <f>source!J14/source!$C14</f>
        <v>0.42023486071428573</v>
      </c>
      <c r="J14" s="2">
        <f>source!K14/source!$C14</f>
        <v>0.52667597714285719</v>
      </c>
      <c r="K14" s="2">
        <f>source!L14/source!$C14</f>
        <v>0.53177233499999998</v>
      </c>
      <c r="L14" s="2">
        <f>source!M14/source!$C14</f>
        <v>0.34843754385714287</v>
      </c>
      <c r="M14" s="2">
        <f>source!N14/source!$C14</f>
        <v>0.37050369285714285</v>
      </c>
      <c r="N14" s="2">
        <f>source!O14/source!$C14</f>
        <v>0.47613718642857139</v>
      </c>
      <c r="O14" s="2">
        <f>source!P14/source!$C14</f>
        <v>0.51438008428571425</v>
      </c>
      <c r="P14" s="2">
        <f>source!Q14/source!$C14</f>
        <v>0.13882297785714287</v>
      </c>
      <c r="Q14" s="2">
        <f>source!R14/source!$C14</f>
        <v>0.47590056857142854</v>
      </c>
      <c r="R14" s="2">
        <f>source!S14/source!$C14</f>
        <v>0.60807743642857137</v>
      </c>
      <c r="S14" s="2">
        <f>source!T14/source!$C14</f>
        <v>0.69706419928571428</v>
      </c>
      <c r="T14" s="2">
        <f>source!U14/source!$C14</f>
        <v>14</v>
      </c>
      <c r="U14" s="2">
        <f>source!V14/source!$C14</f>
        <v>3</v>
      </c>
      <c r="V14" s="2">
        <f>source!W14/source!$C14</f>
        <v>0.42857142857142855</v>
      </c>
      <c r="W14" s="2">
        <f>source!X14/source!$C14</f>
        <v>19.571428571428573</v>
      </c>
      <c r="X14" s="2">
        <f>source!Y14/source!$C14</f>
        <v>121.42857142857143</v>
      </c>
      <c r="Y14" s="2">
        <f>source!Z14/source!$C14</f>
        <v>23.714285714285715</v>
      </c>
      <c r="Z14" s="2">
        <f>source!AA14/source!$C14</f>
        <v>2.3229649244499998E-2</v>
      </c>
      <c r="AA14" s="2">
        <f>source!AB14/source!$C14</f>
        <v>8.4909165775714279E-2</v>
      </c>
      <c r="AB14" s="2">
        <f>source!AC14/source!$C14</f>
        <v>0.12642400092571429</v>
      </c>
      <c r="AC14" s="2">
        <f>source!AD14/source!$C14</f>
        <v>9.9493988457142857E-2</v>
      </c>
      <c r="AD14" s="2">
        <f>source!AE14/source!$C14</f>
        <v>2.2384412771714286E-2</v>
      </c>
      <c r="AE14" s="2">
        <f>source!AF14/source!$C14</f>
        <v>7.8985197372857141E-2</v>
      </c>
      <c r="AF14" s="2">
        <f>source!AG14/source!$C14</f>
        <v>0.12334384469500001</v>
      </c>
      <c r="AG14" s="2">
        <f>source!AH14/source!$C14</f>
        <v>5.3375670396285713E-2</v>
      </c>
      <c r="AH14" s="2">
        <f>source!AI14/source!$C14</f>
        <v>1.1300045401785714E-2</v>
      </c>
      <c r="AI14" s="2">
        <f>source!AJ14/source!$C14</f>
        <v>7.5260126732142857E-2</v>
      </c>
      <c r="AJ14" s="2">
        <f>source!AK14/source!$C14</f>
        <v>0.14765369408785714</v>
      </c>
      <c r="AK14" s="2">
        <f>source!AL14/source!$C14</f>
        <v>0.15364020413785714</v>
      </c>
      <c r="AL14" s="2">
        <f>source!AM14/source!$C14</f>
        <v>27</v>
      </c>
      <c r="AM14" s="2">
        <f>source!AN14/source!$C14</f>
        <v>27</v>
      </c>
      <c r="AN14" s="2">
        <f>source!AO14/source!$C14</f>
        <v>0</v>
      </c>
    </row>
    <row r="15" spans="1:40">
      <c r="B15" t="str">
        <f>source!B15</f>
        <v>RoboSampad</v>
      </c>
      <c r="C15" s="2">
        <f>source!D15/source!$C15</f>
        <v>5.7</v>
      </c>
      <c r="D15" s="2">
        <f>source!E15/source!$C15</f>
        <v>11.9</v>
      </c>
      <c r="E15" s="2">
        <f>source!F15/source!$C15</f>
        <v>1.5</v>
      </c>
      <c r="F15" s="2">
        <f>source!G15/source!$C15</f>
        <v>0</v>
      </c>
      <c r="G15" s="2">
        <f>source!H15/source!$C15</f>
        <v>19.100000000000001</v>
      </c>
      <c r="H15" s="2">
        <f>source!I15/source!$C15</f>
        <v>0.1052478466</v>
      </c>
      <c r="I15" s="2">
        <f>source!J15/source!$C15</f>
        <v>0.274036275</v>
      </c>
      <c r="J15" s="2">
        <f>source!K15/source!$C15</f>
        <v>0.48694550799999997</v>
      </c>
      <c r="K15" s="2">
        <f>source!L15/source!$C15</f>
        <v>0.57293803900000007</v>
      </c>
      <c r="L15" s="2">
        <f>source!M15/source!$C15</f>
        <v>0.18799892199999998</v>
      </c>
      <c r="M15" s="2">
        <f>source!N15/source!$C15</f>
        <v>0.27516974699999996</v>
      </c>
      <c r="N15" s="2">
        <f>source!O15/source!$C15</f>
        <v>0.30236272799999997</v>
      </c>
      <c r="O15" s="2">
        <f>source!P15/source!$C15</f>
        <v>0.18246111700000001</v>
      </c>
      <c r="P15" s="2">
        <f>source!Q15/source!$C15</f>
        <v>0.12282201880000002</v>
      </c>
      <c r="Q15" s="2">
        <f>source!R15/source!$C15</f>
        <v>0.25329158500000004</v>
      </c>
      <c r="R15" s="2">
        <f>source!S15/source!$C15</f>
        <v>0.56622169600000005</v>
      </c>
      <c r="S15" s="2">
        <f>source!T15/source!$C15</f>
        <v>0.62382169700000001</v>
      </c>
      <c r="T15" s="2">
        <f>source!U15/source!$C15</f>
        <v>9.6</v>
      </c>
      <c r="U15" s="2">
        <f>source!V15/source!$C15</f>
        <v>2.8</v>
      </c>
      <c r="V15" s="2">
        <f>source!W15/source!$C15</f>
        <v>1.5</v>
      </c>
      <c r="W15" s="2">
        <f>source!X15/source!$C15</f>
        <v>8.3000000000000007</v>
      </c>
      <c r="X15" s="2">
        <f>source!Y15/source!$C15</f>
        <v>66.599999999999994</v>
      </c>
      <c r="Y15" s="2">
        <f>source!Z15/source!$C15</f>
        <v>19.7</v>
      </c>
      <c r="Z15" s="2">
        <f>source!AA15/source!$C15</f>
        <v>7.7236977266799999E-3</v>
      </c>
      <c r="AA15" s="2">
        <f>source!AB15/source!$C15</f>
        <v>7.9025452325499998E-2</v>
      </c>
      <c r="AB15" s="2">
        <f>source!AC15/source!$C15</f>
        <v>0.16791839449999998</v>
      </c>
      <c r="AC15" s="2">
        <f>source!AD15/source!$C15</f>
        <v>0.14265771942300001</v>
      </c>
      <c r="AD15" s="2">
        <f>source!AE15/source!$C15</f>
        <v>8.6456444513199997E-3</v>
      </c>
      <c r="AE15" s="2">
        <f>source!AF15/source!$C15</f>
        <v>7.9964021756899997E-2</v>
      </c>
      <c r="AF15" s="2">
        <f>source!AG15/source!$C15</f>
        <v>0.10082446363099999</v>
      </c>
      <c r="AG15" s="2">
        <f>source!AH15/source!$C15</f>
        <v>2.0196443947899999E-2</v>
      </c>
      <c r="AH15" s="2">
        <f>source!AI15/source!$C15</f>
        <v>9.6059070030200013E-3</v>
      </c>
      <c r="AI15" s="2">
        <f>source!AJ15/source!$C15</f>
        <v>6.1295897113799999E-2</v>
      </c>
      <c r="AJ15" s="2">
        <f>source!AK15/source!$C15</f>
        <v>0.17128952963299998</v>
      </c>
      <c r="AK15" s="2">
        <f>source!AL15/source!$C15</f>
        <v>0.150852828488</v>
      </c>
      <c r="AL15" s="2">
        <f>source!AM15/source!$C15</f>
        <v>13.3</v>
      </c>
      <c r="AM15" s="2">
        <f>source!AN15/source!$C15</f>
        <v>13.3</v>
      </c>
      <c r="AN15" s="2">
        <f>source!AO15/source!$C15</f>
        <v>0</v>
      </c>
    </row>
    <row r="16" spans="1:40">
      <c r="B16" t="str">
        <f>source!B16</f>
        <v>opuCI_2D</v>
      </c>
      <c r="C16" s="2">
        <f>source!D16/source!$C16</f>
        <v>7.4444444444444446</v>
      </c>
      <c r="D16" s="2">
        <f>source!E16/source!$C16</f>
        <v>2.7777777777777777</v>
      </c>
      <c r="E16" s="2">
        <f>source!F16/source!$C16</f>
        <v>0.22222222222222221</v>
      </c>
      <c r="F16" s="2">
        <f>source!G16/source!$C16</f>
        <v>0</v>
      </c>
      <c r="G16" s="2">
        <f>source!H16/source!$C16</f>
        <v>10.444444444444445</v>
      </c>
      <c r="H16" s="2">
        <f>source!I16/source!$C16</f>
        <v>0.11667925899999999</v>
      </c>
      <c r="I16" s="2">
        <f>source!J16/source!$C16</f>
        <v>0.19043453333333335</v>
      </c>
      <c r="J16" s="2">
        <f>source!K16/source!$C16</f>
        <v>0.25479881433333335</v>
      </c>
      <c r="K16" s="2">
        <f>source!L16/source!$C16</f>
        <v>0.29825769111111111</v>
      </c>
      <c r="L16" s="2">
        <f>source!M16/source!$C16</f>
        <v>0.21158507111111111</v>
      </c>
      <c r="M16" s="2">
        <f>source!N16/source!$C16</f>
        <v>0.38154720555555555</v>
      </c>
      <c r="N16" s="2">
        <f>source!O16/source!$C16</f>
        <v>0.24772867000000001</v>
      </c>
      <c r="O16" s="2">
        <f>source!P16/source!$C16</f>
        <v>7.6424496666666675E-2</v>
      </c>
      <c r="P16" s="2">
        <f>source!Q16/source!$C16</f>
        <v>0.10874834922222222</v>
      </c>
      <c r="Q16" s="2">
        <f>source!R16/source!$C16</f>
        <v>0.24773571666666663</v>
      </c>
      <c r="R16" s="2">
        <f>source!S16/source!$C16</f>
        <v>0.30728754111111112</v>
      </c>
      <c r="S16" s="2">
        <f>source!T16/source!$C16</f>
        <v>0.4717080933333333</v>
      </c>
      <c r="T16" s="2">
        <f>source!U16/source!$C16</f>
        <v>1.5555555555555556</v>
      </c>
      <c r="U16" s="2">
        <f>source!V16/source!$C16</f>
        <v>0.66666666666666663</v>
      </c>
      <c r="V16" s="2">
        <f>source!W16/source!$C16</f>
        <v>2.4444444444444446</v>
      </c>
      <c r="W16" s="2">
        <f>source!X16/source!$C16</f>
        <v>9.3333333333333339</v>
      </c>
      <c r="X16" s="2">
        <f>source!Y16/source!$C16</f>
        <v>68.222222222222229</v>
      </c>
      <c r="Y16" s="2">
        <f>source!Z16/source!$C16</f>
        <v>26.777777777777779</v>
      </c>
      <c r="Z16" s="2">
        <f>source!AA16/source!$C16</f>
        <v>3.7231348157444444E-2</v>
      </c>
      <c r="AA16" s="2">
        <f>source!AB16/source!$C16</f>
        <v>0.11404781363555555</v>
      </c>
      <c r="AB16" s="2">
        <f>source!AC16/source!$C16</f>
        <v>7.2643944352333331E-2</v>
      </c>
      <c r="AC16" s="2">
        <f>source!AD16/source!$C16</f>
        <v>3.3003581906888887E-2</v>
      </c>
      <c r="AD16" s="2">
        <f>source!AE16/source!$C16</f>
        <v>5.8125869764333329E-2</v>
      </c>
      <c r="AE16" s="2">
        <f>source!AF16/source!$C16</f>
        <v>0.2629334401866667</v>
      </c>
      <c r="AF16" s="2">
        <f>source!AG16/source!$C16</f>
        <v>9.5546492847777775E-2</v>
      </c>
      <c r="AG16" s="2">
        <f>source!AH16/source!$C16</f>
        <v>7.5255074893444442E-3</v>
      </c>
      <c r="AH16" s="2">
        <f>source!AI16/source!$C16</f>
        <v>2.9258933282222219E-2</v>
      </c>
      <c r="AI16" s="2">
        <f>source!AJ16/source!$C16</f>
        <v>0.12302614968222222</v>
      </c>
      <c r="AJ16" s="2">
        <f>source!AK16/source!$C16</f>
        <v>0.10677734906455555</v>
      </c>
      <c r="AK16" s="2">
        <f>source!AL16/source!$C16</f>
        <v>5.9879569631111108E-2</v>
      </c>
      <c r="AL16" s="2">
        <f>source!AM16/source!$C16</f>
        <v>8.8888888888888893</v>
      </c>
      <c r="AM16" s="2">
        <f>source!AN16/source!$C16</f>
        <v>8.8888888888888893</v>
      </c>
      <c r="AN16" s="2">
        <f>source!AO16/source!$C16</f>
        <v>0</v>
      </c>
    </row>
    <row r="17" spans="2:40">
      <c r="B17" t="str">
        <f>source!B17</f>
        <v>FCPortugal</v>
      </c>
      <c r="C17" s="2">
        <f>source!D17/source!$C17</f>
        <v>8.8333333333333339</v>
      </c>
      <c r="D17" s="2">
        <f>source!E17/source!$C17</f>
        <v>5.166666666666667</v>
      </c>
      <c r="E17" s="2">
        <f>source!F17/source!$C17</f>
        <v>1.1666666666666667</v>
      </c>
      <c r="F17" s="2">
        <f>source!G17/source!$C17</f>
        <v>8.3333333333333329E-2</v>
      </c>
      <c r="G17" s="2">
        <f>source!H17/source!$C17</f>
        <v>15.25</v>
      </c>
      <c r="H17" s="2">
        <f>source!I17/source!$C17</f>
        <v>0.12334173741666667</v>
      </c>
      <c r="I17" s="2">
        <f>source!J17/source!$C17</f>
        <v>0.42992942750000002</v>
      </c>
      <c r="J17" s="2">
        <f>source!K17/source!$C17</f>
        <v>0.50405128916666664</v>
      </c>
      <c r="K17" s="2">
        <f>source!L17/source!$C17</f>
        <v>0.44430170875000002</v>
      </c>
      <c r="L17" s="2">
        <f>source!M17/source!$C17</f>
        <v>0.20218763405833332</v>
      </c>
      <c r="M17" s="2">
        <f>source!N17/source!$C17</f>
        <v>0.32007995166666664</v>
      </c>
      <c r="N17" s="2">
        <f>source!O17/source!$C17</f>
        <v>0.29409755949999999</v>
      </c>
      <c r="O17" s="2">
        <f>source!P17/source!$C17</f>
        <v>0.25722167416666669</v>
      </c>
      <c r="P17" s="2">
        <f>source!Q17/source!$C17</f>
        <v>0.15073407383333334</v>
      </c>
      <c r="Q17" s="2">
        <f>source!R17/source!$C17</f>
        <v>0.46899071499999995</v>
      </c>
      <c r="R17" s="2">
        <f>source!S17/source!$C17</f>
        <v>0.50235581166666665</v>
      </c>
      <c r="S17" s="2">
        <f>source!T17/source!$C17</f>
        <v>0.47415028750000004</v>
      </c>
      <c r="T17" s="2">
        <f>source!U17/source!$C17</f>
        <v>4.083333333333333</v>
      </c>
      <c r="U17" s="2">
        <f>source!V17/source!$C17</f>
        <v>1.0833333333333333</v>
      </c>
      <c r="V17" s="2">
        <f>source!W17/source!$C17</f>
        <v>1.5833333333333333</v>
      </c>
      <c r="W17" s="2">
        <f>source!X17/source!$C17</f>
        <v>6.416666666666667</v>
      </c>
      <c r="X17" s="2">
        <f>source!Y17/source!$C17</f>
        <v>55.083333333333336</v>
      </c>
      <c r="Y17" s="2">
        <f>source!Z17/source!$C17</f>
        <v>24.333333333333332</v>
      </c>
      <c r="Z17" s="2">
        <f>source!AA17/source!$C17</f>
        <v>1.3678087337666666E-2</v>
      </c>
      <c r="AA17" s="2">
        <f>source!AB17/source!$C17</f>
        <v>0.106982779815</v>
      </c>
      <c r="AB17" s="2">
        <f>source!AC17/source!$C17</f>
        <v>0.15622248893916665</v>
      </c>
      <c r="AC17" s="2">
        <f>source!AD17/source!$C17</f>
        <v>0.11450653755666666</v>
      </c>
      <c r="AD17" s="2">
        <f>source!AE17/source!$C17</f>
        <v>1.4208789581666666E-2</v>
      </c>
      <c r="AE17" s="2">
        <f>source!AF17/source!$C17</f>
        <v>0.11045518139083334</v>
      </c>
      <c r="AF17" s="2">
        <f>source!AG17/source!$C17</f>
        <v>8.2697794064000005E-2</v>
      </c>
      <c r="AG17" s="2">
        <f>source!AH17/source!$C17</f>
        <v>2.7392792431916668E-2</v>
      </c>
      <c r="AH17" s="2">
        <f>source!AI17/source!$C17</f>
        <v>1.1099569908E-2</v>
      </c>
      <c r="AI17" s="2">
        <f>source!AJ17/source!$C17</f>
        <v>0.11157867293916666</v>
      </c>
      <c r="AJ17" s="2">
        <f>source!AK17/source!$C17</f>
        <v>0.14786819171166668</v>
      </c>
      <c r="AK17" s="2">
        <f>source!AL17/source!$C17</f>
        <v>0.10330911432333334</v>
      </c>
      <c r="AL17" s="2">
        <f>source!AM17/source!$C17</f>
        <v>11.583333333333334</v>
      </c>
      <c r="AM17" s="2">
        <f>source!AN17/source!$C17</f>
        <v>11.583333333333334</v>
      </c>
      <c r="AN17" s="2">
        <f>source!AO17/source!$C17</f>
        <v>0</v>
      </c>
    </row>
    <row r="18" spans="2:40">
      <c r="B18" t="str">
        <f>source!B18</f>
        <v>HelliBASH</v>
      </c>
      <c r="C18" s="2">
        <f>source!D18/source!$C18</f>
        <v>5.5454545454545459</v>
      </c>
      <c r="D18" s="2">
        <f>source!E18/source!$C18</f>
        <v>3.5454545454545454</v>
      </c>
      <c r="E18" s="2">
        <f>source!F18/source!$C18</f>
        <v>1.1818181818181819</v>
      </c>
      <c r="F18" s="2">
        <f>source!G18/source!$C18</f>
        <v>0</v>
      </c>
      <c r="G18" s="2">
        <f>source!H18/source!$C18</f>
        <v>10.272727272727273</v>
      </c>
      <c r="H18" s="2">
        <f>source!I18/source!$C18</f>
        <v>0.2489733171818182</v>
      </c>
      <c r="I18" s="2">
        <f>source!J18/source!$C18</f>
        <v>0.26243712636363636</v>
      </c>
      <c r="J18" s="2">
        <f>source!K18/source!$C18</f>
        <v>0.36825355363636364</v>
      </c>
      <c r="K18" s="2">
        <f>source!L18/source!$C18</f>
        <v>0.46415852636363636</v>
      </c>
      <c r="L18" s="2">
        <f>source!M18/source!$C18</f>
        <v>0.34681919463636363</v>
      </c>
      <c r="M18" s="2">
        <f>source!N18/source!$C18</f>
        <v>0.42749619999999999</v>
      </c>
      <c r="N18" s="2">
        <f>source!O18/source!$C18</f>
        <v>0.4688163572727273</v>
      </c>
      <c r="O18" s="2">
        <f>source!P18/source!$C18</f>
        <v>0.28354055027272729</v>
      </c>
      <c r="P18" s="2">
        <f>source!Q18/source!$C18</f>
        <v>0.1820166259090909</v>
      </c>
      <c r="Q18" s="2">
        <f>source!R18/source!$C18</f>
        <v>0.28342125454545458</v>
      </c>
      <c r="R18" s="2">
        <f>source!S18/source!$C18</f>
        <v>0.41432013181818184</v>
      </c>
      <c r="S18" s="2">
        <f>source!T18/source!$C18</f>
        <v>0.57259909545454546</v>
      </c>
      <c r="T18" s="2">
        <f>source!U18/source!$C18</f>
        <v>6.4545454545454541</v>
      </c>
      <c r="U18" s="2">
        <f>source!V18/source!$C18</f>
        <v>1.4545454545454546</v>
      </c>
      <c r="V18" s="2">
        <f>source!W18/source!$C18</f>
        <v>2.2727272727272729</v>
      </c>
      <c r="W18" s="2">
        <f>source!X18/source!$C18</f>
        <v>12.727272727272727</v>
      </c>
      <c r="X18" s="2">
        <f>source!Y18/source!$C18</f>
        <v>84.818181818181813</v>
      </c>
      <c r="Y18" s="2">
        <f>source!Z18/source!$C18</f>
        <v>27.09090909090909</v>
      </c>
      <c r="Z18" s="2">
        <f>source!AA18/source!$C18</f>
        <v>2.1541554526727274E-2</v>
      </c>
      <c r="AA18" s="2">
        <f>source!AB18/source!$C18</f>
        <v>7.7710572251818183E-2</v>
      </c>
      <c r="AB18" s="2">
        <f>source!AC18/source!$C18</f>
        <v>8.866833789072727E-2</v>
      </c>
      <c r="AC18" s="2">
        <f>source!AD18/source!$C18</f>
        <v>7.7565443720090901E-2</v>
      </c>
      <c r="AD18" s="2">
        <f>source!AE18/source!$C18</f>
        <v>2.4689083387818181E-2</v>
      </c>
      <c r="AE18" s="2">
        <f>source!AF18/source!$C18</f>
        <v>0.17401457042272728</v>
      </c>
      <c r="AF18" s="2">
        <f>source!AG18/source!$C18</f>
        <v>0.17430052848909092</v>
      </c>
      <c r="AG18" s="2">
        <f>source!AH18/source!$C18</f>
        <v>3.7669626967909091E-2</v>
      </c>
      <c r="AH18" s="2">
        <f>source!AI18/source!$C18</f>
        <v>3.1485192522181821E-2</v>
      </c>
      <c r="AI18" s="2">
        <f>source!AJ18/source!$C18</f>
        <v>9.9280877873636361E-2</v>
      </c>
      <c r="AJ18" s="2">
        <f>source!AK18/source!$C18</f>
        <v>0.11049237972454545</v>
      </c>
      <c r="AK18" s="2">
        <f>source!AL18/source!$C18</f>
        <v>8.2581832223181814E-2</v>
      </c>
      <c r="AL18" s="2">
        <f>source!AM18/source!$C18</f>
        <v>11.818181818181818</v>
      </c>
      <c r="AM18" s="2">
        <f>source!AN18/source!$C18</f>
        <v>11.818181818181818</v>
      </c>
      <c r="AN18" s="2">
        <f>source!AO18/source!$C18</f>
        <v>0</v>
      </c>
    </row>
    <row r="19" spans="2:40">
      <c r="B19" t="str">
        <f>source!B19</f>
        <v>HfutEngine2D</v>
      </c>
      <c r="C19" s="2">
        <f>source!D19/source!$C19</f>
        <v>6</v>
      </c>
      <c r="D19" s="2">
        <f>source!E19/source!$C19</f>
        <v>2</v>
      </c>
      <c r="E19" s="2">
        <f>source!F19/source!$C19</f>
        <v>0.44444444444444442</v>
      </c>
      <c r="F19" s="2">
        <f>source!G19/source!$C19</f>
        <v>0</v>
      </c>
      <c r="G19" s="2">
        <f>source!H19/source!$C19</f>
        <v>8.4444444444444446</v>
      </c>
      <c r="H19" s="2">
        <f>source!I19/source!$C19</f>
        <v>0.17087052877777778</v>
      </c>
      <c r="I19" s="2">
        <f>source!J19/source!$C19</f>
        <v>0.21542597111111111</v>
      </c>
      <c r="J19" s="2">
        <f>source!K19/source!$C19</f>
        <v>0.32885498777777777</v>
      </c>
      <c r="K19" s="2">
        <f>source!L19/source!$C19</f>
        <v>0.4155901677777778</v>
      </c>
      <c r="L19" s="2">
        <f>source!M19/source!$C19</f>
        <v>0.22519786</v>
      </c>
      <c r="M19" s="2">
        <f>source!N19/source!$C19</f>
        <v>0.31604028777777776</v>
      </c>
      <c r="N19" s="2">
        <f>source!O19/source!$C19</f>
        <v>0.44805811555555558</v>
      </c>
      <c r="O19" s="2">
        <f>source!P19/source!$C19</f>
        <v>0.2430299033333333</v>
      </c>
      <c r="P19" s="2">
        <f>source!Q19/source!$C19</f>
        <v>0.19921348222222221</v>
      </c>
      <c r="Q19" s="2">
        <f>source!R19/source!$C19</f>
        <v>0.27007574000000001</v>
      </c>
      <c r="R19" s="2">
        <f>source!S19/source!$C19</f>
        <v>0.35539799444444442</v>
      </c>
      <c r="S19" s="2">
        <f>source!T19/source!$C19</f>
        <v>0.37092224222222225</v>
      </c>
      <c r="T19" s="2">
        <f>source!U19/source!$C19</f>
        <v>1.5555555555555556</v>
      </c>
      <c r="U19" s="2">
        <f>source!V19/source!$C19</f>
        <v>0.55555555555555558</v>
      </c>
      <c r="V19" s="2">
        <f>source!W19/source!$C19</f>
        <v>4.2222222222222223</v>
      </c>
      <c r="W19" s="2">
        <f>source!X19/source!$C19</f>
        <v>11.444444444444445</v>
      </c>
      <c r="X19" s="2">
        <f>source!Y19/source!$C19</f>
        <v>84.333333333333329</v>
      </c>
      <c r="Y19" s="2">
        <f>source!Z19/source!$C19</f>
        <v>22.111111111111111</v>
      </c>
      <c r="Z19" s="2">
        <f>source!AA19/source!$C19</f>
        <v>5.3137300812777774E-2</v>
      </c>
      <c r="AA19" s="2">
        <f>source!AB19/source!$C19</f>
        <v>0.10124462756111112</v>
      </c>
      <c r="AB19" s="2">
        <f>source!AC19/source!$C19</f>
        <v>9.755028328755555E-2</v>
      </c>
      <c r="AC19" s="2">
        <f>source!AD19/source!$C19</f>
        <v>4.4187306200777779E-2</v>
      </c>
      <c r="AD19" s="2">
        <f>source!AE19/source!$C19</f>
        <v>5.7386709622000001E-2</v>
      </c>
      <c r="AE19" s="2">
        <f>source!AF19/source!$C19</f>
        <v>0.19632809562666667</v>
      </c>
      <c r="AF19" s="2">
        <f>source!AG19/source!$C19</f>
        <v>0.1860574315122222</v>
      </c>
      <c r="AG19" s="2">
        <f>source!AH19/source!$C19</f>
        <v>1.5063766376777778E-2</v>
      </c>
      <c r="AH19" s="2">
        <f>source!AI19/source!$C19</f>
        <v>4.158950322511111E-2</v>
      </c>
      <c r="AI19" s="2">
        <f>source!AJ19/source!$C19</f>
        <v>0.10565050170055555</v>
      </c>
      <c r="AJ19" s="2">
        <f>source!AK19/source!$C19</f>
        <v>7.2139234757333331E-2</v>
      </c>
      <c r="AK19" s="2">
        <f>source!AL19/source!$C19</f>
        <v>2.9665239317555554E-2</v>
      </c>
      <c r="AL19" s="2">
        <f>source!AM19/source!$C19</f>
        <v>18.888888888888889</v>
      </c>
      <c r="AM19" s="2">
        <f>source!AN19/source!$C19</f>
        <v>18.888888888888889</v>
      </c>
      <c r="AN19" s="2">
        <f>source!AO19/source!$C19</f>
        <v>0</v>
      </c>
    </row>
    <row r="20" spans="2:40">
      <c r="B20" t="str">
        <f>source!B20</f>
        <v>UnKnown09</v>
      </c>
      <c r="C20" s="2">
        <f>source!D20/source!$C20</f>
        <v>5.6</v>
      </c>
      <c r="D20" s="2">
        <f>source!E20/source!$C20</f>
        <v>1.7</v>
      </c>
      <c r="E20" s="2">
        <f>source!F20/source!$C20</f>
        <v>0.3</v>
      </c>
      <c r="F20" s="2">
        <f>source!G20/source!$C20</f>
        <v>0</v>
      </c>
      <c r="G20" s="2">
        <f>source!H20/source!$C20</f>
        <v>7.6</v>
      </c>
      <c r="H20" s="2">
        <f>source!I20/source!$C20</f>
        <v>0.1186778252</v>
      </c>
      <c r="I20" s="2">
        <f>source!J20/source!$C20</f>
        <v>0.30059313799999998</v>
      </c>
      <c r="J20" s="2">
        <f>source!K20/source!$C20</f>
        <v>0.53405867299999998</v>
      </c>
      <c r="K20" s="2">
        <f>source!L20/source!$C20</f>
        <v>0.32171417199999996</v>
      </c>
      <c r="L20" s="2">
        <f>source!M20/source!$C20</f>
        <v>0.30574597549999999</v>
      </c>
      <c r="M20" s="2">
        <f>source!N20/source!$C20</f>
        <v>0.38545423300000003</v>
      </c>
      <c r="N20" s="2">
        <f>source!O20/source!$C20</f>
        <v>0.46595288699999998</v>
      </c>
      <c r="O20" s="2">
        <f>source!P20/source!$C20</f>
        <v>0.175791264</v>
      </c>
      <c r="P20" s="2">
        <f>source!Q20/source!$C20</f>
        <v>0.289144609</v>
      </c>
      <c r="Q20" s="2">
        <f>source!R20/source!$C20</f>
        <v>0.30785018800000002</v>
      </c>
      <c r="R20" s="2">
        <f>source!S20/source!$C20</f>
        <v>0.47887031099999999</v>
      </c>
      <c r="S20" s="2">
        <f>source!T20/source!$C20</f>
        <v>0.32999911500000001</v>
      </c>
      <c r="T20" s="2">
        <f>source!U20/source!$C20</f>
        <v>1.8</v>
      </c>
      <c r="U20" s="2">
        <f>source!V20/source!$C20</f>
        <v>0.6</v>
      </c>
      <c r="V20" s="2">
        <f>source!W20/source!$C20</f>
        <v>2.4</v>
      </c>
      <c r="W20" s="2">
        <f>source!X20/source!$C20</f>
        <v>10.9</v>
      </c>
      <c r="X20" s="2">
        <f>source!Y20/source!$C20</f>
        <v>78.099999999999994</v>
      </c>
      <c r="Y20" s="2">
        <f>source!Z20/source!$C20</f>
        <v>31.5</v>
      </c>
      <c r="Z20" s="2">
        <f>source!AA20/source!$C20</f>
        <v>3.09787261157E-2</v>
      </c>
      <c r="AA20" s="2">
        <f>source!AB20/source!$C20</f>
        <v>0.12196488858500001</v>
      </c>
      <c r="AB20" s="2">
        <f>source!AC20/source!$C20</f>
        <v>9.0945427800900008E-2</v>
      </c>
      <c r="AC20" s="2">
        <f>source!AD20/source!$C20</f>
        <v>2.5493411650100002E-2</v>
      </c>
      <c r="AD20" s="2">
        <f>source!AE20/source!$C20</f>
        <v>3.8568907864000003E-2</v>
      </c>
      <c r="AE20" s="2">
        <f>source!AF20/source!$C20</f>
        <v>0.16939385899099998</v>
      </c>
      <c r="AF20" s="2">
        <f>source!AG20/source!$C20</f>
        <v>8.9334101104499991E-2</v>
      </c>
      <c r="AG20" s="2">
        <f>source!AH20/source!$C20</f>
        <v>6.8920491724200009E-3</v>
      </c>
      <c r="AH20" s="2">
        <f>source!AI20/source!$C20</f>
        <v>9.7593237710000003E-2</v>
      </c>
      <c r="AI20" s="2">
        <f>source!AJ20/source!$C20</f>
        <v>0.17397752178999998</v>
      </c>
      <c r="AJ20" s="2">
        <f>source!AK20/source!$C20</f>
        <v>0.12098610166799999</v>
      </c>
      <c r="AK20" s="2">
        <f>source!AL20/source!$C20</f>
        <v>3.3871767549200002E-2</v>
      </c>
      <c r="AL20" s="2">
        <f>source!AM20/source!$C20</f>
        <v>13.5</v>
      </c>
      <c r="AM20" s="2">
        <f>source!AN20/source!$C20</f>
        <v>13.5</v>
      </c>
      <c r="AN20" s="2">
        <f>source!AO20/source!$C20</f>
        <v>0</v>
      </c>
    </row>
    <row r="21" spans="2:40">
      <c r="B21" t="str">
        <f>source!B21</f>
        <v>DAInamite</v>
      </c>
      <c r="C21" s="2">
        <f>source!D21/source!$C21</f>
        <v>8.4166666666666661</v>
      </c>
      <c r="D21" s="2">
        <f>source!E21/source!$C21</f>
        <v>4.75</v>
      </c>
      <c r="E21" s="2">
        <f>source!F21/source!$C21</f>
        <v>0.58333333333333337</v>
      </c>
      <c r="F21" s="2">
        <f>source!G21/source!$C21</f>
        <v>0</v>
      </c>
      <c r="G21" s="2">
        <f>source!H21/source!$C21</f>
        <v>13.75</v>
      </c>
      <c r="H21" s="2">
        <f>source!I21/source!$C21</f>
        <v>0.11980098991666667</v>
      </c>
      <c r="I21" s="2">
        <f>source!J21/source!$C21</f>
        <v>0.27050227833333335</v>
      </c>
      <c r="J21" s="2">
        <f>source!K21/source!$C21</f>
        <v>0.44177535166666665</v>
      </c>
      <c r="K21" s="2">
        <f>source!L21/source!$C21</f>
        <v>0.37358829933333332</v>
      </c>
      <c r="L21" s="2">
        <f>source!M21/source!$C21</f>
        <v>0.36050017500000003</v>
      </c>
      <c r="M21" s="2">
        <f>source!N21/source!$C21</f>
        <v>0.63760670416666665</v>
      </c>
      <c r="N21" s="2">
        <f>source!O21/source!$C21</f>
        <v>0.63764099500000004</v>
      </c>
      <c r="O21" s="2">
        <f>source!P21/source!$C21</f>
        <v>0.42874976333333331</v>
      </c>
      <c r="P21" s="2">
        <f>source!Q21/source!$C21</f>
        <v>0.16048663441666666</v>
      </c>
      <c r="Q21" s="2">
        <f>source!R21/source!$C21</f>
        <v>0.33902072166666669</v>
      </c>
      <c r="R21" s="2">
        <f>source!S21/source!$C21</f>
        <v>0.47343480083333334</v>
      </c>
      <c r="S21" s="2">
        <f>source!T21/source!$C21</f>
        <v>0.53967469666666668</v>
      </c>
      <c r="T21" s="2">
        <f>source!U21/source!$C21</f>
        <v>4.666666666666667</v>
      </c>
      <c r="U21" s="2">
        <f>source!V21/source!$C21</f>
        <v>1.1666666666666667</v>
      </c>
      <c r="V21" s="2">
        <f>source!W21/source!$C21</f>
        <v>2.25</v>
      </c>
      <c r="W21" s="2">
        <f>source!X21/source!$C21</f>
        <v>17.416666666666668</v>
      </c>
      <c r="X21" s="2">
        <f>source!Y21/source!$C21</f>
        <v>121.83333333333333</v>
      </c>
      <c r="Y21" s="2">
        <f>source!Z21/source!$C21</f>
        <v>22.083333333333332</v>
      </c>
      <c r="Z21" s="2">
        <f>source!AA21/source!$C21</f>
        <v>2.5048376030499999E-2</v>
      </c>
      <c r="AA21" s="2">
        <f>source!AB21/source!$C21</f>
        <v>6.1794145208583333E-2</v>
      </c>
      <c r="AB21" s="2">
        <f>source!AC21/source!$C21</f>
        <v>9.9272907043333344E-2</v>
      </c>
      <c r="AC21" s="2">
        <f>source!AD21/source!$C21</f>
        <v>3.8208446612500002E-2</v>
      </c>
      <c r="AD21" s="2">
        <f>source!AE21/source!$C21</f>
        <v>2.3001788122333333E-2</v>
      </c>
      <c r="AE21" s="2">
        <f>source!AF21/source!$C21</f>
        <v>0.13028539162</v>
      </c>
      <c r="AF21" s="2">
        <f>source!AG21/source!$C21</f>
        <v>0.21573638408499998</v>
      </c>
      <c r="AG21" s="2">
        <f>source!AH21/source!$C21</f>
        <v>4.1303084944749997E-2</v>
      </c>
      <c r="AH21" s="2">
        <f>source!AI21/source!$C21</f>
        <v>3.6863791973500003E-2</v>
      </c>
      <c r="AI21" s="2">
        <f>source!AJ21/source!$C21</f>
        <v>0.1082109555225</v>
      </c>
      <c r="AJ21" s="2">
        <f>source!AK21/source!$C21</f>
        <v>0.149242519505</v>
      </c>
      <c r="AK21" s="2">
        <f>source!AL21/source!$C21</f>
        <v>7.1032209332250004E-2</v>
      </c>
      <c r="AL21" s="2">
        <f>source!AM21/source!$C21</f>
        <v>18</v>
      </c>
      <c r="AM21" s="2">
        <f>source!AN21/source!$C21</f>
        <v>18</v>
      </c>
      <c r="AN21" s="2">
        <f>source!AO21/source!$C21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AN6"/>
  <sheetViews>
    <sheetView workbookViewId="0">
      <selection activeCell="A2" sqref="A2"/>
    </sheetView>
  </sheetViews>
  <sheetFormatPr defaultRowHeight="15"/>
  <cols>
    <col min="1" max="1" width="4.28515625" bestFit="1" customWidth="1"/>
    <col min="2" max="3" width="15.5703125" bestFit="1" customWidth="1"/>
    <col min="4" max="4" width="12.42578125" bestFit="1" customWidth="1"/>
    <col min="5" max="5" width="15.85546875" bestFit="1" customWidth="1"/>
    <col min="6" max="6" width="13.42578125" bestFit="1" customWidth="1"/>
    <col min="7" max="7" width="12.28515625" bestFit="1" customWidth="1"/>
    <col min="8" max="8" width="30.140625" bestFit="1" customWidth="1"/>
    <col min="9" max="9" width="30.85546875" bestFit="1" customWidth="1"/>
    <col min="10" max="11" width="30.42578125" bestFit="1" customWidth="1"/>
    <col min="12" max="12" width="33.28515625" bestFit="1" customWidth="1"/>
    <col min="13" max="13" width="34.140625" bestFit="1" customWidth="1"/>
    <col min="14" max="15" width="33.5703125" bestFit="1" customWidth="1"/>
    <col min="16" max="16" width="31.140625" bestFit="1" customWidth="1"/>
    <col min="17" max="17" width="31.85546875" bestFit="1" customWidth="1"/>
    <col min="18" max="19" width="31.42578125" bestFit="1" customWidth="1"/>
    <col min="20" max="20" width="17" bestFit="1" customWidth="1"/>
    <col min="21" max="21" width="5.5703125" bestFit="1" customWidth="1"/>
    <col min="22" max="22" width="13.28515625" bestFit="1" customWidth="1"/>
    <col min="23" max="23" width="10.42578125" bestFit="1" customWidth="1"/>
    <col min="24" max="24" width="6.85546875" bestFit="1" customWidth="1"/>
    <col min="25" max="25" width="10.85546875" bestFit="1" customWidth="1"/>
    <col min="26" max="26" width="26" bestFit="1" customWidth="1"/>
    <col min="27" max="27" width="26.7109375" bestFit="1" customWidth="1"/>
    <col min="28" max="29" width="26.28515625" bestFit="1" customWidth="1"/>
    <col min="30" max="30" width="29.140625" bestFit="1" customWidth="1"/>
    <col min="31" max="31" width="30" bestFit="1" customWidth="1"/>
    <col min="32" max="33" width="29.42578125" bestFit="1" customWidth="1"/>
    <col min="34" max="34" width="27" bestFit="1" customWidth="1"/>
    <col min="35" max="35" width="27.7109375" bestFit="1" customWidth="1"/>
    <col min="36" max="37" width="27.28515625" bestFit="1" customWidth="1"/>
    <col min="38" max="38" width="12.42578125" bestFit="1" customWidth="1"/>
    <col min="39" max="39" width="27.5703125" bestFit="1" customWidth="1"/>
    <col min="40" max="40" width="26" bestFit="1" customWidth="1"/>
  </cols>
  <sheetData>
    <row r="2" spans="1:40">
      <c r="A2" t="str">
        <f>scaled!A2</f>
        <v xml:space="preserve"> </v>
      </c>
      <c r="B2" t="str">
        <f>scaled!B2</f>
        <v xml:space="preserve"> </v>
      </c>
      <c r="C2" t="str">
        <f>scaled!C2</f>
        <v>attacks_BROKEN</v>
      </c>
      <c r="D2" t="str">
        <f>scaled!D2</f>
        <v>attacks_FAST</v>
      </c>
      <c r="E2" t="str">
        <f>scaled!E2</f>
        <v>attacks_MEDIUM</v>
      </c>
      <c r="F2" t="str">
        <f>scaled!F2</f>
        <v>attacks_SLOW</v>
      </c>
      <c r="G2" t="str">
        <f>scaled!G2</f>
        <v>attacks_total</v>
      </c>
      <c r="H2" t="str">
        <f>scaled!H2</f>
        <v>dominance_leftwing_1stquarter</v>
      </c>
      <c r="I2" t="str">
        <f>scaled!I2</f>
        <v>dominance_leftwing_2ndquarter</v>
      </c>
      <c r="J2" t="str">
        <f>scaled!J2</f>
        <v>dominance_leftwing_3rdquarter</v>
      </c>
      <c r="K2" t="str">
        <f>scaled!K2</f>
        <v>dominance_leftwing_4thquarter</v>
      </c>
      <c r="L2" t="str">
        <f>scaled!L2</f>
        <v>dominance_middlewing_1stquarter</v>
      </c>
      <c r="M2" t="str">
        <f>scaled!M2</f>
        <v>dominance_middlewing_2ndquarter</v>
      </c>
      <c r="N2" t="str">
        <f>scaled!N2</f>
        <v>dominance_middlewing_3rdquarter</v>
      </c>
      <c r="O2" t="str">
        <f>scaled!O2</f>
        <v>dominance_middlewing_4thquarter</v>
      </c>
      <c r="P2" t="str">
        <f>scaled!P2</f>
        <v>dominance_rightwing_1stquarter</v>
      </c>
      <c r="Q2" t="str">
        <f>scaled!Q2</f>
        <v>dominance_rightwing_2ndquarter</v>
      </c>
      <c r="R2" t="str">
        <f>scaled!R2</f>
        <v>dominance_rightwing_3rdquarter</v>
      </c>
      <c r="S2" t="str">
        <f>scaled!S2</f>
        <v>dominance_rightwing_4thquarter</v>
      </c>
      <c r="T2" t="str">
        <f>scaled!T2</f>
        <v>goalopportunities</v>
      </c>
      <c r="U2" t="str">
        <f>scaled!U2</f>
        <v>goals</v>
      </c>
      <c r="V2" t="str">
        <f>scaled!V2</f>
        <v>goalssuffered</v>
      </c>
      <c r="W2" t="str">
        <f>scaled!W2</f>
        <v>passchains</v>
      </c>
      <c r="X2" t="str">
        <f>scaled!X2</f>
        <v>passes</v>
      </c>
      <c r="Y2" t="str">
        <f>scaled!Y2</f>
        <v>passmisses</v>
      </c>
      <c r="Z2" t="str">
        <f>scaled!Z2</f>
        <v>timein_leftwing_1stquarter</v>
      </c>
      <c r="AA2" t="str">
        <f>scaled!AA2</f>
        <v>timein_leftwing_2ndquarter</v>
      </c>
      <c r="AB2" t="str">
        <f>scaled!AB2</f>
        <v>timein_leftwing_3rdquarter</v>
      </c>
      <c r="AC2" t="str">
        <f>scaled!AC2</f>
        <v>timein_leftwing_4thquarter</v>
      </c>
      <c r="AD2" t="str">
        <f>scaled!AD2</f>
        <v>timein_middlewing_1stquarter</v>
      </c>
      <c r="AE2" t="str">
        <f>scaled!AE2</f>
        <v>timein_middlewing_2ndquarter</v>
      </c>
      <c r="AF2" t="str">
        <f>scaled!AF2</f>
        <v>timein_middlewing_3rdquarter</v>
      </c>
      <c r="AG2" t="str">
        <f>scaled!AG2</f>
        <v>timein_middlewing_4thquarter</v>
      </c>
      <c r="AH2" t="str">
        <f>scaled!AH2</f>
        <v>timein_rightwing_1stquarter</v>
      </c>
      <c r="AI2" t="str">
        <f>scaled!AI2</f>
        <v>timein_rightwing_2ndquarter</v>
      </c>
      <c r="AJ2" t="str">
        <f>scaled!AJ2</f>
        <v>timein_rightwing_3rdquarter</v>
      </c>
      <c r="AK2" t="str">
        <f>scaled!AK2</f>
        <v>timein_rightwing_4thquarter</v>
      </c>
      <c r="AL2" t="str">
        <f>scaled!AL2</f>
        <v>wingchanges</v>
      </c>
      <c r="AM2" t="str">
        <f>scaled!AM2</f>
        <v>wingchanges_partialvariation</v>
      </c>
      <c r="AN2" t="str">
        <f>scaled!AN2</f>
        <v>wingchanges_totalvariation</v>
      </c>
    </row>
    <row r="3" spans="1:40">
      <c r="A3" t="str">
        <f>scaled!A11</f>
        <v>1st</v>
      </c>
      <c r="B3" t="str">
        <f>scaled!B11</f>
        <v>WrightEagle</v>
      </c>
      <c r="C3" s="2">
        <f>scaled!C11</f>
        <v>4.7142857142857144</v>
      </c>
      <c r="D3" s="2">
        <f>scaled!D11</f>
        <v>10.142857142857142</v>
      </c>
      <c r="E3" s="2">
        <f>scaled!E11</f>
        <v>1.1428571428571428</v>
      </c>
      <c r="F3" s="2">
        <f>scaled!F11</f>
        <v>0</v>
      </c>
      <c r="G3" s="2">
        <f>scaled!G11</f>
        <v>16</v>
      </c>
      <c r="H3" s="2">
        <f>scaled!H11</f>
        <v>0.26236878257142859</v>
      </c>
      <c r="I3" s="2">
        <f>scaled!I11</f>
        <v>0.33191171714285711</v>
      </c>
      <c r="J3" s="2">
        <f>scaled!J11</f>
        <v>0.48905508857142854</v>
      </c>
      <c r="K3" s="2">
        <f>scaled!K11</f>
        <v>0.77766536928571439</v>
      </c>
      <c r="L3" s="2">
        <f>scaled!L11</f>
        <v>0.47718869285714283</v>
      </c>
      <c r="M3" s="2">
        <f>scaled!M11</f>
        <v>0.64725081928571426</v>
      </c>
      <c r="N3" s="2">
        <f>scaled!N11</f>
        <v>0.51934282142857147</v>
      </c>
      <c r="O3" s="2">
        <f>scaled!O11</f>
        <v>0.67687093428571432</v>
      </c>
      <c r="P3" s="2">
        <f>scaled!P11</f>
        <v>0.23567962757142857</v>
      </c>
      <c r="Q3" s="2">
        <f>scaled!Q11</f>
        <v>0.23881498500000001</v>
      </c>
      <c r="R3" s="2">
        <f>scaled!R11</f>
        <v>0.46482996214285716</v>
      </c>
      <c r="S3" s="2">
        <f>scaled!S11</f>
        <v>0.74724911142857142</v>
      </c>
      <c r="T3" s="2">
        <f>scaled!T11</f>
        <v>14.357142857142858</v>
      </c>
      <c r="U3" s="2">
        <f>scaled!U11</f>
        <v>5.8571428571428568</v>
      </c>
      <c r="V3" s="2">
        <f>scaled!V11</f>
        <v>0.8571428571428571</v>
      </c>
      <c r="W3" s="2">
        <f>scaled!W11</f>
        <v>19.285714285714285</v>
      </c>
      <c r="X3" s="2">
        <f>scaled!X11</f>
        <v>134.57142857142858</v>
      </c>
      <c r="Y3" s="2">
        <f>scaled!Y11</f>
        <v>19.5</v>
      </c>
      <c r="Z3" s="2">
        <f>scaled!Z11</f>
        <v>2.0594777869428572E-2</v>
      </c>
      <c r="AA3" s="2">
        <f>scaled!AA11</f>
        <v>4.1060312608214286E-2</v>
      </c>
      <c r="AB3" s="2">
        <f>scaled!AB11</f>
        <v>0.1009880782957143</v>
      </c>
      <c r="AC3" s="2">
        <f>scaled!AC11</f>
        <v>0.15512305821571429</v>
      </c>
      <c r="AD3" s="2">
        <f>scaled!AD11</f>
        <v>1.4095022032142857E-2</v>
      </c>
      <c r="AE3" s="2">
        <f>scaled!AE11</f>
        <v>8.729153350071428E-2</v>
      </c>
      <c r="AF3" s="2">
        <f>scaled!AF11</f>
        <v>0.14192355990071429</v>
      </c>
      <c r="AG3" s="2">
        <f>scaled!AG11</f>
        <v>0.13932233512357142</v>
      </c>
      <c r="AH3" s="2">
        <f>scaled!AH11</f>
        <v>2.8598237505571427E-2</v>
      </c>
      <c r="AI3" s="2">
        <f>scaled!AI11</f>
        <v>3.8682099445999998E-2</v>
      </c>
      <c r="AJ3" s="2">
        <f>scaled!AJ11</f>
        <v>8.5666960575000006E-2</v>
      </c>
      <c r="AK3" s="2">
        <f>scaled!AK11</f>
        <v>0.14665402492642857</v>
      </c>
      <c r="AL3" s="2">
        <f>scaled!AL11</f>
        <v>26</v>
      </c>
      <c r="AM3" s="2">
        <f>scaled!AM11</f>
        <v>26</v>
      </c>
      <c r="AN3" s="2">
        <f>scaled!AN11</f>
        <v>0</v>
      </c>
    </row>
    <row r="4" spans="1:40">
      <c r="A4" t="str">
        <f>scaled!A14</f>
        <v>2nd</v>
      </c>
      <c r="B4" t="str">
        <f>scaled!B14</f>
        <v>HELIOS2009</v>
      </c>
      <c r="C4" s="2">
        <f>scaled!C14</f>
        <v>8.1428571428571423</v>
      </c>
      <c r="D4" s="2">
        <f>scaled!D14</f>
        <v>9.7142857142857135</v>
      </c>
      <c r="E4" s="2">
        <f>scaled!E14</f>
        <v>1.8571428571428572</v>
      </c>
      <c r="F4" s="2">
        <f>scaled!F14</f>
        <v>0</v>
      </c>
      <c r="G4" s="2">
        <f>scaled!G14</f>
        <v>19.714285714285715</v>
      </c>
      <c r="H4" s="2">
        <f>scaled!H14</f>
        <v>0.24415509964285714</v>
      </c>
      <c r="I4" s="2">
        <f>scaled!I14</f>
        <v>0.42023486071428573</v>
      </c>
      <c r="J4" s="2">
        <f>scaled!J14</f>
        <v>0.52667597714285719</v>
      </c>
      <c r="K4" s="2">
        <f>scaled!K14</f>
        <v>0.53177233499999998</v>
      </c>
      <c r="L4" s="2">
        <f>scaled!L14</f>
        <v>0.34843754385714287</v>
      </c>
      <c r="M4" s="2">
        <f>scaled!M14</f>
        <v>0.37050369285714285</v>
      </c>
      <c r="N4" s="2">
        <f>scaled!N14</f>
        <v>0.47613718642857139</v>
      </c>
      <c r="O4" s="2">
        <f>scaled!O14</f>
        <v>0.51438008428571425</v>
      </c>
      <c r="P4" s="2">
        <f>scaled!P14</f>
        <v>0.13882297785714287</v>
      </c>
      <c r="Q4" s="2">
        <f>scaled!Q14</f>
        <v>0.47590056857142854</v>
      </c>
      <c r="R4" s="2">
        <f>scaled!R14</f>
        <v>0.60807743642857137</v>
      </c>
      <c r="S4" s="2">
        <f>scaled!S14</f>
        <v>0.69706419928571428</v>
      </c>
      <c r="T4" s="2">
        <f>scaled!T14</f>
        <v>14</v>
      </c>
      <c r="U4" s="2">
        <f>scaled!U14</f>
        <v>3</v>
      </c>
      <c r="V4" s="2">
        <f>scaled!V14</f>
        <v>0.42857142857142855</v>
      </c>
      <c r="W4" s="2">
        <f>scaled!W14</f>
        <v>19.571428571428573</v>
      </c>
      <c r="X4" s="2">
        <f>scaled!X14</f>
        <v>121.42857142857143</v>
      </c>
      <c r="Y4" s="2">
        <f>scaled!Y14</f>
        <v>23.714285714285715</v>
      </c>
      <c r="Z4" s="2">
        <f>scaled!Z14</f>
        <v>2.3229649244499998E-2</v>
      </c>
      <c r="AA4" s="2">
        <f>scaled!AA14</f>
        <v>8.4909165775714279E-2</v>
      </c>
      <c r="AB4" s="2">
        <f>scaled!AB14</f>
        <v>0.12642400092571429</v>
      </c>
      <c r="AC4" s="2">
        <f>scaled!AC14</f>
        <v>9.9493988457142857E-2</v>
      </c>
      <c r="AD4" s="2">
        <f>scaled!AD14</f>
        <v>2.2384412771714286E-2</v>
      </c>
      <c r="AE4" s="2">
        <f>scaled!AE14</f>
        <v>7.8985197372857141E-2</v>
      </c>
      <c r="AF4" s="2">
        <f>scaled!AF14</f>
        <v>0.12334384469500001</v>
      </c>
      <c r="AG4" s="2">
        <f>scaled!AG14</f>
        <v>5.3375670396285713E-2</v>
      </c>
      <c r="AH4" s="2">
        <f>scaled!AH14</f>
        <v>1.1300045401785714E-2</v>
      </c>
      <c r="AI4" s="2">
        <f>scaled!AI14</f>
        <v>7.5260126732142857E-2</v>
      </c>
      <c r="AJ4" s="2">
        <f>scaled!AJ14</f>
        <v>0.14765369408785714</v>
      </c>
      <c r="AK4" s="2">
        <f>scaled!AK14</f>
        <v>0.15364020413785714</v>
      </c>
      <c r="AL4" s="2">
        <f>scaled!AL14</f>
        <v>27</v>
      </c>
      <c r="AM4" s="2">
        <f>scaled!AM14</f>
        <v>27</v>
      </c>
      <c r="AN4" s="2">
        <f>scaled!AN14</f>
        <v>0</v>
      </c>
    </row>
    <row r="5" spans="1:40">
      <c r="A5" t="str">
        <f>scaled!A3</f>
        <v>3rd</v>
      </c>
      <c r="B5" t="str">
        <f>scaled!B3</f>
        <v>Oxsy</v>
      </c>
      <c r="C5" s="2">
        <f>scaled!C3</f>
        <v>8.1538461538461533</v>
      </c>
      <c r="D5" s="2">
        <f>scaled!D3</f>
        <v>10.615384615384615</v>
      </c>
      <c r="E5" s="2">
        <f>scaled!E3</f>
        <v>1.2307692307692308</v>
      </c>
      <c r="F5" s="2">
        <f>scaled!F3</f>
        <v>0.15384615384615385</v>
      </c>
      <c r="G5" s="2">
        <f>scaled!G3</f>
        <v>20.153846153846153</v>
      </c>
      <c r="H5" s="2">
        <f>scaled!H3</f>
        <v>0.13243815276923077</v>
      </c>
      <c r="I5" s="2">
        <f>scaled!I3</f>
        <v>0.19710962338461538</v>
      </c>
      <c r="J5" s="2">
        <f>scaled!J3</f>
        <v>0.41979889076923083</v>
      </c>
      <c r="K5" s="2">
        <f>scaled!K3</f>
        <v>0.5948738392307692</v>
      </c>
      <c r="L5" s="2">
        <f>scaled!L3</f>
        <v>0.22037819346153847</v>
      </c>
      <c r="M5" s="2">
        <f>scaled!M3</f>
        <v>0.25983275846153847</v>
      </c>
      <c r="N5" s="2">
        <f>scaled!N3</f>
        <v>0.39702704076923079</v>
      </c>
      <c r="O5" s="2">
        <f>scaled!O3</f>
        <v>0.50376533769230769</v>
      </c>
      <c r="P5" s="2">
        <f>scaled!P3</f>
        <v>0.17186131846153846</v>
      </c>
      <c r="Q5" s="2">
        <f>scaled!Q3</f>
        <v>0.24204723153846153</v>
      </c>
      <c r="R5" s="2">
        <f>scaled!R3</f>
        <v>0.42760922461538464</v>
      </c>
      <c r="S5" s="2">
        <f>scaled!S3</f>
        <v>0.58986917153846152</v>
      </c>
      <c r="T5" s="2">
        <f>scaled!T3</f>
        <v>15.923076923076923</v>
      </c>
      <c r="U5" s="2">
        <f>scaled!U3</f>
        <v>6.9230769230769234</v>
      </c>
      <c r="V5" s="2">
        <f>scaled!V3</f>
        <v>0.61538461538461542</v>
      </c>
      <c r="W5" s="2">
        <f>scaled!W3</f>
        <v>10.692307692307692</v>
      </c>
      <c r="X5" s="2">
        <f>scaled!X3</f>
        <v>75.615384615384613</v>
      </c>
      <c r="Y5" s="2">
        <f>scaled!Y3</f>
        <v>28.076923076923077</v>
      </c>
      <c r="Z5" s="2">
        <f>scaled!Z3</f>
        <v>1.8707248929000001E-2</v>
      </c>
      <c r="AA5" s="2">
        <f>scaled!AA3</f>
        <v>6.4094466431307687E-2</v>
      </c>
      <c r="AB5" s="2">
        <f>scaled!AB3</f>
        <v>9.0087318309230766E-2</v>
      </c>
      <c r="AC5" s="2">
        <f>scaled!AC3</f>
        <v>0.10372957380538463</v>
      </c>
      <c r="AD5" s="2">
        <f>scaled!AD3</f>
        <v>1.5662630678076925E-2</v>
      </c>
      <c r="AE5" s="2">
        <f>scaled!AE3</f>
        <v>9.7685381143846145E-2</v>
      </c>
      <c r="AF5" s="2">
        <f>scaled!AF3</f>
        <v>0.19608747899384615</v>
      </c>
      <c r="AG5" s="2">
        <f>scaled!AG3</f>
        <v>0.12012845248230769</v>
      </c>
      <c r="AH5" s="2">
        <f>scaled!AH3</f>
        <v>2.1735255146153844E-2</v>
      </c>
      <c r="AI5" s="2">
        <f>scaled!AI3</f>
        <v>6.7974929700384615E-2</v>
      </c>
      <c r="AJ5" s="2">
        <f>scaled!AJ3</f>
        <v>0.10147783555692308</v>
      </c>
      <c r="AK5" s="2">
        <f>scaled!AK3</f>
        <v>0.10262942882384615</v>
      </c>
      <c r="AL5" s="2">
        <f>scaled!AL3</f>
        <v>17.615384615384617</v>
      </c>
      <c r="AM5" s="2">
        <f>scaled!AM3</f>
        <v>17.615384615384617</v>
      </c>
      <c r="AN5" s="2">
        <f>scaled!AN3</f>
        <v>0</v>
      </c>
    </row>
    <row r="6" spans="1:40">
      <c r="A6" t="str">
        <f>scaled!A9</f>
        <v>4th</v>
      </c>
      <c r="B6" t="str">
        <f>scaled!B9</f>
        <v>Brainstormers09</v>
      </c>
      <c r="C6" s="2">
        <f>scaled!C9</f>
        <v>4.5999999999999996</v>
      </c>
      <c r="D6" s="2">
        <f>scaled!D9</f>
        <v>7.1</v>
      </c>
      <c r="E6" s="2">
        <f>scaled!E9</f>
        <v>0.5</v>
      </c>
      <c r="F6" s="2">
        <f>scaled!F9</f>
        <v>0</v>
      </c>
      <c r="G6" s="2">
        <f>scaled!G9</f>
        <v>12.2</v>
      </c>
      <c r="H6" s="2">
        <f>scaled!H9</f>
        <v>0.14837921776000002</v>
      </c>
      <c r="I6" s="2">
        <f>scaled!I9</f>
        <v>0.33765917899999998</v>
      </c>
      <c r="J6" s="2">
        <f>scaled!J9</f>
        <v>0.41719326199999995</v>
      </c>
      <c r="K6" s="2">
        <f>scaled!K9</f>
        <v>0.461609728</v>
      </c>
      <c r="L6" s="2">
        <f>scaled!L9</f>
        <v>0.34116889859999999</v>
      </c>
      <c r="M6" s="2">
        <f>scaled!M9</f>
        <v>0.38093792599999998</v>
      </c>
      <c r="N6" s="2">
        <f>scaled!N9</f>
        <v>0.34558942400000003</v>
      </c>
      <c r="O6" s="2">
        <f>scaled!O9</f>
        <v>0.45019605800000007</v>
      </c>
      <c r="P6" s="2">
        <f>scaled!P9</f>
        <v>0.23053987180000002</v>
      </c>
      <c r="Q6" s="2">
        <f>scaled!Q9</f>
        <v>0.33724110600000001</v>
      </c>
      <c r="R6" s="2">
        <f>scaled!R9</f>
        <v>0.39614654300000002</v>
      </c>
      <c r="S6" s="2">
        <f>scaled!S9</f>
        <v>0.50153910099999999</v>
      </c>
      <c r="T6" s="2">
        <f>scaled!T9</f>
        <v>7.7</v>
      </c>
      <c r="U6" s="2">
        <f>scaled!U9</f>
        <v>2.8</v>
      </c>
      <c r="V6" s="2">
        <f>scaled!V9</f>
        <v>0.6</v>
      </c>
      <c r="W6" s="2">
        <f>scaled!W9</f>
        <v>12.6</v>
      </c>
      <c r="X6" s="2">
        <f>scaled!X9</f>
        <v>82.9</v>
      </c>
      <c r="Y6" s="2">
        <f>scaled!Y9</f>
        <v>19.899999999999999</v>
      </c>
      <c r="Z6" s="2">
        <f>scaled!Z9</f>
        <v>1.3951013871000001E-2</v>
      </c>
      <c r="AA6" s="2">
        <f>scaled!AA9</f>
        <v>8.2166820258799997E-2</v>
      </c>
      <c r="AB6" s="2">
        <f>scaled!AB9</f>
        <v>0.13353905881899999</v>
      </c>
      <c r="AC6" s="2">
        <f>scaled!AC9</f>
        <v>0.13623851601500001</v>
      </c>
      <c r="AD6" s="2">
        <f>scaled!AD9</f>
        <v>2.2553655460800001E-2</v>
      </c>
      <c r="AE6" s="2">
        <f>scaled!AE9</f>
        <v>0.10118077112399999</v>
      </c>
      <c r="AF6" s="2">
        <f>scaled!AF9</f>
        <v>0.12164481095999999</v>
      </c>
      <c r="AG6" s="2">
        <f>scaled!AG9</f>
        <v>7.9555105804300003E-2</v>
      </c>
      <c r="AH6" s="2">
        <f>scaled!AH9</f>
        <v>1.6764659299699999E-2</v>
      </c>
      <c r="AI6" s="2">
        <f>scaled!AI9</f>
        <v>6.38332225089E-2</v>
      </c>
      <c r="AJ6" s="2">
        <f>scaled!AJ9</f>
        <v>0.104827041326</v>
      </c>
      <c r="AK6" s="2">
        <f>scaled!AK9</f>
        <v>0.12374532455200001</v>
      </c>
      <c r="AL6" s="2">
        <f>scaled!AL9</f>
        <v>11.7</v>
      </c>
      <c r="AM6" s="2">
        <f>scaled!AM9</f>
        <v>11.7</v>
      </c>
      <c r="AN6" s="2">
        <f>scaled!AN9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G7"/>
  <sheetViews>
    <sheetView workbookViewId="0">
      <selection activeCell="B3" sqref="B3"/>
    </sheetView>
  </sheetViews>
  <sheetFormatPr defaultRowHeight="15"/>
  <cols>
    <col min="1" max="1" width="4.28515625" bestFit="1" customWidth="1"/>
    <col min="2" max="2" width="15.5703125" bestFit="1" customWidth="1"/>
    <col min="3" max="3" width="12.42578125" bestFit="1" customWidth="1"/>
    <col min="4" max="4" width="15.85546875" bestFit="1" customWidth="1"/>
    <col min="5" max="5" width="13.42578125" bestFit="1" customWidth="1"/>
    <col min="6" max="6" width="15.5703125" bestFit="1" customWidth="1"/>
    <col min="7" max="7" width="12.28515625" bestFit="1" customWidth="1"/>
  </cols>
  <sheetData>
    <row r="2" spans="1:7">
      <c r="A2" t="str">
        <f>'top4'!A2</f>
        <v xml:space="preserve"> </v>
      </c>
      <c r="C2" s="5" t="s">
        <v>68</v>
      </c>
      <c r="D2" s="5"/>
      <c r="E2" s="5"/>
      <c r="F2" s="5"/>
      <c r="G2" s="5"/>
    </row>
    <row r="3" spans="1:7">
      <c r="A3" t="str">
        <f>'top4'!A2</f>
        <v xml:space="preserve"> </v>
      </c>
      <c r="B3" t="str">
        <f>'top4'!B2</f>
        <v xml:space="preserve"> </v>
      </c>
      <c r="C3" t="s">
        <v>63</v>
      </c>
      <c r="D3" t="s">
        <v>64</v>
      </c>
      <c r="E3" t="s">
        <v>65</v>
      </c>
      <c r="F3" t="s">
        <v>66</v>
      </c>
      <c r="G3" t="s">
        <v>67</v>
      </c>
    </row>
    <row r="4" spans="1:7">
      <c r="A4" t="str">
        <f>'top4'!A3</f>
        <v>1st</v>
      </c>
      <c r="B4" t="str">
        <f>'top4'!B3</f>
        <v>WrightEagle</v>
      </c>
      <c r="C4" s="2">
        <f>'top4'!D3</f>
        <v>10.142857142857142</v>
      </c>
      <c r="D4" s="2">
        <f>'top4'!E3</f>
        <v>1.1428571428571428</v>
      </c>
      <c r="E4" s="2">
        <f>'top4'!F3</f>
        <v>0</v>
      </c>
      <c r="F4" s="2">
        <f>'top4'!C3</f>
        <v>4.7142857142857144</v>
      </c>
      <c r="G4" s="2">
        <f>'top4'!G3</f>
        <v>16</v>
      </c>
    </row>
    <row r="5" spans="1:7">
      <c r="A5" t="str">
        <f>'top4'!A4</f>
        <v>2nd</v>
      </c>
      <c r="B5" t="str">
        <f>'top4'!B4</f>
        <v>HELIOS2009</v>
      </c>
      <c r="C5" s="2">
        <f>'top4'!D4</f>
        <v>9.7142857142857135</v>
      </c>
      <c r="D5" s="2">
        <f>'top4'!E4</f>
        <v>1.8571428571428572</v>
      </c>
      <c r="E5" s="2">
        <f>'top4'!F4</f>
        <v>0</v>
      </c>
      <c r="F5" s="2">
        <f>'top4'!C4</f>
        <v>8.1428571428571423</v>
      </c>
      <c r="G5" s="2">
        <f>'top4'!G4</f>
        <v>19.714285714285715</v>
      </c>
    </row>
    <row r="6" spans="1:7">
      <c r="A6" t="str">
        <f>'top4'!A5</f>
        <v>3rd</v>
      </c>
      <c r="B6" t="str">
        <f>'top4'!B5</f>
        <v>Oxsy</v>
      </c>
      <c r="C6" s="2">
        <f>'top4'!D5</f>
        <v>10.615384615384615</v>
      </c>
      <c r="D6" s="2">
        <f>'top4'!E5</f>
        <v>1.2307692307692308</v>
      </c>
      <c r="E6" s="2">
        <f>'top4'!F5</f>
        <v>0.15384615384615385</v>
      </c>
      <c r="F6" s="2">
        <f>'top4'!C5</f>
        <v>8.1538461538461533</v>
      </c>
      <c r="G6" s="2">
        <f>'top4'!G5</f>
        <v>20.153846153846153</v>
      </c>
    </row>
    <row r="7" spans="1:7">
      <c r="A7" t="str">
        <f>'top4'!A6</f>
        <v>4th</v>
      </c>
      <c r="B7" t="str">
        <f>'top4'!B6</f>
        <v>Brainstormers09</v>
      </c>
      <c r="C7" s="2">
        <f>'top4'!D6</f>
        <v>7.1</v>
      </c>
      <c r="D7" s="2">
        <f>'top4'!E6</f>
        <v>0.5</v>
      </c>
      <c r="E7" s="2">
        <f>'top4'!F6</f>
        <v>0</v>
      </c>
      <c r="F7" s="2">
        <f>'top4'!C6</f>
        <v>4.5999999999999996</v>
      </c>
      <c r="G7" s="2">
        <f>'top4'!G6</f>
        <v>12.2</v>
      </c>
    </row>
  </sheetData>
  <mergeCells count="1">
    <mergeCell ref="C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3:D22"/>
  <sheetViews>
    <sheetView workbookViewId="0">
      <selection activeCell="D4" sqref="D4"/>
    </sheetView>
  </sheetViews>
  <sheetFormatPr defaultRowHeight="15"/>
  <cols>
    <col min="1" max="1" width="15.5703125" bestFit="1" customWidth="1"/>
    <col min="2" max="4" width="12" bestFit="1" customWidth="1"/>
  </cols>
  <sheetData>
    <row r="3" spans="1:4">
      <c r="A3" t="str">
        <f>scaled!B2</f>
        <v xml:space="preserve"> </v>
      </c>
      <c r="B3" t="str">
        <f>scaled!W2</f>
        <v>passchains</v>
      </c>
      <c r="C3" t="str">
        <f>scaled!X2</f>
        <v>passes</v>
      </c>
      <c r="D3" t="str">
        <f>scaled!Y2</f>
        <v>passmisses</v>
      </c>
    </row>
    <row r="4" spans="1:4">
      <c r="A4" t="str">
        <f>scaled!B3</f>
        <v>Oxsy</v>
      </c>
      <c r="B4" s="2">
        <f>scaled!W3</f>
        <v>10.692307692307692</v>
      </c>
      <c r="C4" s="2">
        <f>scaled!X3</f>
        <v>75.615384615384613</v>
      </c>
      <c r="D4" s="2">
        <f>scaled!Y3</f>
        <v>28.076923076923077</v>
      </c>
    </row>
    <row r="5" spans="1:4">
      <c r="A5" t="str">
        <f>scaled!B4</f>
        <v>NCL09</v>
      </c>
      <c r="B5" s="2">
        <f>scaled!W4</f>
        <v>10.909090909090908</v>
      </c>
      <c r="C5" s="2">
        <f>scaled!X4</f>
        <v>74.181818181818187</v>
      </c>
      <c r="D5" s="2">
        <f>scaled!Y4</f>
        <v>17.363636363636363</v>
      </c>
    </row>
    <row r="6" spans="1:4">
      <c r="A6" t="str">
        <f>scaled!B5</f>
        <v>NemesisRC09</v>
      </c>
      <c r="B6" s="2">
        <f>scaled!W5</f>
        <v>16.53846153846154</v>
      </c>
      <c r="C6" s="2">
        <f>scaled!X5</f>
        <v>107.61538461538461</v>
      </c>
      <c r="D6" s="2">
        <f>scaled!Y5</f>
        <v>19.307692307692307</v>
      </c>
    </row>
    <row r="7" spans="1:4">
      <c r="A7" t="str">
        <f>scaled!B6</f>
        <v>KickOffTUG</v>
      </c>
      <c r="B7" s="2">
        <f>scaled!W6</f>
        <v>13.3</v>
      </c>
      <c r="C7" s="2">
        <f>scaled!X6</f>
        <v>83.7</v>
      </c>
      <c r="D7" s="2">
        <f>scaled!Y6</f>
        <v>20.9</v>
      </c>
    </row>
    <row r="8" spans="1:4">
      <c r="A8" t="str">
        <f>scaled!B7</f>
        <v>Fifty-Storms09</v>
      </c>
      <c r="B8" s="2">
        <f>scaled!W7</f>
        <v>5.416666666666667</v>
      </c>
      <c r="C8" s="2">
        <f>scaled!X7</f>
        <v>49.75</v>
      </c>
      <c r="D8" s="2">
        <f>scaled!Y7</f>
        <v>24.583333333333332</v>
      </c>
    </row>
    <row r="9" spans="1:4">
      <c r="A9" t="str">
        <f>scaled!B8</f>
        <v>Bahia2D</v>
      </c>
      <c r="B9" s="2">
        <f>scaled!W8</f>
        <v>14.875</v>
      </c>
      <c r="C9" s="2">
        <f>scaled!X8</f>
        <v>103.25</v>
      </c>
      <c r="D9" s="2">
        <f>scaled!Y8</f>
        <v>38.25</v>
      </c>
    </row>
    <row r="10" spans="1:4">
      <c r="A10" t="str">
        <f>scaled!B9</f>
        <v>Brainstormers09</v>
      </c>
      <c r="B10" s="2">
        <f>scaled!W9</f>
        <v>12.6</v>
      </c>
      <c r="C10" s="2">
        <f>scaled!X9</f>
        <v>82.9</v>
      </c>
      <c r="D10" s="2">
        <f>scaled!Y9</f>
        <v>19.899999999999999</v>
      </c>
    </row>
    <row r="11" spans="1:4">
      <c r="A11" t="str">
        <f>scaled!B10</f>
        <v>LsuAmoyNQ</v>
      </c>
      <c r="B11" s="2">
        <f>scaled!W10</f>
        <v>10.545454545454545</v>
      </c>
      <c r="C11" s="2">
        <f>scaled!X10</f>
        <v>72.090909090909093</v>
      </c>
      <c r="D11" s="2">
        <f>scaled!Y10</f>
        <v>32.18181818181818</v>
      </c>
    </row>
    <row r="12" spans="1:4">
      <c r="A12" t="str">
        <f>scaled!B11</f>
        <v>WrightEagle</v>
      </c>
      <c r="B12" s="2">
        <f>scaled!W11</f>
        <v>19.285714285714285</v>
      </c>
      <c r="C12" s="2">
        <f>scaled!X11</f>
        <v>134.57142857142858</v>
      </c>
      <c r="D12" s="2">
        <f>scaled!Y11</f>
        <v>19.5</v>
      </c>
    </row>
    <row r="13" spans="1:4">
      <c r="A13" t="str">
        <f>scaled!B12</f>
        <v>OxBlue09</v>
      </c>
      <c r="B13" s="2">
        <f>scaled!W12</f>
        <v>17.5</v>
      </c>
      <c r="C13" s="2">
        <f>scaled!X12</f>
        <v>114.58333333333333</v>
      </c>
      <c r="D13" s="2">
        <f>scaled!Y12</f>
        <v>17.5</v>
      </c>
    </row>
    <row r="14" spans="1:4">
      <c r="A14" t="str">
        <f>scaled!B13</f>
        <v>LEAKINDROPS</v>
      </c>
      <c r="B14" s="2">
        <f>scaled!W13</f>
        <v>11.090909090909092</v>
      </c>
      <c r="C14" s="2">
        <f>scaled!X13</f>
        <v>72</v>
      </c>
      <c r="D14" s="2">
        <f>scaled!Y13</f>
        <v>26.90909090909091</v>
      </c>
    </row>
    <row r="15" spans="1:4">
      <c r="A15" t="str">
        <f>scaled!B14</f>
        <v>HELIOS2009</v>
      </c>
      <c r="B15" s="2">
        <f>scaled!W14</f>
        <v>19.571428571428573</v>
      </c>
      <c r="C15" s="2">
        <f>scaled!X14</f>
        <v>121.42857142857143</v>
      </c>
      <c r="D15" s="2">
        <f>scaled!Y14</f>
        <v>23.714285714285715</v>
      </c>
    </row>
    <row r="16" spans="1:4">
      <c r="A16" t="str">
        <f>scaled!B15</f>
        <v>RoboSampad</v>
      </c>
      <c r="B16" s="2">
        <f>scaled!W15</f>
        <v>8.3000000000000007</v>
      </c>
      <c r="C16" s="2">
        <f>scaled!X15</f>
        <v>66.599999999999994</v>
      </c>
      <c r="D16" s="2">
        <f>scaled!Y15</f>
        <v>19.7</v>
      </c>
    </row>
    <row r="17" spans="1:4">
      <c r="A17" t="str">
        <f>scaled!B16</f>
        <v>opuCI_2D</v>
      </c>
      <c r="B17" s="2">
        <f>scaled!W16</f>
        <v>9.3333333333333339</v>
      </c>
      <c r="C17" s="2">
        <f>scaled!X16</f>
        <v>68.222222222222229</v>
      </c>
      <c r="D17" s="2">
        <f>scaled!Y16</f>
        <v>26.777777777777779</v>
      </c>
    </row>
    <row r="18" spans="1:4">
      <c r="A18" t="str">
        <f>scaled!B17</f>
        <v>FCPortugal</v>
      </c>
      <c r="B18" s="2">
        <f>scaled!W17</f>
        <v>6.416666666666667</v>
      </c>
      <c r="C18" s="2">
        <f>scaled!X17</f>
        <v>55.083333333333336</v>
      </c>
      <c r="D18" s="2">
        <f>scaled!Y17</f>
        <v>24.333333333333332</v>
      </c>
    </row>
    <row r="19" spans="1:4">
      <c r="A19" t="str">
        <f>scaled!B18</f>
        <v>HelliBASH</v>
      </c>
      <c r="B19" s="2">
        <f>scaled!W18</f>
        <v>12.727272727272727</v>
      </c>
      <c r="C19" s="2">
        <f>scaled!X18</f>
        <v>84.818181818181813</v>
      </c>
      <c r="D19" s="2">
        <f>scaled!Y18</f>
        <v>27.09090909090909</v>
      </c>
    </row>
    <row r="20" spans="1:4">
      <c r="A20" t="str">
        <f>scaled!B19</f>
        <v>HfutEngine2D</v>
      </c>
      <c r="B20" s="2">
        <f>scaled!W19</f>
        <v>11.444444444444445</v>
      </c>
      <c r="C20" s="2">
        <f>scaled!X19</f>
        <v>84.333333333333329</v>
      </c>
      <c r="D20" s="2">
        <f>scaled!Y19</f>
        <v>22.111111111111111</v>
      </c>
    </row>
    <row r="21" spans="1:4">
      <c r="A21" t="str">
        <f>scaled!B20</f>
        <v>UnKnown09</v>
      </c>
      <c r="B21" s="2">
        <f>scaled!W20</f>
        <v>10.9</v>
      </c>
      <c r="C21" s="2">
        <f>scaled!X20</f>
        <v>78.099999999999994</v>
      </c>
      <c r="D21" s="2">
        <f>scaled!Y20</f>
        <v>31.5</v>
      </c>
    </row>
    <row r="22" spans="1:4">
      <c r="A22" t="str">
        <f>scaled!B21</f>
        <v>DAInamite</v>
      </c>
      <c r="B22" s="2">
        <f>scaled!W21</f>
        <v>17.416666666666668</v>
      </c>
      <c r="C22" s="2">
        <f>scaled!X21</f>
        <v>121.83333333333333</v>
      </c>
      <c r="D22" s="2">
        <f>scaled!Y21</f>
        <v>22.083333333333332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21"/>
  <sheetViews>
    <sheetView workbookViewId="0"/>
  </sheetViews>
  <sheetFormatPr defaultRowHeight="15"/>
  <cols>
    <col min="1" max="1" width="15.5703125" bestFit="1" customWidth="1"/>
    <col min="2" max="2" width="13.5703125" bestFit="1" customWidth="1"/>
  </cols>
  <sheetData>
    <row r="2" spans="1:2">
      <c r="A2" t="str">
        <f>scaled!B2</f>
        <v xml:space="preserve"> </v>
      </c>
      <c r="B2" t="s">
        <v>69</v>
      </c>
    </row>
    <row r="3" spans="1:2">
      <c r="A3" t="str">
        <f>scaled!B3</f>
        <v>Oxsy</v>
      </c>
      <c r="B3" s="2">
        <f>scaled!AL3</f>
        <v>17.615384615384617</v>
      </c>
    </row>
    <row r="4" spans="1:2">
      <c r="A4" t="str">
        <f>scaled!B4</f>
        <v>NCL09</v>
      </c>
      <c r="B4" s="2">
        <f>scaled!AL4</f>
        <v>18</v>
      </c>
    </row>
    <row r="5" spans="1:2">
      <c r="A5" t="str">
        <f>scaled!B5</f>
        <v>NemesisRC09</v>
      </c>
      <c r="B5" s="2">
        <f>scaled!AL5</f>
        <v>23.076923076923077</v>
      </c>
    </row>
    <row r="6" spans="1:2">
      <c r="A6" t="str">
        <f>scaled!B6</f>
        <v>KickOffTUG</v>
      </c>
      <c r="B6" s="2">
        <f>scaled!AL6</f>
        <v>15.5</v>
      </c>
    </row>
    <row r="7" spans="1:2">
      <c r="A7" t="str">
        <f>scaled!B7</f>
        <v>Fifty-Storms09</v>
      </c>
      <c r="B7" s="2">
        <f>scaled!AL7</f>
        <v>6.833333333333333</v>
      </c>
    </row>
    <row r="8" spans="1:2">
      <c r="A8" t="str">
        <f>scaled!B8</f>
        <v>Bahia2D</v>
      </c>
      <c r="B8" s="2">
        <f>scaled!AL8</f>
        <v>13.625</v>
      </c>
    </row>
    <row r="9" spans="1:2">
      <c r="A9" t="str">
        <f>scaled!B9</f>
        <v>Brainstormers09</v>
      </c>
      <c r="B9" s="2">
        <f>scaled!AL9</f>
        <v>11.7</v>
      </c>
    </row>
    <row r="10" spans="1:2">
      <c r="A10" t="str">
        <f>scaled!B10</f>
        <v>LsuAmoyNQ</v>
      </c>
      <c r="B10" s="2">
        <f>scaled!AL10</f>
        <v>10.636363636363637</v>
      </c>
    </row>
    <row r="11" spans="1:2">
      <c r="A11" t="str">
        <f>scaled!B11</f>
        <v>WrightEagle</v>
      </c>
      <c r="B11" s="2">
        <f>scaled!AL11</f>
        <v>26</v>
      </c>
    </row>
    <row r="12" spans="1:2">
      <c r="A12" t="str">
        <f>scaled!B12</f>
        <v>OxBlue09</v>
      </c>
      <c r="B12" s="2">
        <f>scaled!AL12</f>
        <v>26.333333333333332</v>
      </c>
    </row>
    <row r="13" spans="1:2">
      <c r="A13" t="str">
        <f>scaled!B13</f>
        <v>LEAKINDROPS</v>
      </c>
      <c r="B13" s="2">
        <f>scaled!AL13</f>
        <v>14</v>
      </c>
    </row>
    <row r="14" spans="1:2">
      <c r="A14" t="str">
        <f>scaled!B14</f>
        <v>HELIOS2009</v>
      </c>
      <c r="B14" s="2">
        <f>scaled!AL14</f>
        <v>27</v>
      </c>
    </row>
    <row r="15" spans="1:2">
      <c r="A15" t="str">
        <f>scaled!B15</f>
        <v>RoboSampad</v>
      </c>
      <c r="B15" s="2">
        <f>scaled!AL15</f>
        <v>13.3</v>
      </c>
    </row>
    <row r="16" spans="1:2">
      <c r="A16" t="str">
        <f>scaled!B16</f>
        <v>opuCI_2D</v>
      </c>
      <c r="B16" s="2">
        <f>scaled!AL16</f>
        <v>8.8888888888888893</v>
      </c>
    </row>
    <row r="17" spans="1:2">
      <c r="A17" t="str">
        <f>scaled!B17</f>
        <v>FCPortugal</v>
      </c>
      <c r="B17" s="2">
        <f>scaled!AL17</f>
        <v>11.583333333333334</v>
      </c>
    </row>
    <row r="18" spans="1:2">
      <c r="A18" t="str">
        <f>scaled!B18</f>
        <v>HelliBASH</v>
      </c>
      <c r="B18" s="2">
        <f>scaled!AL18</f>
        <v>11.818181818181818</v>
      </c>
    </row>
    <row r="19" spans="1:2">
      <c r="A19" t="str">
        <f>scaled!B19</f>
        <v>HfutEngine2D</v>
      </c>
      <c r="B19" s="2">
        <f>scaled!AL19</f>
        <v>18.888888888888889</v>
      </c>
    </row>
    <row r="20" spans="1:2">
      <c r="A20" t="str">
        <f>scaled!B20</f>
        <v>UnKnown09</v>
      </c>
      <c r="B20" s="2">
        <f>scaled!AL20</f>
        <v>13.5</v>
      </c>
    </row>
    <row r="21" spans="1:2">
      <c r="A21" t="str">
        <f>scaled!B21</f>
        <v>DAInamite</v>
      </c>
      <c r="B21" s="2">
        <f>scaled!AL21</f>
        <v>18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H21"/>
  <sheetViews>
    <sheetView workbookViewId="0">
      <selection activeCell="K24" sqref="K24"/>
    </sheetView>
  </sheetViews>
  <sheetFormatPr defaultRowHeight="15"/>
  <cols>
    <col min="1" max="1" width="15.5703125" bestFit="1" customWidth="1"/>
    <col min="2" max="2" width="12.28515625" bestFit="1" customWidth="1"/>
    <col min="3" max="3" width="15.28515625" bestFit="1" customWidth="1"/>
    <col min="4" max="4" width="18.42578125" bestFit="1" customWidth="1"/>
    <col min="6" max="6" width="12.28515625" bestFit="1" customWidth="1"/>
    <col min="7" max="7" width="15.28515625" bestFit="1" customWidth="1"/>
    <col min="8" max="8" width="15.85546875" bestFit="1" customWidth="1"/>
  </cols>
  <sheetData>
    <row r="2" spans="1:8">
      <c r="A2" t="str">
        <f>scaled!B2</f>
        <v xml:space="preserve"> </v>
      </c>
      <c r="B2" t="s">
        <v>73</v>
      </c>
      <c r="C2" t="s">
        <v>72</v>
      </c>
      <c r="D2" t="s">
        <v>71</v>
      </c>
      <c r="F2" t="s">
        <v>73</v>
      </c>
      <c r="G2" t="s">
        <v>72</v>
      </c>
      <c r="H2" t="s">
        <v>74</v>
      </c>
    </row>
    <row r="3" spans="1:8">
      <c r="A3" t="str">
        <f>scaled!B3</f>
        <v>Oxsy</v>
      </c>
      <c r="B3" s="2">
        <f>scaled!U3</f>
        <v>6.9230769230769234</v>
      </c>
      <c r="C3" s="2">
        <f>scaled!V3</f>
        <v>0.61538461538461542</v>
      </c>
      <c r="D3" s="2">
        <f>B3-C3</f>
        <v>6.3076923076923084</v>
      </c>
      <c r="F3" s="4">
        <f>source!V3</f>
        <v>90</v>
      </c>
      <c r="G3" s="4">
        <f>source!W3</f>
        <v>8</v>
      </c>
      <c r="H3" s="4">
        <f>F3-G3</f>
        <v>82</v>
      </c>
    </row>
    <row r="4" spans="1:8">
      <c r="A4" t="str">
        <f>scaled!B4</f>
        <v>NCL09</v>
      </c>
      <c r="B4" s="2">
        <f>scaled!U4</f>
        <v>1.9090909090909092</v>
      </c>
      <c r="C4" s="2">
        <f>scaled!V4</f>
        <v>3.1818181818181817</v>
      </c>
      <c r="D4" s="2">
        <f t="shared" ref="D4:D21" si="0">B4-C4</f>
        <v>-1.2727272727272725</v>
      </c>
      <c r="F4" s="4">
        <f>source!V4</f>
        <v>21</v>
      </c>
      <c r="G4" s="4">
        <f>source!W4</f>
        <v>35</v>
      </c>
      <c r="H4" s="4">
        <f t="shared" ref="H4:H21" si="1">F4-G4</f>
        <v>-14</v>
      </c>
    </row>
    <row r="5" spans="1:8">
      <c r="A5" t="str">
        <f>scaled!B5</f>
        <v>NemesisRC09</v>
      </c>
      <c r="B5" s="2">
        <f>scaled!U5</f>
        <v>5.7692307692307692</v>
      </c>
      <c r="C5" s="2">
        <f>scaled!V5</f>
        <v>1.4615384615384615</v>
      </c>
      <c r="D5" s="2">
        <f t="shared" si="0"/>
        <v>4.3076923076923075</v>
      </c>
      <c r="F5" s="4">
        <f>source!V5</f>
        <v>75</v>
      </c>
      <c r="G5" s="4">
        <f>source!W5</f>
        <v>19</v>
      </c>
      <c r="H5" s="4">
        <f t="shared" si="1"/>
        <v>56</v>
      </c>
    </row>
    <row r="6" spans="1:8">
      <c r="A6" t="str">
        <f>scaled!B6</f>
        <v>KickOffTUG</v>
      </c>
      <c r="B6" s="2">
        <f>scaled!U6</f>
        <v>0.6</v>
      </c>
      <c r="C6" s="2">
        <f>scaled!V6</f>
        <v>1.2</v>
      </c>
      <c r="D6" s="2">
        <f t="shared" si="0"/>
        <v>-0.6</v>
      </c>
      <c r="F6" s="4">
        <f>source!V6</f>
        <v>6</v>
      </c>
      <c r="G6" s="4">
        <f>source!W6</f>
        <v>12</v>
      </c>
      <c r="H6" s="4">
        <f t="shared" si="1"/>
        <v>-6</v>
      </c>
    </row>
    <row r="7" spans="1:8">
      <c r="A7" t="str">
        <f>scaled!B7</f>
        <v>Fifty-Storms09</v>
      </c>
      <c r="B7" s="2">
        <f>scaled!U7</f>
        <v>0.91666666666666663</v>
      </c>
      <c r="C7" s="2">
        <f>scaled!V7</f>
        <v>3.6666666666666665</v>
      </c>
      <c r="D7" s="2">
        <f t="shared" si="0"/>
        <v>-2.75</v>
      </c>
      <c r="F7" s="4">
        <f>source!V7</f>
        <v>11</v>
      </c>
      <c r="G7" s="4">
        <f>source!W7</f>
        <v>44</v>
      </c>
      <c r="H7" s="4">
        <f t="shared" si="1"/>
        <v>-33</v>
      </c>
    </row>
    <row r="8" spans="1:8">
      <c r="A8" t="str">
        <f>scaled!B8</f>
        <v>Bahia2D</v>
      </c>
      <c r="B8" s="2">
        <f>scaled!U8</f>
        <v>0.25</v>
      </c>
      <c r="C8" s="2">
        <f>scaled!V8</f>
        <v>17.875</v>
      </c>
      <c r="D8" s="2">
        <f t="shared" si="0"/>
        <v>-17.625</v>
      </c>
      <c r="F8" s="4">
        <f>source!V8</f>
        <v>2</v>
      </c>
      <c r="G8" s="4">
        <f>source!W8</f>
        <v>143</v>
      </c>
      <c r="H8" s="4">
        <f t="shared" si="1"/>
        <v>-141</v>
      </c>
    </row>
    <row r="9" spans="1:8">
      <c r="A9" t="str">
        <f>scaled!B9</f>
        <v>Brainstormers09</v>
      </c>
      <c r="B9" s="2">
        <f>scaled!U9</f>
        <v>2.8</v>
      </c>
      <c r="C9" s="2">
        <f>scaled!V9</f>
        <v>0.6</v>
      </c>
      <c r="D9" s="2">
        <f t="shared" si="0"/>
        <v>2.1999999999999997</v>
      </c>
      <c r="F9" s="4">
        <f>source!V9</f>
        <v>28</v>
      </c>
      <c r="G9" s="4">
        <f>source!W9</f>
        <v>6</v>
      </c>
      <c r="H9" s="4">
        <f t="shared" si="1"/>
        <v>22</v>
      </c>
    </row>
    <row r="10" spans="1:8">
      <c r="A10" t="str">
        <f>scaled!B10</f>
        <v>LsuAmoyNQ</v>
      </c>
      <c r="B10" s="2">
        <f>scaled!U10</f>
        <v>3.4545454545454546</v>
      </c>
      <c r="C10" s="2">
        <f>scaled!V10</f>
        <v>0.54545454545454541</v>
      </c>
      <c r="D10" s="2">
        <f t="shared" si="0"/>
        <v>2.9090909090909092</v>
      </c>
      <c r="F10" s="4">
        <f>source!V10</f>
        <v>38</v>
      </c>
      <c r="G10" s="4">
        <f>source!W10</f>
        <v>6</v>
      </c>
      <c r="H10" s="4">
        <f t="shared" si="1"/>
        <v>32</v>
      </c>
    </row>
    <row r="11" spans="1:8">
      <c r="A11" t="str">
        <f>scaled!B11</f>
        <v>WrightEagle</v>
      </c>
      <c r="B11" s="2">
        <f>scaled!U11</f>
        <v>5.8571428571428568</v>
      </c>
      <c r="C11" s="2">
        <f>scaled!V11</f>
        <v>0.8571428571428571</v>
      </c>
      <c r="D11" s="2">
        <f t="shared" si="0"/>
        <v>5</v>
      </c>
      <c r="F11" s="4">
        <f>source!V11</f>
        <v>82</v>
      </c>
      <c r="G11" s="4">
        <f>source!W11</f>
        <v>12</v>
      </c>
      <c r="H11" s="4">
        <f t="shared" si="1"/>
        <v>70</v>
      </c>
    </row>
    <row r="12" spans="1:8">
      <c r="A12" t="str">
        <f>scaled!B12</f>
        <v>OxBlue09</v>
      </c>
      <c r="B12" s="2">
        <f>scaled!U12</f>
        <v>3.5833333333333335</v>
      </c>
      <c r="C12" s="2">
        <f>scaled!V12</f>
        <v>1.4166666666666667</v>
      </c>
      <c r="D12" s="2">
        <f t="shared" si="0"/>
        <v>2.166666666666667</v>
      </c>
      <c r="F12" s="4">
        <f>source!V12</f>
        <v>43</v>
      </c>
      <c r="G12" s="4">
        <f>source!W12</f>
        <v>17</v>
      </c>
      <c r="H12" s="4">
        <f t="shared" si="1"/>
        <v>26</v>
      </c>
    </row>
    <row r="13" spans="1:8">
      <c r="A13" t="str">
        <f>scaled!B13</f>
        <v>LEAKINDROPS</v>
      </c>
      <c r="B13" s="2">
        <f>scaled!U13</f>
        <v>0.54545454545454541</v>
      </c>
      <c r="C13" s="2">
        <f>scaled!V13</f>
        <v>4.9090909090909092</v>
      </c>
      <c r="D13" s="2">
        <f t="shared" si="0"/>
        <v>-4.3636363636363633</v>
      </c>
      <c r="F13" s="4">
        <f>source!V13</f>
        <v>6</v>
      </c>
      <c r="G13" s="4">
        <f>source!W13</f>
        <v>54</v>
      </c>
      <c r="H13" s="4">
        <f t="shared" si="1"/>
        <v>-48</v>
      </c>
    </row>
    <row r="14" spans="1:8">
      <c r="A14" t="str">
        <f>scaled!B14</f>
        <v>HELIOS2009</v>
      </c>
      <c r="B14" s="2">
        <f>scaled!U14</f>
        <v>3</v>
      </c>
      <c r="C14" s="2">
        <f>scaled!V14</f>
        <v>0.42857142857142855</v>
      </c>
      <c r="D14" s="2">
        <f t="shared" si="0"/>
        <v>2.5714285714285716</v>
      </c>
      <c r="F14" s="4">
        <f>source!V14</f>
        <v>42</v>
      </c>
      <c r="G14" s="4">
        <f>source!W14</f>
        <v>6</v>
      </c>
      <c r="H14" s="4">
        <f t="shared" si="1"/>
        <v>36</v>
      </c>
    </row>
    <row r="15" spans="1:8">
      <c r="A15" t="str">
        <f>scaled!B15</f>
        <v>RoboSampad</v>
      </c>
      <c r="B15" s="2">
        <f>scaled!U15</f>
        <v>2.8</v>
      </c>
      <c r="C15" s="2">
        <f>scaled!V15</f>
        <v>1.5</v>
      </c>
      <c r="D15" s="2">
        <f t="shared" si="0"/>
        <v>1.2999999999999998</v>
      </c>
      <c r="F15" s="4">
        <f>source!V15</f>
        <v>28</v>
      </c>
      <c r="G15" s="4">
        <f>source!W15</f>
        <v>15</v>
      </c>
      <c r="H15" s="4">
        <f t="shared" si="1"/>
        <v>13</v>
      </c>
    </row>
    <row r="16" spans="1:8">
      <c r="A16" t="str">
        <f>scaled!B16</f>
        <v>opuCI_2D</v>
      </c>
      <c r="B16" s="2">
        <f>scaled!U16</f>
        <v>0.66666666666666663</v>
      </c>
      <c r="C16" s="2">
        <f>scaled!V16</f>
        <v>2.4444444444444446</v>
      </c>
      <c r="D16" s="2">
        <f t="shared" si="0"/>
        <v>-1.7777777777777781</v>
      </c>
      <c r="F16" s="4">
        <f>source!V16</f>
        <v>6</v>
      </c>
      <c r="G16" s="4">
        <f>source!W16</f>
        <v>22</v>
      </c>
      <c r="H16" s="4">
        <f t="shared" si="1"/>
        <v>-16</v>
      </c>
    </row>
    <row r="17" spans="1:8">
      <c r="A17" t="str">
        <f>scaled!B17</f>
        <v>FCPortugal</v>
      </c>
      <c r="B17" s="2">
        <f>scaled!U17</f>
        <v>1.0833333333333333</v>
      </c>
      <c r="C17" s="2">
        <f>scaled!V17</f>
        <v>1.5833333333333333</v>
      </c>
      <c r="D17" s="2">
        <f t="shared" si="0"/>
        <v>-0.5</v>
      </c>
      <c r="F17" s="4">
        <f>source!V17</f>
        <v>13</v>
      </c>
      <c r="G17" s="4">
        <f>source!W17</f>
        <v>19</v>
      </c>
      <c r="H17" s="4">
        <f t="shared" si="1"/>
        <v>-6</v>
      </c>
    </row>
    <row r="18" spans="1:8">
      <c r="A18" t="str">
        <f>scaled!B18</f>
        <v>HelliBASH</v>
      </c>
      <c r="B18" s="2">
        <f>scaled!U18</f>
        <v>1.4545454545454546</v>
      </c>
      <c r="C18" s="2">
        <f>scaled!V18</f>
        <v>2.2727272727272729</v>
      </c>
      <c r="D18" s="2">
        <f t="shared" si="0"/>
        <v>-0.81818181818181834</v>
      </c>
      <c r="F18" s="4">
        <f>source!V18</f>
        <v>16</v>
      </c>
      <c r="G18" s="4">
        <f>source!W18</f>
        <v>25</v>
      </c>
      <c r="H18" s="4">
        <f t="shared" si="1"/>
        <v>-9</v>
      </c>
    </row>
    <row r="19" spans="1:8">
      <c r="A19" t="str">
        <f>scaled!B19</f>
        <v>HfutEngine2D</v>
      </c>
      <c r="B19" s="2">
        <f>scaled!U19</f>
        <v>0.55555555555555558</v>
      </c>
      <c r="C19" s="2">
        <f>scaled!V19</f>
        <v>4.2222222222222223</v>
      </c>
      <c r="D19" s="2">
        <f t="shared" si="0"/>
        <v>-3.666666666666667</v>
      </c>
      <c r="F19" s="4">
        <f>source!V19</f>
        <v>5</v>
      </c>
      <c r="G19" s="4">
        <f>source!W19</f>
        <v>38</v>
      </c>
      <c r="H19" s="4">
        <f t="shared" si="1"/>
        <v>-33</v>
      </c>
    </row>
    <row r="20" spans="1:8">
      <c r="A20" t="str">
        <f>scaled!B20</f>
        <v>UnKnown09</v>
      </c>
      <c r="B20" s="2">
        <f>scaled!U20</f>
        <v>0.6</v>
      </c>
      <c r="C20" s="2">
        <f>scaled!V20</f>
        <v>2.4</v>
      </c>
      <c r="D20" s="2">
        <f t="shared" si="0"/>
        <v>-1.7999999999999998</v>
      </c>
      <c r="F20" s="4">
        <f>source!V20</f>
        <v>6</v>
      </c>
      <c r="G20" s="4">
        <f>source!W20</f>
        <v>24</v>
      </c>
      <c r="H20" s="4">
        <f t="shared" si="1"/>
        <v>-18</v>
      </c>
    </row>
    <row r="21" spans="1:8">
      <c r="A21" t="str">
        <f>scaled!B21</f>
        <v>DAInamite</v>
      </c>
      <c r="B21" s="2">
        <f>scaled!U21</f>
        <v>1.1666666666666667</v>
      </c>
      <c r="C21" s="2">
        <f>scaled!V21</f>
        <v>2.25</v>
      </c>
      <c r="D21" s="2">
        <f t="shared" si="0"/>
        <v>-1.0833333333333333</v>
      </c>
      <c r="F21" s="4">
        <f>source!V21</f>
        <v>14</v>
      </c>
      <c r="G21" s="4">
        <f>source!W21</f>
        <v>27</v>
      </c>
      <c r="H21" s="4">
        <f t="shared" si="1"/>
        <v>-13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F21"/>
  <sheetViews>
    <sheetView tabSelected="1" topLeftCell="A19" workbookViewId="0"/>
  </sheetViews>
  <sheetFormatPr defaultRowHeight="15"/>
  <cols>
    <col min="1" max="1" width="15.5703125" bestFit="1" customWidth="1"/>
    <col min="2" max="2" width="18.140625" bestFit="1" customWidth="1"/>
    <col min="3" max="3" width="12.28515625" bestFit="1" customWidth="1"/>
    <col min="5" max="5" width="12.28515625" bestFit="1" customWidth="1"/>
    <col min="6" max="6" width="18.140625" bestFit="1" customWidth="1"/>
  </cols>
  <sheetData>
    <row r="2" spans="1:6">
      <c r="A2" t="str">
        <f>scaled!B2</f>
        <v xml:space="preserve"> </v>
      </c>
      <c r="B2" t="s">
        <v>70</v>
      </c>
      <c r="C2" t="s">
        <v>73</v>
      </c>
      <c r="E2" t="s">
        <v>73</v>
      </c>
      <c r="F2" t="s">
        <v>70</v>
      </c>
    </row>
    <row r="3" spans="1:6">
      <c r="A3" t="str">
        <f>scaled!B3</f>
        <v>Oxsy</v>
      </c>
      <c r="B3" s="2">
        <f>scaled!T3</f>
        <v>15.923076923076923</v>
      </c>
      <c r="C3" s="2">
        <f>scaled!U3</f>
        <v>6.9230769230769234</v>
      </c>
      <c r="E3">
        <f>source!V3</f>
        <v>90</v>
      </c>
      <c r="F3">
        <f>source!U3</f>
        <v>207</v>
      </c>
    </row>
    <row r="4" spans="1:6">
      <c r="A4" t="str">
        <f>scaled!B4</f>
        <v>NCL09</v>
      </c>
      <c r="B4" s="2">
        <f>scaled!T4</f>
        <v>5.3636363636363633</v>
      </c>
      <c r="C4" s="2">
        <f>scaled!U4</f>
        <v>1.9090909090909092</v>
      </c>
      <c r="E4">
        <f>source!V4</f>
        <v>21</v>
      </c>
      <c r="F4">
        <f>source!U4</f>
        <v>59</v>
      </c>
    </row>
    <row r="5" spans="1:6">
      <c r="A5" t="str">
        <f>scaled!B5</f>
        <v>NemesisRC09</v>
      </c>
      <c r="B5" s="2">
        <f>scaled!T5</f>
        <v>17</v>
      </c>
      <c r="C5" s="2">
        <f>scaled!U5</f>
        <v>5.7692307692307692</v>
      </c>
      <c r="E5">
        <f>source!V5</f>
        <v>75</v>
      </c>
      <c r="F5">
        <f>source!U5</f>
        <v>221</v>
      </c>
    </row>
    <row r="6" spans="1:6">
      <c r="A6" t="str">
        <f>scaled!B6</f>
        <v>KickOffTUG</v>
      </c>
      <c r="B6" s="2">
        <f>scaled!T6</f>
        <v>2.2000000000000002</v>
      </c>
      <c r="C6" s="2">
        <f>scaled!U6</f>
        <v>0.6</v>
      </c>
      <c r="E6">
        <f>source!V6</f>
        <v>6</v>
      </c>
      <c r="F6">
        <f>source!U6</f>
        <v>22</v>
      </c>
    </row>
    <row r="7" spans="1:6">
      <c r="A7" t="str">
        <f>scaled!B7</f>
        <v>Fifty-Storms09</v>
      </c>
      <c r="B7" s="2">
        <f>scaled!T7</f>
        <v>1.6666666666666667</v>
      </c>
      <c r="C7" s="2">
        <f>scaled!U7</f>
        <v>0.91666666666666663</v>
      </c>
      <c r="E7">
        <f>source!V7</f>
        <v>11</v>
      </c>
      <c r="F7">
        <f>source!U7</f>
        <v>20</v>
      </c>
    </row>
    <row r="8" spans="1:6">
      <c r="A8" t="str">
        <f>scaled!B8</f>
        <v>Bahia2D</v>
      </c>
      <c r="B8" s="2">
        <f>scaled!T8</f>
        <v>1.25</v>
      </c>
      <c r="C8" s="2">
        <f>scaled!U8</f>
        <v>0.25</v>
      </c>
      <c r="E8">
        <f>source!V8</f>
        <v>2</v>
      </c>
      <c r="F8">
        <f>source!U8</f>
        <v>10</v>
      </c>
    </row>
    <row r="9" spans="1:6">
      <c r="A9" t="str">
        <f>scaled!B9</f>
        <v>Brainstormers09</v>
      </c>
      <c r="B9" s="2">
        <f>scaled!T9</f>
        <v>7.7</v>
      </c>
      <c r="C9" s="2">
        <f>scaled!U9</f>
        <v>2.8</v>
      </c>
      <c r="E9">
        <f>source!V9</f>
        <v>28</v>
      </c>
      <c r="F9">
        <f>source!U9</f>
        <v>77</v>
      </c>
    </row>
    <row r="10" spans="1:6">
      <c r="A10" t="str">
        <f>scaled!B10</f>
        <v>LsuAmoyNQ</v>
      </c>
      <c r="B10" s="2">
        <f>scaled!T10</f>
        <v>11.818181818181818</v>
      </c>
      <c r="C10" s="2">
        <f>scaled!U10</f>
        <v>3.4545454545454546</v>
      </c>
      <c r="E10">
        <f>source!V10</f>
        <v>38</v>
      </c>
      <c r="F10">
        <f>source!U10</f>
        <v>130</v>
      </c>
    </row>
    <row r="11" spans="1:6">
      <c r="A11" t="str">
        <f>scaled!B11</f>
        <v>WrightEagle</v>
      </c>
      <c r="B11" s="2">
        <f>scaled!T11</f>
        <v>14.357142857142858</v>
      </c>
      <c r="C11" s="2">
        <f>scaled!U11</f>
        <v>5.8571428571428568</v>
      </c>
      <c r="E11">
        <f>source!V11</f>
        <v>82</v>
      </c>
      <c r="F11">
        <f>source!U11</f>
        <v>201</v>
      </c>
    </row>
    <row r="12" spans="1:6">
      <c r="A12" t="str">
        <f>scaled!B12</f>
        <v>OxBlue09</v>
      </c>
      <c r="B12" s="2">
        <f>scaled!T12</f>
        <v>9.0833333333333339</v>
      </c>
      <c r="C12" s="2">
        <f>scaled!U12</f>
        <v>3.5833333333333335</v>
      </c>
      <c r="E12">
        <f>source!V12</f>
        <v>43</v>
      </c>
      <c r="F12">
        <f>source!U12</f>
        <v>109</v>
      </c>
    </row>
    <row r="13" spans="1:6">
      <c r="A13" t="str">
        <f>scaled!B13</f>
        <v>LEAKINDROPS</v>
      </c>
      <c r="B13" s="2">
        <f>scaled!T13</f>
        <v>1.7272727272727273</v>
      </c>
      <c r="C13" s="2">
        <f>scaled!U13</f>
        <v>0.54545454545454541</v>
      </c>
      <c r="E13">
        <f>source!V13</f>
        <v>6</v>
      </c>
      <c r="F13">
        <f>source!U13</f>
        <v>19</v>
      </c>
    </row>
    <row r="14" spans="1:6">
      <c r="A14" t="str">
        <f>scaled!B14</f>
        <v>HELIOS2009</v>
      </c>
      <c r="B14" s="2">
        <f>scaled!T14</f>
        <v>14</v>
      </c>
      <c r="C14" s="2">
        <f>scaled!U14</f>
        <v>3</v>
      </c>
      <c r="E14">
        <f>source!V14</f>
        <v>42</v>
      </c>
      <c r="F14">
        <f>source!U14</f>
        <v>196</v>
      </c>
    </row>
    <row r="15" spans="1:6">
      <c r="A15" t="str">
        <f>scaled!B15</f>
        <v>RoboSampad</v>
      </c>
      <c r="B15" s="2">
        <f>scaled!T15</f>
        <v>9.6</v>
      </c>
      <c r="C15" s="2">
        <f>scaled!U15</f>
        <v>2.8</v>
      </c>
      <c r="E15">
        <f>source!V15</f>
        <v>28</v>
      </c>
      <c r="F15">
        <f>source!U15</f>
        <v>96</v>
      </c>
    </row>
    <row r="16" spans="1:6">
      <c r="A16" t="str">
        <f>scaled!B16</f>
        <v>opuCI_2D</v>
      </c>
      <c r="B16" s="2">
        <f>scaled!T16</f>
        <v>1.5555555555555556</v>
      </c>
      <c r="C16" s="2">
        <f>scaled!U16</f>
        <v>0.66666666666666663</v>
      </c>
      <c r="E16">
        <f>source!V16</f>
        <v>6</v>
      </c>
      <c r="F16">
        <f>source!U16</f>
        <v>14</v>
      </c>
    </row>
    <row r="17" spans="1:6">
      <c r="A17" t="str">
        <f>scaled!B17</f>
        <v>FCPortugal</v>
      </c>
      <c r="B17" s="2">
        <f>scaled!T17</f>
        <v>4.083333333333333</v>
      </c>
      <c r="C17" s="2">
        <f>scaled!U17</f>
        <v>1.0833333333333333</v>
      </c>
      <c r="E17">
        <f>source!V17</f>
        <v>13</v>
      </c>
      <c r="F17">
        <f>source!U17</f>
        <v>49</v>
      </c>
    </row>
    <row r="18" spans="1:6">
      <c r="A18" t="str">
        <f>scaled!B18</f>
        <v>HelliBASH</v>
      </c>
      <c r="B18" s="2">
        <f>scaled!T18</f>
        <v>6.4545454545454541</v>
      </c>
      <c r="C18" s="2">
        <f>scaled!U18</f>
        <v>1.4545454545454546</v>
      </c>
      <c r="E18">
        <f>source!V18</f>
        <v>16</v>
      </c>
      <c r="F18">
        <f>source!U18</f>
        <v>71</v>
      </c>
    </row>
    <row r="19" spans="1:6">
      <c r="A19" t="str">
        <f>scaled!B19</f>
        <v>HfutEngine2D</v>
      </c>
      <c r="B19" s="2">
        <f>scaled!T19</f>
        <v>1.5555555555555556</v>
      </c>
      <c r="C19" s="2">
        <f>scaled!U19</f>
        <v>0.55555555555555558</v>
      </c>
      <c r="E19">
        <f>source!V19</f>
        <v>5</v>
      </c>
      <c r="F19">
        <f>source!U19</f>
        <v>14</v>
      </c>
    </row>
    <row r="20" spans="1:6">
      <c r="A20" t="str">
        <f>scaled!B20</f>
        <v>UnKnown09</v>
      </c>
      <c r="B20" s="2">
        <f>scaled!T20</f>
        <v>1.8</v>
      </c>
      <c r="C20" s="2">
        <f>scaled!U20</f>
        <v>0.6</v>
      </c>
      <c r="E20">
        <f>source!V20</f>
        <v>6</v>
      </c>
      <c r="F20">
        <f>source!U20</f>
        <v>18</v>
      </c>
    </row>
    <row r="21" spans="1:6">
      <c r="A21" t="str">
        <f>scaled!B21</f>
        <v>DAInamite</v>
      </c>
      <c r="B21" s="2">
        <f>scaled!T21</f>
        <v>4.666666666666667</v>
      </c>
      <c r="C21" s="2">
        <f>scaled!U21</f>
        <v>1.1666666666666667</v>
      </c>
      <c r="E21">
        <f>source!V21</f>
        <v>14</v>
      </c>
      <c r="F21">
        <f>source!U21</f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source</vt:lpstr>
      <vt:lpstr>scaled</vt:lpstr>
      <vt:lpstr>top4</vt:lpstr>
      <vt:lpstr>attacks</vt:lpstr>
      <vt:lpstr>passes</vt:lpstr>
      <vt:lpstr>wing_changes</vt:lpstr>
      <vt:lpstr>goalsforandagainst</vt:lpstr>
      <vt:lpstr>goal opportunities</vt:lpstr>
      <vt:lpstr>source!teams_statistics_1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2010-02-16T03:05:45Z</dcterms:modified>
</cp:coreProperties>
</file>