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I4" i="1"/>
  <c r="I5" i="1"/>
  <c r="I6" i="1"/>
  <c r="I7" i="1"/>
  <c r="I8" i="1"/>
  <c r="I9" i="1"/>
  <c r="I3" i="1"/>
  <c r="H3" i="1"/>
  <c r="F4" i="1"/>
  <c r="F5" i="1"/>
  <c r="F6" i="1"/>
  <c r="F7" i="1"/>
  <c r="F8" i="1"/>
  <c r="F9" i="1"/>
  <c r="F3" i="1"/>
  <c r="H4" i="1"/>
  <c r="H5" i="1"/>
  <c r="H6" i="1"/>
  <c r="H7" i="1"/>
  <c r="H8" i="1"/>
  <c r="H9" i="1"/>
  <c r="G4" i="1"/>
  <c r="G5" i="1"/>
  <c r="G6" i="1"/>
  <c r="G7" i="1"/>
  <c r="G8" i="1"/>
  <c r="G9" i="1"/>
  <c r="G3" i="1"/>
  <c r="J3" i="1" l="1"/>
</calcChain>
</file>

<file path=xl/sharedStrings.xml><?xml version="1.0" encoding="utf-8"?>
<sst xmlns="http://schemas.openxmlformats.org/spreadsheetml/2006/main" count="32" uniqueCount="27">
  <si>
    <t>MINI FOLHA DE PAGAMENTO (FIXAÇÃO - SE)</t>
  </si>
  <si>
    <t>Funcionário</t>
  </si>
  <si>
    <t>Cargo</t>
  </si>
  <si>
    <t>Nível</t>
  </si>
  <si>
    <t>Filhos</t>
  </si>
  <si>
    <t>Salário Base</t>
  </si>
  <si>
    <t>Bônus</t>
  </si>
  <si>
    <t>Salário Família</t>
  </si>
  <si>
    <t>Vale Transporte</t>
  </si>
  <si>
    <t>INSS</t>
  </si>
  <si>
    <t>Salário Líquido</t>
  </si>
  <si>
    <t>Fernando</t>
  </si>
  <si>
    <t>Gerente 1</t>
  </si>
  <si>
    <t>A</t>
  </si>
  <si>
    <t>Renê</t>
  </si>
  <si>
    <t>Gerente 3</t>
  </si>
  <si>
    <t>Rafael</t>
  </si>
  <si>
    <t>Analista</t>
  </si>
  <si>
    <t>Fábio</t>
  </si>
  <si>
    <t>Segurança</t>
  </si>
  <si>
    <t>B</t>
  </si>
  <si>
    <t>Adriano</t>
  </si>
  <si>
    <t>Técnico</t>
  </si>
  <si>
    <t>Felipe</t>
  </si>
  <si>
    <t>Contínuo</t>
  </si>
  <si>
    <t>Amilton</t>
  </si>
  <si>
    <t>Escriturário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</si>
</sst>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3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3"/>
      </bottom>
      <diagonal/>
    </border>
    <border>
      <left style="thin">
        <color theme="4" tint="-0.499984740745262"/>
      </left>
      <right/>
      <top/>
      <bottom style="thin">
        <color theme="3"/>
      </bottom>
      <diagonal/>
    </border>
    <border>
      <left/>
      <right style="thin">
        <color theme="4" tint="-0.499984740745262"/>
      </right>
      <top style="thin">
        <color theme="3"/>
      </top>
      <bottom style="thin">
        <color theme="3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3"/>
      </top>
      <bottom style="thin">
        <color theme="3"/>
      </bottom>
      <diagonal/>
    </border>
    <border>
      <left style="thin">
        <color theme="4" tint="-0.499984740745262"/>
      </left>
      <right/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44" fontId="0" fillId="3" borderId="5" xfId="1" applyFont="1" applyFill="1" applyBorder="1"/>
    <xf numFmtId="44" fontId="0" fillId="3" borderId="5" xfId="0" applyNumberFormat="1" applyFill="1" applyBorder="1"/>
    <xf numFmtId="44" fontId="0" fillId="3" borderId="6" xfId="0" applyNumberFormat="1" applyFill="1" applyBorder="1"/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34">
    <dxf>
      <font>
        <b/>
        <i val="0"/>
        <color rgb="FFFF0000"/>
      </font>
    </dxf>
    <dxf>
      <font>
        <color rgb="FFFFFF0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4" tint="-0.24994659260841701"/>
      </font>
      <fill>
        <patternFill>
          <bgColor rgb="FFFFFF00"/>
        </patternFill>
      </fill>
    </dxf>
    <dxf>
      <font>
        <color rgb="FFFFFF00"/>
      </font>
      <fill>
        <patternFill>
          <bgColor theme="6" tint="-0.24994659260841701"/>
        </patternFill>
      </fill>
    </dxf>
    <dxf>
      <font>
        <b/>
        <i val="0"/>
        <color theme="7" tint="-0.24994659260841701"/>
      </font>
    </dxf>
    <dxf>
      <font>
        <b/>
        <i val="0"/>
        <color rgb="FFFF0000"/>
      </font>
    </dxf>
    <dxf>
      <font>
        <color rgb="FFFFFF0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4" tint="-0.24994659260841701"/>
      </font>
      <fill>
        <patternFill>
          <bgColor rgb="FFFFFF00"/>
        </patternFill>
      </fill>
    </dxf>
    <dxf>
      <font>
        <color rgb="FFFFFF00"/>
      </font>
      <fill>
        <patternFill>
          <bgColor theme="6" tint="-0.24994659260841701"/>
        </patternFill>
      </fill>
    </dxf>
    <dxf>
      <font>
        <color rgb="FFFFFF0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4" tint="-0.24994659260841701"/>
      </font>
      <fill>
        <patternFill>
          <bgColor rgb="FFFFFF00"/>
        </patternFill>
      </fill>
    </dxf>
    <dxf>
      <font>
        <color rgb="FFFFFF00"/>
      </font>
      <fill>
        <patternFill>
          <bgColor theme="6" tint="-0.24994659260841701"/>
        </patternFill>
      </fill>
    </dxf>
    <dxf>
      <font>
        <color rgb="FFFFFF0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00B050"/>
      </font>
    </dxf>
    <dxf>
      <font>
        <color rgb="FF9C0006"/>
      </font>
    </dxf>
    <dxf>
      <font>
        <color theme="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3" sqref="F3:F9"/>
    </sheetView>
  </sheetViews>
  <sheetFormatPr defaultRowHeight="15" x14ac:dyDescent="0.25"/>
  <cols>
    <col min="1" max="1" width="12.28515625" customWidth="1"/>
    <col min="2" max="2" width="11" bestFit="1" customWidth="1"/>
    <col min="5" max="6" width="12.140625" bestFit="1" customWidth="1"/>
    <col min="7" max="7" width="13.85546875" bestFit="1" customWidth="1"/>
    <col min="8" max="8" width="15.140625" bestFit="1" customWidth="1"/>
    <col min="9" max="9" width="14" bestFit="1" customWidth="1"/>
    <col min="10" max="10" width="14.140625" bestFit="1" customWidth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25">
      <c r="A3" s="4" t="s">
        <v>11</v>
      </c>
      <c r="B3" s="5" t="s">
        <v>12</v>
      </c>
      <c r="C3" s="6" t="s">
        <v>13</v>
      </c>
      <c r="D3" s="6">
        <v>2</v>
      </c>
      <c r="E3" s="7">
        <v>2500</v>
      </c>
      <c r="F3" s="7">
        <f>IF(C3="a",E3*5%,E3*10%)</f>
        <v>125</v>
      </c>
      <c r="G3" s="7">
        <f>IF(E3&lt;539.03,D3*27.64,IF(E3&lt;810.18,D3*19.48,0))</f>
        <v>0</v>
      </c>
      <c r="H3" s="8">
        <f>$E$3*6%</f>
        <v>150</v>
      </c>
      <c r="I3" s="8">
        <f>$E3*8%</f>
        <v>200</v>
      </c>
      <c r="J3" s="9">
        <f>E3+F3+G3-H3-I3</f>
        <v>2275</v>
      </c>
    </row>
    <row r="4" spans="1:10" x14ac:dyDescent="0.25">
      <c r="A4" s="4" t="s">
        <v>14</v>
      </c>
      <c r="B4" s="5" t="s">
        <v>15</v>
      </c>
      <c r="C4" s="6" t="s">
        <v>13</v>
      </c>
      <c r="D4" s="6">
        <v>2</v>
      </c>
      <c r="E4" s="7">
        <v>2400</v>
      </c>
      <c r="F4" s="7">
        <f t="shared" ref="F4:F9" si="0">IF(C4="a",E4*5%,E4*10%)</f>
        <v>120</v>
      </c>
      <c r="G4" s="7">
        <f t="shared" ref="G4:G9" si="1">IF(E4&lt;539.03,D4*27.64,IF(E4&lt;810.18,D4*19.48,0))</f>
        <v>0</v>
      </c>
      <c r="H4" s="8">
        <f t="shared" ref="H4:H9" si="2">E4*6%</f>
        <v>144</v>
      </c>
      <c r="I4" s="8">
        <f t="shared" ref="I4:I9" si="3">$E4*8%</f>
        <v>192</v>
      </c>
      <c r="J4" s="9">
        <f t="shared" ref="J4:J9" si="4">E4+F4+G4-H4-I4</f>
        <v>2184</v>
      </c>
    </row>
    <row r="5" spans="1:10" x14ac:dyDescent="0.25">
      <c r="A5" s="4" t="s">
        <v>16</v>
      </c>
      <c r="B5" s="5" t="s">
        <v>17</v>
      </c>
      <c r="C5" s="6" t="s">
        <v>13</v>
      </c>
      <c r="D5" s="6">
        <v>1</v>
      </c>
      <c r="E5" s="7">
        <v>1000</v>
      </c>
      <c r="F5" s="7">
        <f t="shared" si="0"/>
        <v>50</v>
      </c>
      <c r="G5" s="7">
        <f t="shared" si="1"/>
        <v>0</v>
      </c>
      <c r="H5" s="8">
        <f t="shared" si="2"/>
        <v>60</v>
      </c>
      <c r="I5" s="8">
        <f t="shared" si="3"/>
        <v>80</v>
      </c>
      <c r="J5" s="9">
        <f t="shared" si="4"/>
        <v>910</v>
      </c>
    </row>
    <row r="6" spans="1:10" x14ac:dyDescent="0.25">
      <c r="A6" s="4" t="s">
        <v>18</v>
      </c>
      <c r="B6" s="5" t="s">
        <v>19</v>
      </c>
      <c r="C6" s="6" t="s">
        <v>20</v>
      </c>
      <c r="D6" s="6">
        <v>0</v>
      </c>
      <c r="E6" s="7">
        <v>900</v>
      </c>
      <c r="F6" s="7">
        <f t="shared" si="0"/>
        <v>90</v>
      </c>
      <c r="G6" s="7">
        <f t="shared" si="1"/>
        <v>0</v>
      </c>
      <c r="H6" s="8">
        <f t="shared" si="2"/>
        <v>54</v>
      </c>
      <c r="I6" s="8">
        <f t="shared" si="3"/>
        <v>72</v>
      </c>
      <c r="J6" s="9">
        <f t="shared" si="4"/>
        <v>864</v>
      </c>
    </row>
    <row r="7" spans="1:10" x14ac:dyDescent="0.25">
      <c r="A7" s="4" t="s">
        <v>21</v>
      </c>
      <c r="B7" s="5" t="s">
        <v>22</v>
      </c>
      <c r="C7" s="6" t="s">
        <v>13</v>
      </c>
      <c r="D7" s="6">
        <v>0</v>
      </c>
      <c r="E7" s="7">
        <v>800</v>
      </c>
      <c r="F7" s="7">
        <f t="shared" si="0"/>
        <v>40</v>
      </c>
      <c r="G7" s="7">
        <f t="shared" si="1"/>
        <v>0</v>
      </c>
      <c r="H7" s="8">
        <f t="shared" si="2"/>
        <v>48</v>
      </c>
      <c r="I7" s="8">
        <f t="shared" si="3"/>
        <v>64</v>
      </c>
      <c r="J7" s="9">
        <f t="shared" si="4"/>
        <v>728</v>
      </c>
    </row>
    <row r="8" spans="1:10" x14ac:dyDescent="0.25">
      <c r="A8" s="4" t="s">
        <v>23</v>
      </c>
      <c r="B8" s="5" t="s">
        <v>24</v>
      </c>
      <c r="C8" s="6" t="s">
        <v>20</v>
      </c>
      <c r="D8" s="6">
        <v>6</v>
      </c>
      <c r="E8" s="7">
        <v>510</v>
      </c>
      <c r="F8" s="7">
        <f t="shared" si="0"/>
        <v>51</v>
      </c>
      <c r="G8" s="7">
        <f t="shared" si="1"/>
        <v>165.84</v>
      </c>
      <c r="H8" s="8">
        <f t="shared" si="2"/>
        <v>30.599999999999998</v>
      </c>
      <c r="I8" s="8">
        <f t="shared" si="3"/>
        <v>40.800000000000004</v>
      </c>
      <c r="J8" s="9">
        <f t="shared" si="4"/>
        <v>655.44</v>
      </c>
    </row>
    <row r="9" spans="1:10" x14ac:dyDescent="0.25">
      <c r="A9" s="4" t="s">
        <v>25</v>
      </c>
      <c r="B9" s="5" t="s">
        <v>26</v>
      </c>
      <c r="C9" s="6" t="s">
        <v>20</v>
      </c>
      <c r="D9" s="6">
        <v>2</v>
      </c>
      <c r="E9" s="7">
        <v>600</v>
      </c>
      <c r="F9" s="7">
        <f t="shared" si="0"/>
        <v>60</v>
      </c>
      <c r="G9" s="7">
        <f t="shared" si="1"/>
        <v>38.96</v>
      </c>
      <c r="H9" s="8">
        <f t="shared" si="2"/>
        <v>36</v>
      </c>
      <c r="I9" s="8">
        <f t="shared" si="3"/>
        <v>48</v>
      </c>
      <c r="J9" s="9">
        <f t="shared" si="4"/>
        <v>614.96</v>
      </c>
    </row>
  </sheetData>
  <mergeCells count="1">
    <mergeCell ref="A1:J1"/>
  </mergeCells>
  <conditionalFormatting sqref="C3:C9">
    <cfRule type="containsText" dxfId="10" priority="8" operator="containsText" text="A">
      <formula>NOT(ISERROR(SEARCH("A",C3)))</formula>
    </cfRule>
    <cfRule type="containsText" dxfId="9" priority="7" operator="containsText" text="B">
      <formula>NOT(ISERROR(SEARCH("B",C3)))</formula>
    </cfRule>
  </conditionalFormatting>
  <conditionalFormatting sqref="E3:E9">
    <cfRule type="cellIs" dxfId="8" priority="4" operator="lessThan">
      <formula>800</formula>
    </cfRule>
    <cfRule type="cellIs" dxfId="7" priority="3" operator="greaterThanOrEqual">
      <formula>800</formula>
    </cfRule>
  </conditionalFormatting>
  <conditionalFormatting sqref="F3:F9">
    <cfRule type="cellIs" dxfId="6" priority="2" operator="greaterThanOrEqual">
      <formula>100</formula>
    </cfRule>
    <cfRule type="cellIs" dxfId="5" priority="1" operator="lessThan">
      <formula>100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2010-12-04T16:33:30Z</dcterms:created>
  <dcterms:modified xsi:type="dcterms:W3CDTF">2016-07-16T14:54:05Z</dcterms:modified>
</cp:coreProperties>
</file>