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2" i="1" l="1"/>
  <c r="K2" i="1" s="1"/>
  <c r="I13" i="1" l="1"/>
  <c r="I12" i="1"/>
  <c r="I11" i="1"/>
  <c r="I10" i="1"/>
  <c r="I9" i="1"/>
  <c r="I8" i="1"/>
  <c r="I7" i="1"/>
  <c r="I6" i="1"/>
  <c r="I5" i="1"/>
  <c r="E13" i="1"/>
  <c r="E12" i="1"/>
  <c r="E11" i="1"/>
  <c r="E10" i="1"/>
  <c r="E9" i="1"/>
  <c r="E8" i="1"/>
  <c r="E7" i="1"/>
  <c r="E6" i="1"/>
  <c r="E5" i="1"/>
  <c r="B13" i="1"/>
  <c r="B12" i="1"/>
  <c r="B11" i="1"/>
  <c r="B10" i="1"/>
  <c r="B9" i="1"/>
  <c r="B8" i="1"/>
  <c r="B7" i="1"/>
  <c r="B5" i="1"/>
  <c r="B6" i="1"/>
  <c r="J8" i="1" l="1"/>
  <c r="J12" i="1"/>
  <c r="H9" i="1"/>
  <c r="K9" i="1" s="1"/>
  <c r="J9" i="1"/>
  <c r="H6" i="1"/>
  <c r="K6" i="1" s="1"/>
  <c r="J6" i="1"/>
  <c r="H13" i="1"/>
  <c r="K13" i="1" s="1"/>
  <c r="J13" i="1"/>
  <c r="H10" i="1"/>
  <c r="K10" i="1" s="1"/>
  <c r="J10" i="1"/>
  <c r="H7" i="1"/>
  <c r="K7" i="1" s="1"/>
  <c r="J7" i="1"/>
  <c r="H11" i="1"/>
  <c r="K11" i="1" s="1"/>
  <c r="J11" i="1"/>
  <c r="H5" i="1"/>
  <c r="K5" i="1" s="1"/>
  <c r="J5" i="1"/>
  <c r="H8" i="1"/>
  <c r="K8" i="1" s="1"/>
  <c r="H12" i="1"/>
  <c r="K12" i="1" s="1"/>
  <c r="F7" i="1"/>
  <c r="G7" i="1"/>
  <c r="F11" i="1"/>
  <c r="G11" i="1"/>
  <c r="F8" i="1"/>
  <c r="G8" i="1"/>
  <c r="F12" i="1"/>
  <c r="G12" i="1"/>
  <c r="F9" i="1"/>
  <c r="G9" i="1"/>
  <c r="F13" i="1"/>
  <c r="G13" i="1"/>
  <c r="F5" i="1"/>
  <c r="G5" i="1"/>
  <c r="F6" i="1"/>
  <c r="G6" i="1"/>
  <c r="F10" i="1"/>
  <c r="G10" i="1"/>
  <c r="C6" i="1"/>
  <c r="D6" i="1"/>
  <c r="C9" i="1"/>
  <c r="D9" i="1"/>
  <c r="C13" i="1"/>
  <c r="D13" i="1"/>
  <c r="C8" i="1"/>
  <c r="D8" i="1"/>
  <c r="C12" i="1"/>
  <c r="D12" i="1"/>
  <c r="C10" i="1"/>
  <c r="D10" i="1"/>
  <c r="C7" i="1"/>
  <c r="D7" i="1"/>
  <c r="C11" i="1"/>
  <c r="D11" i="1"/>
  <c r="C5" i="1"/>
  <c r="D5" i="1"/>
</calcChain>
</file>

<file path=xl/sharedStrings.xml><?xml version="1.0" encoding="utf-8"?>
<sst xmlns="http://schemas.openxmlformats.org/spreadsheetml/2006/main" count="31" uniqueCount="23">
  <si>
    <t>Data atual:</t>
  </si>
  <si>
    <t>Ano:</t>
  </si>
  <si>
    <t>Projeto</t>
  </si>
  <si>
    <t>Início do Projeto</t>
  </si>
  <si>
    <t>Dia da Semana</t>
  </si>
  <si>
    <t>Mês do início 
do projeto</t>
  </si>
  <si>
    <t>Término do projeto</t>
  </si>
  <si>
    <t>Mês do fim 
do projeto</t>
  </si>
  <si>
    <t>Previsão em dias para o projeto</t>
  </si>
  <si>
    <t>Data de conclusão do Projeto</t>
  </si>
  <si>
    <t>Dias de duração do projeto</t>
  </si>
  <si>
    <t>Sinalizador</t>
  </si>
  <si>
    <t>Modificação do hall</t>
  </si>
  <si>
    <t>Reforma da faichada</t>
  </si>
  <si>
    <t>Pintura do prédio</t>
  </si>
  <si>
    <t>Calçamento da entrada</t>
  </si>
  <si>
    <t>Troca do piso central</t>
  </si>
  <si>
    <t>Manutenção dos elevadores</t>
  </si>
  <si>
    <t>Inspeção dos extintores</t>
  </si>
  <si>
    <t>Verificar Instalações elétricas</t>
  </si>
  <si>
    <t>Vistoria do sistema hidráulico</t>
  </si>
  <si>
    <t xml:space="preserve"> </t>
  </si>
  <si>
    <t>ANÁLISE DE PROJETOS PARA O EDIFÍCIO JARDIM DO ÉDEM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</si>
</sst>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Protection="1"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6" borderId="1" xfId="0" applyNumberFormat="1" applyFill="1" applyBorder="1" applyAlignment="1" applyProtection="1">
      <alignment horizontal="center"/>
      <protection hidden="1"/>
    </xf>
    <xf numFmtId="14" fontId="0" fillId="7" borderId="1" xfId="0" applyNumberForma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topLeftCell="B1" workbookViewId="0">
      <selection activeCell="E23" sqref="E23"/>
    </sheetView>
  </sheetViews>
  <sheetFormatPr defaultRowHeight="15" x14ac:dyDescent="0.25"/>
  <cols>
    <col min="1" max="1" width="27.7109375" style="1" bestFit="1" customWidth="1"/>
    <col min="2" max="2" width="15.5703125" style="1" customWidth="1"/>
    <col min="3" max="4" width="15" style="2" customWidth="1"/>
    <col min="5" max="5" width="13.85546875" style="1" customWidth="1"/>
    <col min="6" max="7" width="13.85546875" style="3" customWidth="1"/>
    <col min="8" max="8" width="14.140625" style="1" customWidth="1"/>
    <col min="9" max="9" width="12.42578125" style="1" bestFit="1" customWidth="1"/>
    <col min="10" max="10" width="12" style="4" customWidth="1"/>
    <col min="11" max="11" width="11.85546875" style="1" customWidth="1"/>
    <col min="12" max="16384" width="9.140625" style="1"/>
  </cols>
  <sheetData>
    <row r="2" spans="1:11" ht="15.75" x14ac:dyDescent="0.25">
      <c r="A2" s="16" t="s">
        <v>22</v>
      </c>
      <c r="B2" s="17"/>
      <c r="C2" s="17"/>
      <c r="D2" s="17"/>
      <c r="E2" s="17"/>
      <c r="F2" s="17"/>
      <c r="G2" s="18"/>
      <c r="H2" s="5" t="s">
        <v>0</v>
      </c>
      <c r="I2" s="6">
        <f ca="1">TODAY()</f>
        <v>42574</v>
      </c>
      <c r="J2" s="5" t="s">
        <v>1</v>
      </c>
      <c r="K2" s="7">
        <f ca="1">YEAR(I2)</f>
        <v>2016</v>
      </c>
    </row>
    <row r="4" spans="1:11" s="15" customFormat="1" ht="45" x14ac:dyDescent="0.25">
      <c r="A4" s="8" t="s">
        <v>2</v>
      </c>
      <c r="B4" s="8" t="s">
        <v>3</v>
      </c>
      <c r="C4" s="10" t="s">
        <v>4</v>
      </c>
      <c r="D4" s="10" t="s">
        <v>5</v>
      </c>
      <c r="E4" s="8" t="s">
        <v>6</v>
      </c>
      <c r="F4" s="10" t="s">
        <v>4</v>
      </c>
      <c r="G4" s="10" t="s">
        <v>7</v>
      </c>
      <c r="H4" s="8" t="s">
        <v>8</v>
      </c>
      <c r="I4" s="8" t="s">
        <v>9</v>
      </c>
      <c r="J4" s="8" t="s">
        <v>10</v>
      </c>
      <c r="K4" s="8" t="s">
        <v>11</v>
      </c>
    </row>
    <row r="5" spans="1:11" x14ac:dyDescent="0.25">
      <c r="A5" s="9" t="s">
        <v>12</v>
      </c>
      <c r="B5" s="13" t="str">
        <f ca="1">"15/7/"&amp;YEAR(TODAY())</f>
        <v>15/7/2016</v>
      </c>
      <c r="C5" s="11" t="str">
        <f ca="1">TEXT(B5,"DDDD")</f>
        <v>sexta-feira</v>
      </c>
      <c r="D5" s="11">
        <f ca="1">MONTH(B5)</f>
        <v>7</v>
      </c>
      <c r="E5" s="13" t="str">
        <f ca="1">"22/7/"&amp;YEAR(TODAY())</f>
        <v>22/7/2016</v>
      </c>
      <c r="F5" s="11" t="str">
        <f t="shared" ref="F5:F13" ca="1" si="0">TEXT(E5,"DDDD")</f>
        <v>sexta-feira</v>
      </c>
      <c r="G5" s="11">
        <f ca="1">MONTH(E5)</f>
        <v>7</v>
      </c>
      <c r="H5" s="12">
        <f ca="1">DAYS360(B5,E5)</f>
        <v>7</v>
      </c>
      <c r="I5" s="14" t="str">
        <f ca="1">"22/7/"&amp;YEAR(TODAY())</f>
        <v>22/7/2016</v>
      </c>
      <c r="J5" s="11">
        <f ca="1">DAYS360(B5,I5)</f>
        <v>7</v>
      </c>
      <c r="K5" s="12" t="str">
        <f ca="1">IF(H5=J5,"Em dia",IF(H5&gt;J5,"Adiantado","Atrasado"))</f>
        <v>Em dia</v>
      </c>
    </row>
    <row r="6" spans="1:11" x14ac:dyDescent="0.25">
      <c r="A6" s="9" t="s">
        <v>13</v>
      </c>
      <c r="B6" s="13" t="str">
        <f ca="1">"16/7/"&amp;YEAR(TODAY())</f>
        <v>16/7/2016</v>
      </c>
      <c r="C6" s="11" t="str">
        <f t="shared" ref="C6:C13" ca="1" si="1">TEXT(B6,"DDDD")</f>
        <v>sábado</v>
      </c>
      <c r="D6" s="11">
        <f t="shared" ref="D6:D13" ca="1" si="2">MONTH(B6)</f>
        <v>7</v>
      </c>
      <c r="E6" s="13" t="str">
        <f ca="1">"25/7/"&amp;YEAR(TODAY())</f>
        <v>25/7/2016</v>
      </c>
      <c r="F6" s="11" t="str">
        <f t="shared" ca="1" si="0"/>
        <v>segunda-feira</v>
      </c>
      <c r="G6" s="11">
        <f t="shared" ref="G6:G13" ca="1" si="3">MONTH(E6)</f>
        <v>7</v>
      </c>
      <c r="H6" s="12">
        <f t="shared" ref="H6:H13" ca="1" si="4">DAYS360(B6,E6)</f>
        <v>9</v>
      </c>
      <c r="I6" s="14" t="str">
        <f ca="1">"26/7/"&amp;YEAR(TODAY())</f>
        <v>26/7/2016</v>
      </c>
      <c r="J6" s="11">
        <f t="shared" ref="J6:J13" ca="1" si="5">DAYS360(B6,I6)</f>
        <v>10</v>
      </c>
      <c r="K6" s="12" t="str">
        <f t="shared" ref="K6:K13" ca="1" si="6">IF(H6=J6,"Em dia",IF(H6&gt;J6,"Adiantado","Atrasado"))</f>
        <v>Atrasado</v>
      </c>
    </row>
    <row r="7" spans="1:11" x14ac:dyDescent="0.25">
      <c r="A7" s="9" t="s">
        <v>14</v>
      </c>
      <c r="B7" s="13" t="str">
        <f ca="1">"18/8/"&amp;YEAR(TODAY())</f>
        <v>18/8/2016</v>
      </c>
      <c r="C7" s="11" t="str">
        <f t="shared" ca="1" si="1"/>
        <v>quinta-feira</v>
      </c>
      <c r="D7" s="11">
        <f t="shared" ca="1" si="2"/>
        <v>8</v>
      </c>
      <c r="E7" s="13" t="str">
        <f ca="1">"22/8/"&amp;YEAR(TODAY())</f>
        <v>22/8/2016</v>
      </c>
      <c r="F7" s="11" t="str">
        <f t="shared" ca="1" si="0"/>
        <v>segunda-feira</v>
      </c>
      <c r="G7" s="11">
        <f t="shared" ca="1" si="3"/>
        <v>8</v>
      </c>
      <c r="H7" s="12">
        <f t="shared" ca="1" si="4"/>
        <v>4</v>
      </c>
      <c r="I7" s="14" t="str">
        <f ca="1">"20/8/"&amp;YEAR(TODAY())</f>
        <v>20/8/2016</v>
      </c>
      <c r="J7" s="11">
        <f t="shared" ca="1" si="5"/>
        <v>2</v>
      </c>
      <c r="K7" s="12" t="str">
        <f t="shared" ca="1" si="6"/>
        <v>Adiantado</v>
      </c>
    </row>
    <row r="8" spans="1:11" x14ac:dyDescent="0.25">
      <c r="A8" s="9" t="s">
        <v>15</v>
      </c>
      <c r="B8" s="13" t="str">
        <f ca="1">"21/9/"&amp;YEAR(TODAY())</f>
        <v>21/9/2016</v>
      </c>
      <c r="C8" s="11" t="str">
        <f t="shared" ca="1" si="1"/>
        <v>quarta-feira</v>
      </c>
      <c r="D8" s="11">
        <f t="shared" ca="1" si="2"/>
        <v>9</v>
      </c>
      <c r="E8" s="13" t="str">
        <f ca="1">"23/9/"&amp;YEAR(TODAY())</f>
        <v>23/9/2016</v>
      </c>
      <c r="F8" s="11" t="str">
        <f t="shared" ca="1" si="0"/>
        <v>sexta-feira</v>
      </c>
      <c r="G8" s="11">
        <f t="shared" ca="1" si="3"/>
        <v>9</v>
      </c>
      <c r="H8" s="12">
        <f t="shared" ca="1" si="4"/>
        <v>2</v>
      </c>
      <c r="I8" s="14" t="str">
        <f ca="1">"23/9/"&amp;YEAR(TODAY())</f>
        <v>23/9/2016</v>
      </c>
      <c r="J8" s="11">
        <f t="shared" ca="1" si="5"/>
        <v>2</v>
      </c>
      <c r="K8" s="12" t="str">
        <f t="shared" ca="1" si="6"/>
        <v>Em dia</v>
      </c>
    </row>
    <row r="9" spans="1:11" x14ac:dyDescent="0.25">
      <c r="A9" s="9" t="s">
        <v>16</v>
      </c>
      <c r="B9" s="13" t="str">
        <f ca="1">"22/9/"&amp;YEAR(TODAY())</f>
        <v>22/9/2016</v>
      </c>
      <c r="C9" s="11" t="str">
        <f t="shared" ca="1" si="1"/>
        <v>quinta-feira</v>
      </c>
      <c r="D9" s="11">
        <f t="shared" ca="1" si="2"/>
        <v>9</v>
      </c>
      <c r="E9" s="13" t="str">
        <f ca="1">"23/9/"&amp;YEAR(TODAY())</f>
        <v>23/9/2016</v>
      </c>
      <c r="F9" s="11" t="str">
        <f t="shared" ca="1" si="0"/>
        <v>sexta-feira</v>
      </c>
      <c r="G9" s="11">
        <f t="shared" ca="1" si="3"/>
        <v>9</v>
      </c>
      <c r="H9" s="12">
        <f t="shared" ca="1" si="4"/>
        <v>1</v>
      </c>
      <c r="I9" s="14" t="str">
        <f ca="1">"25/9/"&amp;YEAR(TODAY())</f>
        <v>25/9/2016</v>
      </c>
      <c r="J9" s="11">
        <f t="shared" ca="1" si="5"/>
        <v>3</v>
      </c>
      <c r="K9" s="12" t="str">
        <f t="shared" ca="1" si="6"/>
        <v>Atrasado</v>
      </c>
    </row>
    <row r="10" spans="1:11" x14ac:dyDescent="0.25">
      <c r="A10" s="9" t="s">
        <v>17</v>
      </c>
      <c r="B10" s="13" t="str">
        <f ca="1">"11/10/"&amp;YEAR(TODAY())</f>
        <v>11/10/2016</v>
      </c>
      <c r="C10" s="11" t="str">
        <f t="shared" ca="1" si="1"/>
        <v>terça-feira</v>
      </c>
      <c r="D10" s="11">
        <f t="shared" ca="1" si="2"/>
        <v>10</v>
      </c>
      <c r="E10" s="13" t="str">
        <f ca="1">"15/10/"&amp;YEAR(TODAY())</f>
        <v>15/10/2016</v>
      </c>
      <c r="F10" s="11" t="str">
        <f t="shared" ca="1" si="0"/>
        <v>sábado</v>
      </c>
      <c r="G10" s="11">
        <f t="shared" ca="1" si="3"/>
        <v>10</v>
      </c>
      <c r="H10" s="12">
        <f t="shared" ca="1" si="4"/>
        <v>4</v>
      </c>
      <c r="I10" s="14" t="str">
        <f ca="1">"14/10/"&amp;YEAR(TODAY())</f>
        <v>14/10/2016</v>
      </c>
      <c r="J10" s="11">
        <f t="shared" ca="1" si="5"/>
        <v>3</v>
      </c>
      <c r="K10" s="12" t="str">
        <f t="shared" ca="1" si="6"/>
        <v>Adiantado</v>
      </c>
    </row>
    <row r="11" spans="1:11" x14ac:dyDescent="0.25">
      <c r="A11" s="9" t="s">
        <v>18</v>
      </c>
      <c r="B11" s="13" t="str">
        <f ca="1">"16/10/"&amp;YEAR(TODAY())</f>
        <v>16/10/2016</v>
      </c>
      <c r="C11" s="11" t="str">
        <f t="shared" ca="1" si="1"/>
        <v>domingo</v>
      </c>
      <c r="D11" s="11">
        <f t="shared" ca="1" si="2"/>
        <v>10</v>
      </c>
      <c r="E11" s="13" t="str">
        <f ca="1">"17/10/"&amp;YEAR(TODAY())</f>
        <v>17/10/2016</v>
      </c>
      <c r="F11" s="11" t="str">
        <f t="shared" ca="1" si="0"/>
        <v>segunda-feira</v>
      </c>
      <c r="G11" s="11">
        <f t="shared" ca="1" si="3"/>
        <v>10</v>
      </c>
      <c r="H11" s="12">
        <f t="shared" ca="1" si="4"/>
        <v>1</v>
      </c>
      <c r="I11" s="14" t="str">
        <f ca="1">"18/10/"&amp;YEAR(TODAY())</f>
        <v>18/10/2016</v>
      </c>
      <c r="J11" s="11">
        <f t="shared" ca="1" si="5"/>
        <v>2</v>
      </c>
      <c r="K11" s="12" t="str">
        <f t="shared" ca="1" si="6"/>
        <v>Atrasado</v>
      </c>
    </row>
    <row r="12" spans="1:11" x14ac:dyDescent="0.25">
      <c r="A12" s="9" t="s">
        <v>19</v>
      </c>
      <c r="B12" s="13" t="str">
        <f ca="1">"24/11/"&amp;YEAR(TODAY())</f>
        <v>24/11/2016</v>
      </c>
      <c r="C12" s="11" t="str">
        <f t="shared" ca="1" si="1"/>
        <v>quinta-feira</v>
      </c>
      <c r="D12" s="11">
        <f t="shared" ca="1" si="2"/>
        <v>11</v>
      </c>
      <c r="E12" s="13" t="str">
        <f ca="1">"30/11/"&amp;YEAR(TODAY())</f>
        <v>30/11/2016</v>
      </c>
      <c r="F12" s="11" t="str">
        <f t="shared" ca="1" si="0"/>
        <v>quarta-feira</v>
      </c>
      <c r="G12" s="11">
        <f t="shared" ca="1" si="3"/>
        <v>11</v>
      </c>
      <c r="H12" s="12">
        <f t="shared" ca="1" si="4"/>
        <v>6</v>
      </c>
      <c r="I12" s="14" t="str">
        <f ca="1">"25/11/"&amp;YEAR(TODAY())</f>
        <v>25/11/2016</v>
      </c>
      <c r="J12" s="11">
        <f t="shared" ca="1" si="5"/>
        <v>1</v>
      </c>
      <c r="K12" s="12" t="str">
        <f t="shared" ca="1" si="6"/>
        <v>Adiantado</v>
      </c>
    </row>
    <row r="13" spans="1:11" x14ac:dyDescent="0.25">
      <c r="A13" s="9" t="s">
        <v>20</v>
      </c>
      <c r="B13" s="13" t="str">
        <f ca="1">"14/11/"&amp;YEAR(TODAY())</f>
        <v>14/11/2016</v>
      </c>
      <c r="C13" s="11" t="str">
        <f t="shared" ca="1" si="1"/>
        <v>segunda-feira</v>
      </c>
      <c r="D13" s="11">
        <f t="shared" ca="1" si="2"/>
        <v>11</v>
      </c>
      <c r="E13" s="13" t="str">
        <f ca="1">"20/11/"&amp;YEAR(TODAY())</f>
        <v>20/11/2016</v>
      </c>
      <c r="F13" s="11" t="str">
        <f t="shared" ca="1" si="0"/>
        <v>domingo</v>
      </c>
      <c r="G13" s="11">
        <f t="shared" ca="1" si="3"/>
        <v>11</v>
      </c>
      <c r="H13" s="12">
        <f t="shared" ca="1" si="4"/>
        <v>6</v>
      </c>
      <c r="I13" s="14" t="str">
        <f ca="1">"18/11/"&amp;YEAR(TODAY())</f>
        <v>18/11/2016</v>
      </c>
      <c r="J13" s="11">
        <f t="shared" ca="1" si="5"/>
        <v>4</v>
      </c>
      <c r="K13" s="12" t="str">
        <f t="shared" ca="1" si="6"/>
        <v>Adiantado</v>
      </c>
    </row>
    <row r="15" spans="1:11" x14ac:dyDescent="0.25">
      <c r="C15" s="1"/>
      <c r="D15" s="1"/>
      <c r="F15" s="1"/>
      <c r="G15" s="1"/>
      <c r="J15" s="1"/>
    </row>
    <row r="16" spans="1:11" x14ac:dyDescent="0.25">
      <c r="C16" s="1"/>
      <c r="D16" s="1"/>
      <c r="F16" s="1"/>
      <c r="G16" s="1"/>
      <c r="J16" s="1"/>
    </row>
    <row r="17" spans="2:12" x14ac:dyDescent="0.25">
      <c r="C17" s="1"/>
      <c r="D17" s="1"/>
      <c r="F17" s="1"/>
      <c r="G17" s="1"/>
      <c r="J17" s="1"/>
    </row>
    <row r="18" spans="2:12" x14ac:dyDescent="0.25">
      <c r="C18" s="1"/>
      <c r="D18" s="1"/>
      <c r="F18" s="1"/>
      <c r="G18" s="1"/>
      <c r="J18" s="1" t="s">
        <v>21</v>
      </c>
      <c r="K18" s="1" t="s">
        <v>21</v>
      </c>
      <c r="L18" s="1" t="s">
        <v>21</v>
      </c>
    </row>
    <row r="19" spans="2:12" x14ac:dyDescent="0.25">
      <c r="C19" s="1"/>
      <c r="D19" s="1"/>
      <c r="F19" s="1"/>
      <c r="G19" s="1"/>
      <c r="J19" s="1" t="s">
        <v>21</v>
      </c>
    </row>
    <row r="20" spans="2:12" x14ac:dyDescent="0.25">
      <c r="C20" s="1"/>
      <c r="D20" s="1"/>
      <c r="F20" s="1"/>
      <c r="G20" s="1"/>
      <c r="J20" s="1" t="s">
        <v>21</v>
      </c>
    </row>
    <row r="21" spans="2:12" x14ac:dyDescent="0.25">
      <c r="C21" s="1"/>
      <c r="D21" s="1"/>
      <c r="F21" s="1" t="s">
        <v>21</v>
      </c>
      <c r="G21" s="1"/>
      <c r="J21" s="1"/>
    </row>
    <row r="22" spans="2:12" x14ac:dyDescent="0.25">
      <c r="C22" s="1"/>
      <c r="D22" s="1"/>
      <c r="F22" s="1"/>
      <c r="G22" s="1"/>
      <c r="I22" s="1" t="s">
        <v>21</v>
      </c>
      <c r="J22" s="1"/>
    </row>
    <row r="23" spans="2:12" x14ac:dyDescent="0.25">
      <c r="C23" s="1"/>
      <c r="D23" s="1"/>
      <c r="F23" s="1"/>
      <c r="G23" s="1"/>
      <c r="J23" s="1"/>
    </row>
    <row r="24" spans="2:12" x14ac:dyDescent="0.25">
      <c r="C24" s="1"/>
      <c r="D24" s="1"/>
      <c r="F24" s="1"/>
      <c r="G24" s="1"/>
      <c r="J24" s="1"/>
    </row>
    <row r="25" spans="2:12" x14ac:dyDescent="0.25">
      <c r="C25" s="1"/>
      <c r="D25" s="1"/>
      <c r="F25" s="1"/>
      <c r="G25" s="1"/>
      <c r="J25" s="1"/>
      <c r="K25" s="1" t="s">
        <v>21</v>
      </c>
    </row>
    <row r="26" spans="2:12" x14ac:dyDescent="0.25">
      <c r="C26" s="1"/>
      <c r="D26" s="1"/>
      <c r="F26" s="1"/>
      <c r="G26" s="1"/>
      <c r="J26" s="1"/>
    </row>
    <row r="27" spans="2:12" x14ac:dyDescent="0.25">
      <c r="C27" s="1"/>
      <c r="D27" s="1"/>
      <c r="F27" s="1"/>
      <c r="G27" s="1"/>
      <c r="J27" s="1"/>
    </row>
    <row r="28" spans="2:12" x14ac:dyDescent="0.25">
      <c r="B28" s="3"/>
    </row>
  </sheetData>
  <sheetProtection password="DBBF" sheet="1" formatCells="0" formatColumns="0" formatRows="0" insertColumns="0" insertRows="0" insertHyperlinks="0" sort="0" autoFilter="0" pivotTables="0"/>
  <mergeCells count="1">
    <mergeCell ref="A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2010-12-09T16:39:05Z</dcterms:created>
  <dcterms:modified xsi:type="dcterms:W3CDTF">2016-07-23T12:36:35Z</dcterms:modified>
</cp:coreProperties>
</file>