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7400" windowHeight="11505"/>
  </bookViews>
  <sheets>
    <sheet name="Plan1" sheetId="1" r:id="rId1"/>
    <sheet name="Plan2" sheetId="2" r:id="rId2"/>
    <sheet name="Plan3" sheetId="3" r:id="rId3"/>
  </sheets>
  <definedNames>
    <definedName name="planos">Plan1!$A$17:$E$25</definedName>
  </definedName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E4" i="1"/>
  <c r="E5" i="1"/>
  <c r="E6" i="1"/>
  <c r="E7" i="1"/>
  <c r="E8" i="1"/>
  <c r="E9" i="1"/>
  <c r="E10" i="1"/>
  <c r="E11" i="1"/>
  <c r="E12" i="1"/>
  <c r="D4" i="1"/>
  <c r="D5" i="1"/>
  <c r="D6" i="1"/>
  <c r="D7" i="1"/>
  <c r="D8" i="1"/>
  <c r="D9" i="1"/>
  <c r="D10" i="1"/>
  <c r="D11" i="1"/>
  <c r="D12" i="1"/>
  <c r="F3" i="1"/>
  <c r="E3" i="1"/>
  <c r="D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<sst xmlns="http://schemas.openxmlformats.org/spreadsheetml/2006/main" count="61" uniqueCount="31">
  <si>
    <t>CADASTRO DE CLIENTES UTILITÁRIOS DE PLANOS DE SAÚDE</t>
  </si>
  <si>
    <t>Cliente</t>
  </si>
  <si>
    <t>Plano</t>
  </si>
  <si>
    <t>Valor</t>
  </si>
  <si>
    <t>Carência</t>
  </si>
  <si>
    <t>Atendimento domiciliar</t>
  </si>
  <si>
    <t>Farmácia</t>
  </si>
  <si>
    <t>Paulo</t>
  </si>
  <si>
    <t>A</t>
  </si>
  <si>
    <t>Caroline</t>
  </si>
  <si>
    <t>B</t>
  </si>
  <si>
    <t>Carlos</t>
  </si>
  <si>
    <t>Erminia</t>
  </si>
  <si>
    <t>C</t>
  </si>
  <si>
    <t>Ana</t>
  </si>
  <si>
    <t>D</t>
  </si>
  <si>
    <t>Theresa</t>
  </si>
  <si>
    <t>TABELA REFERENCIAL DE PLANOS</t>
  </si>
  <si>
    <t>Dias de carência</t>
  </si>
  <si>
    <t>Não</t>
  </si>
  <si>
    <t>Sim</t>
  </si>
  <si>
    <t xml:space="preserve"> </t>
  </si>
  <si>
    <t>G</t>
  </si>
  <si>
    <t>Carlos2</t>
  </si>
  <si>
    <t>I</t>
  </si>
  <si>
    <t>Caroline2</t>
  </si>
  <si>
    <t>H</t>
  </si>
  <si>
    <t>Theresa 2</t>
  </si>
  <si>
    <t>F</t>
  </si>
  <si>
    <t>E</t>
  </si>
  <si>
    <t>Erminia2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</si>
</sst>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R$ &quot;* #,##0.00_);_(&quot;R$ &quot;* \(#,##0.00\);_(&quot;R$ &quot;* &quot;-&quot;??_);_(@_)"/>
    <numFmt numFmtId="164" formatCode="&quot;R$ 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3" fillId="3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44" fontId="0" fillId="7" borderId="5" xfId="1" applyFont="1" applyFill="1" applyBorder="1" applyAlignment="1">
      <alignment horizontal="center"/>
    </xf>
    <xf numFmtId="0" fontId="0" fillId="7" borderId="5" xfId="1" applyNumberFormat="1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44" fontId="0" fillId="7" borderId="12" xfId="1" applyFont="1" applyFill="1" applyBorder="1" applyAlignment="1">
      <alignment horizontal="center"/>
    </xf>
    <xf numFmtId="0" fontId="0" fillId="7" borderId="12" xfId="1" applyNumberFormat="1" applyFon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G19" sqref="G19"/>
    </sheetView>
  </sheetViews>
  <sheetFormatPr defaultRowHeight="15" x14ac:dyDescent="0.25"/>
  <cols>
    <col min="1" max="1" width="14.85546875" customWidth="1"/>
    <col min="2" max="2" width="14.7109375" customWidth="1"/>
    <col min="3" max="3" width="18.85546875" customWidth="1"/>
    <col min="4" max="6" width="22.5703125" bestFit="1" customWidth="1"/>
    <col min="7" max="7" width="18.140625" customWidth="1"/>
  </cols>
  <sheetData>
    <row r="1" spans="1:6" ht="15.75" thickBot="1" x14ac:dyDescent="0.3">
      <c r="A1" s="17" t="s">
        <v>0</v>
      </c>
      <c r="B1" s="18"/>
      <c r="C1" s="18"/>
      <c r="D1" s="18"/>
      <c r="E1" s="18"/>
      <c r="F1" s="19"/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2" t="s">
        <v>7</v>
      </c>
      <c r="B3" s="2" t="s">
        <v>8</v>
      </c>
      <c r="C3" s="16">
        <f>VLOOKUP($B3,planos,2,0)</f>
        <v>99.68</v>
      </c>
      <c r="D3" s="16">
        <f>VLOOKUP($B3,planos,3,0)</f>
        <v>15</v>
      </c>
      <c r="E3" s="16" t="str">
        <f>VLOOKUP($B3,planos,4,0)</f>
        <v>Não</v>
      </c>
      <c r="F3" s="16" t="str">
        <f>VLOOKUP($B3,planos,5,0)</f>
        <v>Não</v>
      </c>
    </row>
    <row r="4" spans="1:6" x14ac:dyDescent="0.25">
      <c r="A4" s="2" t="s">
        <v>9</v>
      </c>
      <c r="B4" s="2" t="s">
        <v>10</v>
      </c>
      <c r="C4" s="16">
        <f>VLOOKUP($B4,planos,2,0)</f>
        <v>134.38999999999999</v>
      </c>
      <c r="D4" s="16">
        <f>VLOOKUP($B4,planos,3,0)</f>
        <v>15</v>
      </c>
      <c r="E4" s="16" t="str">
        <f>VLOOKUP($B4,planos,4,0)</f>
        <v>Não</v>
      </c>
      <c r="F4" s="16" t="str">
        <f>VLOOKUP($B4,planos,5,0)</f>
        <v>Não</v>
      </c>
    </row>
    <row r="5" spans="1:6" x14ac:dyDescent="0.25">
      <c r="A5" s="2" t="s">
        <v>11</v>
      </c>
      <c r="B5" s="2" t="s">
        <v>22</v>
      </c>
      <c r="C5" s="16">
        <f>VLOOKUP($B5,planos,2,0)</f>
        <v>244.41</v>
      </c>
      <c r="D5" s="16">
        <f>VLOOKUP($B5,planos,3,0)</f>
        <v>30</v>
      </c>
      <c r="E5" s="16" t="str">
        <f>VLOOKUP($B5,planos,4,0)</f>
        <v>Sim</v>
      </c>
      <c r="F5" s="16" t="str">
        <f>VLOOKUP($B5,planos,5,0)</f>
        <v>Sim</v>
      </c>
    </row>
    <row r="6" spans="1:6" x14ac:dyDescent="0.25">
      <c r="A6" s="2" t="s">
        <v>23</v>
      </c>
      <c r="B6" s="2" t="s">
        <v>24</v>
      </c>
      <c r="C6" s="16">
        <f>VLOOKUP($B6,planos,2,0)</f>
        <v>324.43</v>
      </c>
      <c r="D6" s="16">
        <f>VLOOKUP($B6,planos,3,0)</f>
        <v>30</v>
      </c>
      <c r="E6" s="16" t="str">
        <f>VLOOKUP($B6,planos,4,0)</f>
        <v>Sim</v>
      </c>
      <c r="F6" s="16" t="str">
        <f>VLOOKUP($B6,planos,5,0)</f>
        <v>Sim</v>
      </c>
    </row>
    <row r="7" spans="1:6" x14ac:dyDescent="0.25">
      <c r="A7" s="2" t="s">
        <v>25</v>
      </c>
      <c r="B7" s="2" t="s">
        <v>26</v>
      </c>
      <c r="C7" s="16">
        <f>VLOOKUP($B7,planos,2,0)</f>
        <v>308.98</v>
      </c>
      <c r="D7" s="16">
        <f>VLOOKUP($B7,planos,3,0)</f>
        <v>30</v>
      </c>
      <c r="E7" s="16" t="str">
        <f>VLOOKUP($B7,planos,4,0)</f>
        <v>Sim</v>
      </c>
      <c r="F7" s="16" t="str">
        <f>VLOOKUP($B7,planos,5,0)</f>
        <v>Sim</v>
      </c>
    </row>
    <row r="8" spans="1:6" x14ac:dyDescent="0.25">
      <c r="A8" s="2" t="s">
        <v>27</v>
      </c>
      <c r="B8" s="2" t="s">
        <v>28</v>
      </c>
      <c r="C8" s="16">
        <f>VLOOKUP($B8,planos,2,0)</f>
        <v>178.79</v>
      </c>
      <c r="D8" s="16">
        <f>VLOOKUP($B8,planos,3,0)</f>
        <v>30</v>
      </c>
      <c r="E8" s="16" t="str">
        <f>VLOOKUP($B8,planos,4,0)</f>
        <v>Sim</v>
      </c>
      <c r="F8" s="16" t="str">
        <f>VLOOKUP($B8,planos,5,0)</f>
        <v>Sim</v>
      </c>
    </row>
    <row r="9" spans="1:6" x14ac:dyDescent="0.25">
      <c r="A9" s="2" t="s">
        <v>12</v>
      </c>
      <c r="B9" s="2" t="s">
        <v>29</v>
      </c>
      <c r="C9" s="16">
        <f>VLOOKUP($B9,planos,2,0)</f>
        <v>148.06</v>
      </c>
      <c r="D9" s="16">
        <f>VLOOKUP($B9,planos,3,0)</f>
        <v>30</v>
      </c>
      <c r="E9" s="16" t="str">
        <f>VLOOKUP($B9,planos,4,0)</f>
        <v>Sim</v>
      </c>
      <c r="F9" s="16" t="str">
        <f>VLOOKUP($B9,planos,5,0)</f>
        <v>Sim</v>
      </c>
    </row>
    <row r="10" spans="1:6" x14ac:dyDescent="0.25">
      <c r="A10" s="2" t="s">
        <v>30</v>
      </c>
      <c r="B10" s="2" t="s">
        <v>13</v>
      </c>
      <c r="C10" s="16">
        <f>VLOOKUP($B10,planos,2,0)</f>
        <v>135.72999999999999</v>
      </c>
      <c r="D10" s="16">
        <f>VLOOKUP($B10,planos,3,0)</f>
        <v>30</v>
      </c>
      <c r="E10" s="16" t="str">
        <f>VLOOKUP($B10,planos,4,0)</f>
        <v>Não</v>
      </c>
      <c r="F10" s="16" t="str">
        <f>VLOOKUP($B10,planos,5,0)</f>
        <v>Sim</v>
      </c>
    </row>
    <row r="11" spans="1:6" x14ac:dyDescent="0.25">
      <c r="A11" s="2" t="s">
        <v>14</v>
      </c>
      <c r="B11" s="2" t="s">
        <v>15</v>
      </c>
      <c r="C11" s="16">
        <f>VLOOKUP($B11,planos,2,0)</f>
        <v>146.59</v>
      </c>
      <c r="D11" s="16">
        <f>VLOOKUP($B11,planos,3,0)</f>
        <v>30</v>
      </c>
      <c r="E11" s="16" t="str">
        <f>VLOOKUP($B11,planos,4,0)</f>
        <v>Sim</v>
      </c>
      <c r="F11" s="16" t="str">
        <f>VLOOKUP($B11,planos,5,0)</f>
        <v>Sim</v>
      </c>
    </row>
    <row r="12" spans="1:6" x14ac:dyDescent="0.25">
      <c r="A12" s="2" t="s">
        <v>16</v>
      </c>
      <c r="B12" s="2" t="s">
        <v>10</v>
      </c>
      <c r="C12" s="16">
        <f>VLOOKUP($B12,planos,2,0)</f>
        <v>134.38999999999999</v>
      </c>
      <c r="D12" s="16">
        <f>VLOOKUP($B12,planos,3,0)</f>
        <v>15</v>
      </c>
      <c r="E12" s="16" t="str">
        <f>VLOOKUP($B12,planos,4,0)</f>
        <v>Não</v>
      </c>
      <c r="F12" s="16" t="str">
        <f>VLOOKUP($B12,planos,5,0)</f>
        <v>Não</v>
      </c>
    </row>
    <row r="14" spans="1:6" ht="15.75" thickBot="1" x14ac:dyDescent="0.3"/>
    <row r="15" spans="1:6" x14ac:dyDescent="0.25">
      <c r="A15" s="20" t="s">
        <v>17</v>
      </c>
      <c r="B15" s="21"/>
      <c r="C15" s="21"/>
      <c r="D15" s="21"/>
      <c r="E15" s="22"/>
    </row>
    <row r="16" spans="1:6" x14ac:dyDescent="0.25">
      <c r="A16" s="3" t="s">
        <v>2</v>
      </c>
      <c r="B16" s="4" t="s">
        <v>3</v>
      </c>
      <c r="C16" s="4" t="s">
        <v>18</v>
      </c>
      <c r="D16" s="4" t="s">
        <v>5</v>
      </c>
      <c r="E16" s="5" t="s">
        <v>6</v>
      </c>
    </row>
    <row r="17" spans="1:8" x14ac:dyDescent="0.25">
      <c r="A17" s="6" t="s">
        <v>8</v>
      </c>
      <c r="B17" s="7">
        <v>99.68</v>
      </c>
      <c r="C17" s="8">
        <v>15</v>
      </c>
      <c r="D17" s="9" t="s">
        <v>19</v>
      </c>
      <c r="E17" s="10" t="s">
        <v>19</v>
      </c>
    </row>
    <row r="18" spans="1:8" x14ac:dyDescent="0.25">
      <c r="A18" s="6" t="s">
        <v>10</v>
      </c>
      <c r="B18" s="7">
        <v>134.38999999999999</v>
      </c>
      <c r="C18" s="8">
        <v>15</v>
      </c>
      <c r="D18" s="9" t="s">
        <v>19</v>
      </c>
      <c r="E18" s="10" t="s">
        <v>19</v>
      </c>
    </row>
    <row r="19" spans="1:8" x14ac:dyDescent="0.25">
      <c r="A19" s="6" t="s">
        <v>13</v>
      </c>
      <c r="B19" s="7">
        <v>135.72999999999999</v>
      </c>
      <c r="C19" s="8">
        <v>30</v>
      </c>
      <c r="D19" s="9" t="s">
        <v>19</v>
      </c>
      <c r="E19" s="10" t="s">
        <v>20</v>
      </c>
    </row>
    <row r="20" spans="1:8" x14ac:dyDescent="0.25">
      <c r="A20" s="6" t="s">
        <v>15</v>
      </c>
      <c r="B20" s="7">
        <v>146.59</v>
      </c>
      <c r="C20" s="8">
        <v>30</v>
      </c>
      <c r="D20" s="9" t="s">
        <v>20</v>
      </c>
      <c r="E20" s="10" t="s">
        <v>20</v>
      </c>
    </row>
    <row r="21" spans="1:8" x14ac:dyDescent="0.25">
      <c r="A21" s="6" t="s">
        <v>29</v>
      </c>
      <c r="B21" s="7">
        <v>148.06</v>
      </c>
      <c r="C21" s="8">
        <v>30</v>
      </c>
      <c r="D21" s="9" t="s">
        <v>20</v>
      </c>
      <c r="E21" s="10" t="s">
        <v>20</v>
      </c>
    </row>
    <row r="22" spans="1:8" x14ac:dyDescent="0.25">
      <c r="A22" s="6" t="s">
        <v>28</v>
      </c>
      <c r="B22" s="7">
        <v>178.79</v>
      </c>
      <c r="C22" s="8">
        <v>30</v>
      </c>
      <c r="D22" s="9" t="s">
        <v>20</v>
      </c>
      <c r="E22" s="10" t="s">
        <v>20</v>
      </c>
    </row>
    <row r="23" spans="1:8" x14ac:dyDescent="0.25">
      <c r="A23" s="6" t="s">
        <v>22</v>
      </c>
      <c r="B23" s="7">
        <v>244.41</v>
      </c>
      <c r="C23" s="8">
        <v>30</v>
      </c>
      <c r="D23" s="9" t="s">
        <v>20</v>
      </c>
      <c r="E23" s="10" t="s">
        <v>20</v>
      </c>
    </row>
    <row r="24" spans="1:8" x14ac:dyDescent="0.25">
      <c r="A24" s="6" t="s">
        <v>26</v>
      </c>
      <c r="B24" s="7">
        <v>308.98</v>
      </c>
      <c r="C24" s="8">
        <v>30</v>
      </c>
      <c r="D24" s="9" t="s">
        <v>20</v>
      </c>
      <c r="E24" s="10" t="s">
        <v>20</v>
      </c>
    </row>
    <row r="25" spans="1:8" ht="15.75" thickBot="1" x14ac:dyDescent="0.3">
      <c r="A25" s="11" t="s">
        <v>24</v>
      </c>
      <c r="B25" s="12">
        <v>324.43</v>
      </c>
      <c r="C25" s="13">
        <v>30</v>
      </c>
      <c r="D25" s="14" t="s">
        <v>20</v>
      </c>
      <c r="E25" s="15" t="s">
        <v>20</v>
      </c>
    </row>
    <row r="27" spans="1:8" x14ac:dyDescent="0.25">
      <c r="H27" t="s">
        <v>21</v>
      </c>
    </row>
  </sheetData>
  <mergeCells count="2">
    <mergeCell ref="A1:F1"/>
    <mergeCell ref="A15:E1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planos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2011-01-03T15:53:39Z</dcterms:created>
  <dcterms:modified xsi:type="dcterms:W3CDTF">2016-08-13T12:04:42Z</dcterms:modified>
</cp:coreProperties>
</file>