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7400" windowHeight="9735"/>
  </bookViews>
  <sheets>
    <sheet name="Plan1" sheetId="1" r:id="rId1"/>
    <sheet name="Plan2" sheetId="2" r:id="rId2"/>
    <sheet name="Plan3" sheetId="3" r:id="rId3"/>
  </sheets>
  <definedNames>
    <definedName name="PESQUISA">Plan1!$A$8:$E$17</definedName>
  </definedNames>
  <calcPr calcId="145621"/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0" i="1"/>
  <c r="G11" i="1"/>
  <c r="G12" i="1"/>
  <c r="G13" i="1"/>
  <c r="G14" i="1"/>
  <c r="G15" i="1"/>
  <c r="G16" i="1"/>
  <c r="G17" i="1"/>
  <c r="G9" i="1"/>
  <c r="F10" i="1"/>
  <c r="F11" i="1"/>
  <c r="F12" i="1"/>
  <c r="F13" i="1"/>
  <c r="F14" i="1"/>
  <c r="F15" i="1"/>
  <c r="F16" i="1"/>
  <c r="F17" i="1"/>
  <c r="F9" i="1"/>
  <c r="D5" i="1" l="1"/>
</calcChain>
</file>

<file path=xl/sharedStrings.xml><?xml version="1.0" encoding="utf-8"?>
<sst xmlns="http://schemas.openxmlformats.org/spreadsheetml/2006/main" count="23" uniqueCount="20">
  <si>
    <t>PESQUISA DE PREÇO</t>
  </si>
  <si>
    <t>Produto</t>
  </si>
  <si>
    <t>Vinagre</t>
  </si>
  <si>
    <t>Supermercado</t>
  </si>
  <si>
    <t>Mineirão</t>
  </si>
  <si>
    <t>Preço</t>
  </si>
  <si>
    <t>SUPERMERCADOS PESQUISADOS</t>
  </si>
  <si>
    <t>Barateiro</t>
  </si>
  <si>
    <t>Bahianense</t>
  </si>
  <si>
    <t>Sacoleiro</t>
  </si>
  <si>
    <t>Arroz</t>
  </si>
  <si>
    <t>Bacalhau</t>
  </si>
  <si>
    <t>Feijão</t>
  </si>
  <si>
    <t>Óleo de Soja</t>
  </si>
  <si>
    <t>Sabão em pó</t>
  </si>
  <si>
    <t>Macarrão</t>
  </si>
  <si>
    <t>Ovos (DZ)</t>
  </si>
  <si>
    <t>Goiabada - KG</t>
  </si>
  <si>
    <t>Minimo</t>
  </si>
  <si>
    <t>Mais Barato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</si>
</sst>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&quot;R$ 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6" borderId="2" xfId="0" applyFill="1" applyBorder="1"/>
    <xf numFmtId="164" fontId="0" fillId="6" borderId="2" xfId="1" applyFont="1" applyFill="1" applyBorder="1"/>
    <xf numFmtId="165" fontId="4" fillId="0" borderId="2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4" fontId="0" fillId="0" borderId="0" xfId="0" applyNumberFormat="1"/>
    <xf numFmtId="0" fontId="3" fillId="5" borderId="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J19" sqref="J19"/>
    </sheetView>
  </sheetViews>
  <sheetFormatPr defaultRowHeight="15" x14ac:dyDescent="0.25"/>
  <cols>
    <col min="1" max="1" width="13.42578125" bestFit="1" customWidth="1"/>
    <col min="2" max="2" width="14.7109375" customWidth="1"/>
    <col min="3" max="3" width="13.7109375" customWidth="1"/>
    <col min="4" max="4" width="14.7109375" customWidth="1"/>
    <col min="5" max="5" width="13.140625" customWidth="1"/>
    <col min="6" max="6" width="9.5703125" bestFit="1" customWidth="1"/>
    <col min="7" max="7" width="11.42578125" bestFit="1" customWidth="1"/>
  </cols>
  <sheetData>
    <row r="2" spans="1:7" ht="15.75" thickBot="1" x14ac:dyDescent="0.3">
      <c r="B2" s="7" t="s">
        <v>0</v>
      </c>
      <c r="C2" s="7"/>
      <c r="D2" s="7"/>
    </row>
    <row r="3" spans="1:7" x14ac:dyDescent="0.25">
      <c r="B3" s="8" t="s">
        <v>1</v>
      </c>
      <c r="C3" s="8"/>
      <c r="D3" s="1" t="s">
        <v>13</v>
      </c>
    </row>
    <row r="4" spans="1:7" x14ac:dyDescent="0.25">
      <c r="B4" s="9" t="s">
        <v>3</v>
      </c>
      <c r="C4" s="9"/>
      <c r="D4" s="2" t="s">
        <v>9</v>
      </c>
    </row>
    <row r="5" spans="1:7" x14ac:dyDescent="0.25">
      <c r="B5" s="8" t="s">
        <v>5</v>
      </c>
      <c r="C5" s="8"/>
      <c r="D5" s="6">
        <f>VLOOKUP(D3,PESQUISA,MATCH(D4,A8:E8,0),0)</f>
        <v>2.2999999999999998</v>
      </c>
    </row>
    <row r="7" spans="1:7" x14ac:dyDescent="0.25">
      <c r="A7" s="10" t="s">
        <v>6</v>
      </c>
      <c r="B7" s="10"/>
      <c r="C7" s="10"/>
      <c r="D7" s="10"/>
      <c r="E7" s="10"/>
    </row>
    <row r="8" spans="1:7" x14ac:dyDescent="0.25">
      <c r="A8" s="3" t="s">
        <v>1</v>
      </c>
      <c r="B8" s="3" t="s">
        <v>4</v>
      </c>
      <c r="C8" s="3" t="s">
        <v>7</v>
      </c>
      <c r="D8" s="3" t="s">
        <v>8</v>
      </c>
      <c r="E8" s="3" t="s">
        <v>9</v>
      </c>
      <c r="F8" s="12" t="s">
        <v>18</v>
      </c>
      <c r="G8" s="12" t="s">
        <v>19</v>
      </c>
    </row>
    <row r="9" spans="1:7" x14ac:dyDescent="0.25">
      <c r="A9" s="4" t="s">
        <v>10</v>
      </c>
      <c r="B9" s="5">
        <v>2.1</v>
      </c>
      <c r="C9" s="5">
        <v>1.5</v>
      </c>
      <c r="D9" s="5">
        <v>2.5</v>
      </c>
      <c r="E9" s="5">
        <v>2.8</v>
      </c>
      <c r="F9" s="11">
        <f>MIN(B9:E9)</f>
        <v>1.5</v>
      </c>
      <c r="G9" t="str">
        <f>INDEX(PESQUISA,1,MATCH(F9,B9:E9,0)+1)</f>
        <v>Barateiro</v>
      </c>
    </row>
    <row r="10" spans="1:7" x14ac:dyDescent="0.25">
      <c r="A10" s="4" t="s">
        <v>11</v>
      </c>
      <c r="B10" s="5">
        <v>5</v>
      </c>
      <c r="C10" s="5">
        <v>7.5</v>
      </c>
      <c r="D10" s="5">
        <v>11</v>
      </c>
      <c r="E10" s="5">
        <v>9</v>
      </c>
      <c r="F10" s="11">
        <f t="shared" ref="F10:F17" si="0">MIN(B10:E10)</f>
        <v>5</v>
      </c>
      <c r="G10" t="str">
        <f>INDEX(PESQUISA,1,MATCH(F10,B10:E10,0)+1)</f>
        <v>Mineirão</v>
      </c>
    </row>
    <row r="11" spans="1:7" x14ac:dyDescent="0.25">
      <c r="A11" s="4" t="s">
        <v>12</v>
      </c>
      <c r="B11" s="5">
        <v>1.3</v>
      </c>
      <c r="C11" s="5">
        <v>2.2000000000000002</v>
      </c>
      <c r="D11" s="5">
        <v>1.7</v>
      </c>
      <c r="E11" s="5">
        <v>1.55</v>
      </c>
      <c r="F11" s="11">
        <f t="shared" si="0"/>
        <v>1.3</v>
      </c>
      <c r="G11" t="str">
        <f>INDEX(PESQUISA,1,MATCH(F11,B11:E11,0)+1)</f>
        <v>Mineirão</v>
      </c>
    </row>
    <row r="12" spans="1:7" x14ac:dyDescent="0.25">
      <c r="A12" s="4" t="s">
        <v>13</v>
      </c>
      <c r="B12" s="5">
        <v>2.4</v>
      </c>
      <c r="C12" s="5">
        <v>3.2</v>
      </c>
      <c r="D12" s="5">
        <v>4.0999999999999996</v>
      </c>
      <c r="E12" s="5">
        <v>2.2999999999999998</v>
      </c>
      <c r="F12" s="11">
        <f t="shared" si="0"/>
        <v>2.2999999999999998</v>
      </c>
      <c r="G12" t="str">
        <f>INDEX(PESQUISA,1,MATCH(F12,B12:E12,0)+1)</f>
        <v>Sacoleiro</v>
      </c>
    </row>
    <row r="13" spans="1:7" x14ac:dyDescent="0.25">
      <c r="A13" s="4" t="s">
        <v>14</v>
      </c>
      <c r="B13" s="5">
        <v>6</v>
      </c>
      <c r="C13" s="5">
        <v>7.5</v>
      </c>
      <c r="D13" s="5">
        <v>8</v>
      </c>
      <c r="E13" s="5">
        <v>5.4</v>
      </c>
      <c r="F13" s="11">
        <f t="shared" si="0"/>
        <v>5.4</v>
      </c>
      <c r="G13" t="str">
        <f>INDEX(PESQUISA,1,MATCH(F13,B13:E13,0)+1)</f>
        <v>Sacoleiro</v>
      </c>
    </row>
    <row r="14" spans="1:7" x14ac:dyDescent="0.25">
      <c r="A14" s="4" t="s">
        <v>2</v>
      </c>
      <c r="B14" s="5">
        <v>4.3</v>
      </c>
      <c r="C14" s="5">
        <v>3.6</v>
      </c>
      <c r="D14" s="5">
        <v>4</v>
      </c>
      <c r="E14" s="5">
        <v>2.8</v>
      </c>
      <c r="F14" s="11">
        <f t="shared" si="0"/>
        <v>2.8</v>
      </c>
      <c r="G14" t="str">
        <f>INDEX(PESQUISA,1,MATCH(F14,B14:E14,0)+1)</f>
        <v>Sacoleiro</v>
      </c>
    </row>
    <row r="15" spans="1:7" x14ac:dyDescent="0.25">
      <c r="A15" s="4" t="s">
        <v>15</v>
      </c>
      <c r="B15" s="5">
        <v>1.2</v>
      </c>
      <c r="C15" s="5">
        <v>2.5</v>
      </c>
      <c r="D15" s="5">
        <v>3.21</v>
      </c>
      <c r="E15" s="5">
        <v>1.75</v>
      </c>
      <c r="F15" s="11">
        <f t="shared" si="0"/>
        <v>1.2</v>
      </c>
      <c r="G15" t="str">
        <f>INDEX(PESQUISA,1,MATCH(F15,B15:E15,0)+1)</f>
        <v>Mineirão</v>
      </c>
    </row>
    <row r="16" spans="1:7" x14ac:dyDescent="0.25">
      <c r="A16" s="4" t="s">
        <v>16</v>
      </c>
      <c r="B16" s="5">
        <v>2</v>
      </c>
      <c r="C16" s="5">
        <v>2.6</v>
      </c>
      <c r="D16" s="5">
        <v>2.98</v>
      </c>
      <c r="E16" s="5">
        <v>3.1</v>
      </c>
      <c r="F16" s="11">
        <f t="shared" si="0"/>
        <v>2</v>
      </c>
      <c r="G16" t="str">
        <f>INDEX(PESQUISA,1,MATCH(F16,B16:E16,0)+1)</f>
        <v>Mineirão</v>
      </c>
    </row>
    <row r="17" spans="1:7" x14ac:dyDescent="0.25">
      <c r="A17" s="4" t="s">
        <v>17</v>
      </c>
      <c r="B17" s="5">
        <v>15</v>
      </c>
      <c r="C17" s="5">
        <v>8</v>
      </c>
      <c r="D17" s="5">
        <v>11.99</v>
      </c>
      <c r="E17" s="5">
        <v>13.26</v>
      </c>
      <c r="F17" s="11">
        <f t="shared" si="0"/>
        <v>8</v>
      </c>
      <c r="G17" t="str">
        <f>INDEX(PESQUISA,1,MATCH(F17,B17:E17,0)+1)</f>
        <v>Barateiro</v>
      </c>
    </row>
    <row r="18" spans="1:7" x14ac:dyDescent="0.25">
      <c r="B18" s="11">
        <f t="shared" ref="B18:E18" si="1">SUM(B9:B17)</f>
        <v>39.299999999999997</v>
      </c>
      <c r="C18" s="11">
        <f t="shared" si="1"/>
        <v>38.6</v>
      </c>
      <c r="D18" s="11">
        <f t="shared" si="1"/>
        <v>49.48</v>
      </c>
      <c r="E18" s="11">
        <f t="shared" si="1"/>
        <v>41.960000000000008</v>
      </c>
      <c r="F18" s="11">
        <f>SUM(F9:F17)</f>
        <v>29.5</v>
      </c>
    </row>
  </sheetData>
  <mergeCells count="5">
    <mergeCell ref="B2:D2"/>
    <mergeCell ref="B3:C3"/>
    <mergeCell ref="B4:C4"/>
    <mergeCell ref="B5:C5"/>
    <mergeCell ref="A7:E7"/>
  </mergeCells>
  <dataValidations count="2">
    <dataValidation type="list" allowBlank="1" showInputMessage="1" showErrorMessage="1" sqref="D3">
      <formula1>$A$9:$A$17</formula1>
    </dataValidation>
    <dataValidation type="list" allowBlank="1" showInputMessage="1" showErrorMessage="1" sqref="D4">
      <formula1>$B$8:$E$8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0" sqref="G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PESQUISA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João Alberto Barcellos Ryff</cp:lastModifiedBy>
  <dcterms:created xsi:type="dcterms:W3CDTF">2011-01-03T17:22:14Z</dcterms:created>
  <dcterms:modified xsi:type="dcterms:W3CDTF">2017-04-19T19:11:22Z</dcterms:modified>
</cp:coreProperties>
</file>