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<sst xmlns="http://schemas.openxmlformats.org/spreadsheetml/2006/main" count="21" uniqueCount="20">
  <si>
    <t>BANCO BONANZA - ANÁLISE DE CRÉDITO PARA EMPRÉSTIMO</t>
  </si>
  <si>
    <t>Cliente</t>
  </si>
  <si>
    <t>Reinaldo Braga</t>
  </si>
  <si>
    <t>Júlia Fernades</t>
  </si>
  <si>
    <t>Joel Dias</t>
  </si>
  <si>
    <t>Carolina Vieira</t>
  </si>
  <si>
    <t>Roberto Vargas</t>
  </si>
  <si>
    <t>Regina Silva</t>
  </si>
  <si>
    <t>Rômulo Vianna</t>
  </si>
  <si>
    <t>Idade</t>
  </si>
  <si>
    <t>Renda</t>
  </si>
  <si>
    <t>Valor do empréstimo</t>
  </si>
  <si>
    <t>Faixa etária mínima</t>
  </si>
  <si>
    <t>Renda individual</t>
  </si>
  <si>
    <t>Valor devolvido pelo Cliente</t>
  </si>
  <si>
    <t>Índice de Juros</t>
  </si>
  <si>
    <t>Índice de Juros pela Faixa etária</t>
  </si>
  <si>
    <t>Índice sobre a Renda</t>
  </si>
  <si>
    <t xml:space="preserve"> </t>
  </si>
  <si>
    <t>Percentual de Juros cobrados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</si>
</sst>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164" formatCode="&quot;R$&quot;\ #,##0.00"/>
    <numFmt numFmtId="165" formatCode="&quot; R$ &quot;#,##0.00\ ;&quot;-R$ &quot;#,##0.00\ ;&quot; R$ &quot;0.00\ ;@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22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4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44" fontId="0" fillId="0" borderId="0" xfId="1" applyFont="1"/>
    <xf numFmtId="0" fontId="4" fillId="6" borderId="1" xfId="0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0" fillId="0" borderId="0" xfId="2" applyFont="1" applyAlignment="1">
      <alignment horizontal="center"/>
    </xf>
    <xf numFmtId="9" fontId="0" fillId="0" borderId="0" xfId="0" applyNumberFormat="1"/>
    <xf numFmtId="9" fontId="6" fillId="0" borderId="1" xfId="2" applyFont="1" applyBorder="1" applyAlignment="1">
      <alignment horizontal="center"/>
    </xf>
    <xf numFmtId="9" fontId="7" fillId="0" borderId="1" xfId="2" applyFont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22" sqref="D22"/>
    </sheetView>
  </sheetViews>
  <sheetFormatPr defaultRowHeight="15" x14ac:dyDescent="0.25"/>
  <cols>
    <col min="1" max="1" width="28.7109375" bestFit="1" customWidth="1"/>
    <col min="2" max="5" width="15.85546875" bestFit="1" customWidth="1"/>
    <col min="6" max="6" width="14.5703125" bestFit="1" customWidth="1"/>
    <col min="7" max="7" width="12.140625" bestFit="1" customWidth="1"/>
    <col min="8" max="8" width="14.5703125" bestFit="1" customWidth="1"/>
  </cols>
  <sheetData>
    <row r="1" spans="1:8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3" t="s">
        <v>9</v>
      </c>
      <c r="B3" s="20">
        <v>20</v>
      </c>
      <c r="C3" s="20">
        <v>36</v>
      </c>
      <c r="D3" s="20">
        <v>40</v>
      </c>
      <c r="E3" s="20">
        <v>22</v>
      </c>
      <c r="F3" s="20">
        <v>45</v>
      </c>
      <c r="G3" s="20">
        <v>18</v>
      </c>
      <c r="H3" s="20">
        <v>32</v>
      </c>
    </row>
    <row r="4" spans="1:8" x14ac:dyDescent="0.25">
      <c r="A4" s="3" t="s">
        <v>10</v>
      </c>
      <c r="B4" s="21">
        <v>1500</v>
      </c>
      <c r="C4" s="21">
        <v>2600</v>
      </c>
      <c r="D4" s="21">
        <v>3200</v>
      </c>
      <c r="E4" s="21">
        <v>900</v>
      </c>
      <c r="F4" s="21">
        <v>1000</v>
      </c>
      <c r="G4" s="21">
        <v>1200</v>
      </c>
      <c r="H4" s="21">
        <v>700</v>
      </c>
    </row>
    <row r="5" spans="1:8" x14ac:dyDescent="0.25">
      <c r="A5" s="3" t="s">
        <v>16</v>
      </c>
      <c r="B5" s="19">
        <f>HLOOKUP(B3,$B$13:$E$14,2,1)</f>
        <v>0.6</v>
      </c>
      <c r="C5" s="19">
        <f t="shared" ref="C5:H5" si="0">HLOOKUP(C3,$B$13:$E$14,2,1)</f>
        <v>0.3</v>
      </c>
      <c r="D5" s="19">
        <f t="shared" si="0"/>
        <v>0.3</v>
      </c>
      <c r="E5" s="19">
        <f t="shared" si="0"/>
        <v>0.6</v>
      </c>
      <c r="F5" s="19">
        <f t="shared" si="0"/>
        <v>0.2</v>
      </c>
      <c r="G5" s="19">
        <f t="shared" si="0"/>
        <v>0.6</v>
      </c>
      <c r="H5" s="19">
        <f t="shared" si="0"/>
        <v>0.5</v>
      </c>
    </row>
    <row r="6" spans="1:8" x14ac:dyDescent="0.25">
      <c r="A6" s="3" t="s">
        <v>17</v>
      </c>
      <c r="B6" s="19">
        <f>HLOOKUP(B4,$B$17:$F$18,2,1)</f>
        <v>0.5</v>
      </c>
      <c r="C6" s="19">
        <f t="shared" ref="C6:H6" si="1">HLOOKUP(C4,$B$17:$F$18,2,1)</f>
        <v>0.60000000000000009</v>
      </c>
      <c r="D6" s="19">
        <f t="shared" si="1"/>
        <v>0.60000000000000009</v>
      </c>
      <c r="E6" s="19">
        <f t="shared" si="1"/>
        <v>0.18</v>
      </c>
      <c r="F6" s="19">
        <f t="shared" si="1"/>
        <v>0.5</v>
      </c>
      <c r="G6" s="19">
        <f t="shared" si="1"/>
        <v>0.5</v>
      </c>
      <c r="H6" s="19">
        <f t="shared" si="1"/>
        <v>0.18</v>
      </c>
    </row>
    <row r="7" spans="1:8" x14ac:dyDescent="0.25">
      <c r="A7" s="3" t="s">
        <v>19</v>
      </c>
      <c r="B7" s="18">
        <f>AVERAGE(B5:B6)</f>
        <v>0.55000000000000004</v>
      </c>
      <c r="C7" s="18">
        <f t="shared" ref="C7:H7" si="2">AVERAGE(C5:C6)</f>
        <v>0.45000000000000007</v>
      </c>
      <c r="D7" s="18">
        <f t="shared" si="2"/>
        <v>0.45000000000000007</v>
      </c>
      <c r="E7" s="18">
        <f t="shared" si="2"/>
        <v>0.39</v>
      </c>
      <c r="F7" s="18">
        <f t="shared" si="2"/>
        <v>0.35</v>
      </c>
      <c r="G7" s="18">
        <f t="shared" si="2"/>
        <v>0.55000000000000004</v>
      </c>
      <c r="H7" s="18">
        <f t="shared" si="2"/>
        <v>0.33999999999999997</v>
      </c>
    </row>
    <row r="9" spans="1:8" x14ac:dyDescent="0.25">
      <c r="A9" s="4" t="s">
        <v>11</v>
      </c>
      <c r="B9" s="22">
        <v>800</v>
      </c>
      <c r="C9" s="22">
        <v>700</v>
      </c>
      <c r="D9" s="22">
        <v>300</v>
      </c>
      <c r="E9" s="22">
        <v>750</v>
      </c>
      <c r="F9" s="22">
        <v>900</v>
      </c>
      <c r="G9" s="22">
        <v>500</v>
      </c>
      <c r="H9" s="22">
        <v>600</v>
      </c>
    </row>
    <row r="10" spans="1:8" x14ac:dyDescent="0.25">
      <c r="A10" s="4" t="s">
        <v>14</v>
      </c>
      <c r="B10" s="23">
        <f>B9+B9*B7</f>
        <v>1240</v>
      </c>
      <c r="C10" s="23">
        <f t="shared" ref="C10:H10" si="3">C9+C9*C7</f>
        <v>1015</v>
      </c>
      <c r="D10" s="23">
        <f t="shared" si="3"/>
        <v>435</v>
      </c>
      <c r="E10" s="23">
        <f t="shared" si="3"/>
        <v>1042.5</v>
      </c>
      <c r="F10" s="23">
        <f t="shared" si="3"/>
        <v>1215</v>
      </c>
      <c r="G10" s="23">
        <f t="shared" si="3"/>
        <v>775</v>
      </c>
      <c r="H10" s="23">
        <f t="shared" si="3"/>
        <v>804</v>
      </c>
    </row>
    <row r="11" spans="1:8" x14ac:dyDescent="0.25">
      <c r="A11" s="5"/>
      <c r="B11" s="6"/>
      <c r="C11" s="6"/>
      <c r="D11" s="6"/>
      <c r="E11" s="6"/>
      <c r="F11" s="6"/>
      <c r="G11" s="6"/>
      <c r="H11" s="6"/>
    </row>
    <row r="13" spans="1:8" x14ac:dyDescent="0.25">
      <c r="A13" s="7" t="s">
        <v>12</v>
      </c>
      <c r="B13" s="8">
        <v>15</v>
      </c>
      <c r="C13" s="8">
        <v>25</v>
      </c>
      <c r="D13" s="8">
        <v>35</v>
      </c>
      <c r="E13" s="8">
        <v>45</v>
      </c>
    </row>
    <row r="14" spans="1:8" x14ac:dyDescent="0.25">
      <c r="A14" s="7" t="s">
        <v>15</v>
      </c>
      <c r="B14" s="9">
        <v>0.6</v>
      </c>
      <c r="C14" s="9">
        <v>0.5</v>
      </c>
      <c r="D14" s="9">
        <v>0.3</v>
      </c>
      <c r="E14" s="9">
        <v>0.2</v>
      </c>
    </row>
    <row r="15" spans="1:8" x14ac:dyDescent="0.25">
      <c r="A15" s="10"/>
      <c r="B15" s="11"/>
      <c r="C15" s="12"/>
    </row>
    <row r="16" spans="1:8" x14ac:dyDescent="0.25">
      <c r="A16" s="10"/>
      <c r="B16" s="11"/>
      <c r="C16" s="12"/>
    </row>
    <row r="17" spans="1:8" x14ac:dyDescent="0.25">
      <c r="A17" s="13" t="s">
        <v>13</v>
      </c>
      <c r="B17" s="14">
        <v>500</v>
      </c>
      <c r="C17" s="14">
        <v>1000</v>
      </c>
      <c r="D17" s="14">
        <v>2500</v>
      </c>
      <c r="E17" s="14">
        <v>3500</v>
      </c>
      <c r="F17" s="14">
        <v>4500</v>
      </c>
    </row>
    <row r="18" spans="1:8" x14ac:dyDescent="0.25">
      <c r="A18" s="13" t="s">
        <v>15</v>
      </c>
      <c r="B18" s="9">
        <v>0.18</v>
      </c>
      <c r="C18" s="9">
        <v>0.5</v>
      </c>
      <c r="D18" s="9">
        <v>0.60000000000000009</v>
      </c>
      <c r="E18" s="9">
        <v>0.7</v>
      </c>
      <c r="F18" s="9">
        <v>0.8</v>
      </c>
    </row>
    <row r="20" spans="1:8" x14ac:dyDescent="0.25">
      <c r="B20" s="16"/>
      <c r="C20" s="16"/>
      <c r="D20" s="16"/>
      <c r="E20" s="16"/>
      <c r="F20" s="16"/>
      <c r="G20" s="16"/>
      <c r="H20" s="16"/>
    </row>
    <row r="21" spans="1:8" x14ac:dyDescent="0.25">
      <c r="B21" s="15"/>
      <c r="C21" s="15"/>
      <c r="D21" s="15"/>
      <c r="E21" s="15"/>
      <c r="F21" s="15"/>
      <c r="G21" s="15"/>
      <c r="H21" s="15"/>
    </row>
    <row r="22" spans="1:8" x14ac:dyDescent="0.25">
      <c r="B22" s="16"/>
      <c r="C22" s="16"/>
      <c r="D22" s="16"/>
      <c r="E22" s="16"/>
      <c r="F22" s="16"/>
      <c r="G22" s="16"/>
      <c r="H22" s="16"/>
    </row>
    <row r="23" spans="1:8" x14ac:dyDescent="0.25">
      <c r="B23" s="17"/>
      <c r="C23" s="17"/>
      <c r="D23" s="17"/>
      <c r="E23" s="17"/>
      <c r="F23" s="17"/>
      <c r="G23" s="17"/>
      <c r="H23" s="17"/>
    </row>
    <row r="27" spans="1:8" x14ac:dyDescent="0.25">
      <c r="H27" t="s">
        <v>18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2011-01-04T17:23:28Z</dcterms:created>
  <dcterms:modified xsi:type="dcterms:W3CDTF">2016-08-13T13:28:30Z</dcterms:modified>
</cp:coreProperties>
</file>