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60" windowWidth="17400" windowHeight="11505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I11" i="1" l="1"/>
  <c r="I12" i="1"/>
  <c r="I13" i="1"/>
  <c r="I14" i="1"/>
  <c r="I15" i="1"/>
  <c r="I16" i="1"/>
  <c r="I17" i="1"/>
  <c r="I18" i="1"/>
  <c r="I19" i="1"/>
  <c r="I20" i="1"/>
  <c r="I10" i="1"/>
  <c r="H11" i="1"/>
  <c r="H12" i="1"/>
  <c r="H13" i="1"/>
  <c r="H14" i="1"/>
  <c r="H15" i="1"/>
  <c r="H16" i="1"/>
  <c r="H17" i="1"/>
  <c r="H18" i="1"/>
  <c r="H19" i="1"/>
  <c r="H20" i="1"/>
  <c r="H10" i="1"/>
  <c r="G11" i="1"/>
  <c r="G12" i="1"/>
  <c r="G13" i="1"/>
  <c r="G14" i="1"/>
  <c r="G15" i="1"/>
  <c r="G16" i="1"/>
  <c r="G17" i="1"/>
  <c r="G18" i="1"/>
  <c r="G19" i="1"/>
  <c r="G20" i="1"/>
  <c r="G10" i="1"/>
  <c r="F11" i="1"/>
  <c r="F12" i="1"/>
  <c r="F13" i="1"/>
  <c r="F14" i="1"/>
  <c r="F15" i="1"/>
  <c r="F16" i="1"/>
  <c r="F17" i="1"/>
  <c r="F18" i="1"/>
  <c r="F19" i="1"/>
  <c r="F20" i="1"/>
  <c r="F10" i="1"/>
  <c r="F5" i="1"/>
</calcChain>
</file>

<file path=xl/sharedStrings.xml><?xml version="1.0" encoding="utf-8"?>
<sst xmlns="http://schemas.openxmlformats.org/spreadsheetml/2006/main" count="24" uniqueCount="18">
  <si>
    <t>INÍCIO</t>
  </si>
  <si>
    <t>FIM</t>
  </si>
  <si>
    <t>FOLGAS</t>
  </si>
  <si>
    <t>PERÍODO TRABALHO: 12/2010</t>
  </si>
  <si>
    <t>PERÍODO DE TRABALHO (DIAS)</t>
  </si>
  <si>
    <t>Data</t>
  </si>
  <si>
    <t xml:space="preserve"> </t>
  </si>
  <si>
    <t>FOLHA DE PONTO DIÁRIO</t>
  </si>
  <si>
    <t>Entrada</t>
  </si>
  <si>
    <t>Saída</t>
  </si>
  <si>
    <t>VERIFICAÇÃO DE ATRASOS</t>
  </si>
  <si>
    <t>Período trabalhado</t>
  </si>
  <si>
    <t>Hora trabalhada</t>
  </si>
  <si>
    <t>Minuto trabalhado</t>
  </si>
  <si>
    <t>Situação</t>
  </si>
  <si>
    <t>CÁLCULO DA FOLHA DE PONTO - ATLAS ENGENHARIA</t>
  </si>
  <si>
    <t>1º PERÍODO</t>
  </si>
  <si>
    <t>2º PERÍODO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</si>
</sst>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\ &quot;Dias&quot;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 applyAlignment="1"/>
    <xf numFmtId="14" fontId="4" fillId="5" borderId="1" xfId="0" applyNumberFormat="1" applyFont="1" applyFill="1" applyBorder="1"/>
    <xf numFmtId="14" fontId="6" fillId="5" borderId="1" xfId="0" applyNumberFormat="1" applyFont="1" applyFill="1" applyBorder="1"/>
    <xf numFmtId="16" fontId="0" fillId="0" borderId="0" xfId="0" applyNumberFormat="1"/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20" fontId="0" fillId="8" borderId="1" xfId="0" applyNumberForma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164" fontId="4" fillId="5" borderId="1" xfId="0" applyNumberFormat="1" applyFont="1" applyFill="1" applyBorder="1" applyAlignment="1">
      <alignment horizontal="center"/>
    </xf>
    <xf numFmtId="20" fontId="7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14" borderId="3" xfId="0" applyFont="1" applyFill="1" applyBorder="1" applyAlignment="1">
      <alignment horizontal="center"/>
    </xf>
    <xf numFmtId="0" fontId="5" fillId="14" borderId="4" xfId="0" applyFont="1" applyFill="1" applyBorder="1" applyAlignment="1">
      <alignment horizontal="center"/>
    </xf>
    <xf numFmtId="0" fontId="5" fillId="10" borderId="3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color rgb="FF00B050"/>
      </font>
      <fill>
        <patternFill>
          <bgColor theme="9" tint="0.79998168889431442"/>
        </patternFill>
      </fill>
    </dxf>
    <dxf>
      <font>
        <color rgb="FFFF0000"/>
      </font>
      <fill>
        <patternFill>
          <bgColor theme="0"/>
        </patternFill>
      </fill>
    </dxf>
    <dxf>
      <font>
        <color rgb="FF0070C0"/>
      </font>
      <fill>
        <patternFill>
          <bgColor theme="0"/>
        </patternFill>
      </fill>
    </dxf>
    <dxf>
      <font>
        <color rgb="FF0070C0"/>
      </font>
      <fill>
        <patternFill>
          <bgColor theme="7" tint="0.59996337778862885"/>
        </patternFill>
      </fill>
    </dxf>
    <dxf>
      <font>
        <color rgb="FFFF0000"/>
      </font>
      <fill>
        <patternFill>
          <bgColor theme="7" tint="0.59996337778862885"/>
        </patternFill>
      </fill>
    </dxf>
    <dxf>
      <font>
        <color rgb="FF00B050"/>
      </font>
      <fill>
        <patternFill>
          <bgColor theme="7" tint="0.59996337778862885"/>
        </patternFill>
      </fill>
    </dxf>
    <dxf>
      <font>
        <color rgb="FF00B050"/>
      </font>
      <fill>
        <patternFill>
          <bgColor theme="0"/>
        </patternFill>
      </fill>
    </dxf>
    <dxf>
      <font>
        <color rgb="FFFF0000"/>
      </font>
      <fill>
        <patternFill>
          <bgColor theme="0"/>
        </patternFill>
      </fill>
    </dxf>
    <dxf>
      <font>
        <color rgb="FF0070C0"/>
      </font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1"/>
      </font>
      <fill>
        <patternFill>
          <bgColor rgb="FF0070C0"/>
        </patternFill>
      </fill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H24" sqref="H24"/>
    </sheetView>
  </sheetViews>
  <sheetFormatPr defaultRowHeight="15" x14ac:dyDescent="0.25"/>
  <cols>
    <col min="1" max="5" width="10.7109375" bestFit="1" customWidth="1"/>
    <col min="6" max="6" width="17.42578125" customWidth="1"/>
    <col min="7" max="7" width="15.140625" bestFit="1" customWidth="1"/>
    <col min="8" max="8" width="17.7109375" bestFit="1" customWidth="1"/>
    <col min="9" max="9" width="17.85546875" customWidth="1"/>
  </cols>
  <sheetData>
    <row r="1" spans="1:14" ht="21" x14ac:dyDescent="0.35">
      <c r="A1" s="16" t="s">
        <v>15</v>
      </c>
      <c r="B1" s="16"/>
      <c r="C1" s="16"/>
      <c r="D1" s="16"/>
      <c r="E1" s="16"/>
      <c r="F1" s="16"/>
      <c r="G1" s="16"/>
      <c r="H1" s="16"/>
      <c r="I1" s="16"/>
    </row>
    <row r="3" spans="1:14" x14ac:dyDescent="0.25">
      <c r="A3" s="28" t="s">
        <v>3</v>
      </c>
      <c r="B3" s="28"/>
      <c r="C3" s="28"/>
      <c r="D3" s="28"/>
      <c r="E3" s="28"/>
      <c r="F3" s="28"/>
    </row>
    <row r="4" spans="1:14" ht="30" x14ac:dyDescent="0.25">
      <c r="A4" s="6" t="s">
        <v>0</v>
      </c>
      <c r="B4" s="6" t="s">
        <v>1</v>
      </c>
      <c r="C4" s="27" t="s">
        <v>2</v>
      </c>
      <c r="D4" s="27"/>
      <c r="E4" s="27"/>
      <c r="F4" s="5" t="s">
        <v>4</v>
      </c>
      <c r="G4" s="1"/>
    </row>
    <row r="5" spans="1:14" x14ac:dyDescent="0.25">
      <c r="A5" s="2">
        <v>40513</v>
      </c>
      <c r="B5" s="2">
        <v>40543</v>
      </c>
      <c r="C5" s="3">
        <v>40536</v>
      </c>
      <c r="D5" s="3">
        <v>40537</v>
      </c>
      <c r="E5" s="3">
        <v>40543</v>
      </c>
      <c r="F5" s="11">
        <f>NETWORKDAYS(A5,B5,C5:E5)</f>
        <v>21</v>
      </c>
    </row>
    <row r="7" spans="1:14" x14ac:dyDescent="0.25">
      <c r="A7" s="15" t="s">
        <v>7</v>
      </c>
      <c r="B7" s="15"/>
      <c r="C7" s="15"/>
      <c r="D7" s="15"/>
      <c r="E7" s="15"/>
      <c r="F7" s="21" t="s">
        <v>10</v>
      </c>
      <c r="G7" s="22"/>
      <c r="H7" s="22"/>
      <c r="I7" s="23"/>
    </row>
    <row r="8" spans="1:14" x14ac:dyDescent="0.25">
      <c r="A8" s="14"/>
      <c r="B8" s="17" t="s">
        <v>16</v>
      </c>
      <c r="C8" s="18"/>
      <c r="D8" s="19" t="s">
        <v>17</v>
      </c>
      <c r="E8" s="20"/>
      <c r="F8" s="24"/>
      <c r="G8" s="25"/>
      <c r="H8" s="25"/>
      <c r="I8" s="26"/>
      <c r="N8" t="s">
        <v>6</v>
      </c>
    </row>
    <row r="9" spans="1:14" x14ac:dyDescent="0.25">
      <c r="A9" s="9" t="s">
        <v>5</v>
      </c>
      <c r="B9" s="9" t="s">
        <v>8</v>
      </c>
      <c r="C9" s="9" t="s">
        <v>9</v>
      </c>
      <c r="D9" s="9" t="s">
        <v>8</v>
      </c>
      <c r="E9" s="9" t="s">
        <v>9</v>
      </c>
      <c r="F9" s="10" t="s">
        <v>11</v>
      </c>
      <c r="G9" s="10" t="s">
        <v>12</v>
      </c>
      <c r="H9" s="10" t="s">
        <v>13</v>
      </c>
      <c r="I9" s="10" t="s">
        <v>14</v>
      </c>
    </row>
    <row r="10" spans="1:14" x14ac:dyDescent="0.25">
      <c r="A10" s="7">
        <v>40513</v>
      </c>
      <c r="B10" s="8">
        <v>0.33333333333333331</v>
      </c>
      <c r="C10" s="8">
        <v>0.5</v>
      </c>
      <c r="D10" s="8">
        <v>0.54166666666666663</v>
      </c>
      <c r="E10" s="8">
        <v>0.70833333333333337</v>
      </c>
      <c r="F10" s="12">
        <f>C10-B10+E10-D10</f>
        <v>0.33333333333333337</v>
      </c>
      <c r="G10" s="13">
        <f>HOUR(F10)</f>
        <v>8</v>
      </c>
      <c r="H10" s="13">
        <f>MINUTE(F10:F20)</f>
        <v>0</v>
      </c>
      <c r="I10" s="29" t="str">
        <f>IF(AND(G10=8,H10=0),"Na Hora",IF(G10&lt;8,"Atrasado","Pagando hora"))</f>
        <v>Na Hora</v>
      </c>
    </row>
    <row r="11" spans="1:14" x14ac:dyDescent="0.25">
      <c r="A11" s="7">
        <v>40514</v>
      </c>
      <c r="B11" s="8">
        <v>0.375</v>
      </c>
      <c r="C11" s="8">
        <v>0.5</v>
      </c>
      <c r="D11" s="8">
        <v>0.54166666666666663</v>
      </c>
      <c r="E11" s="8">
        <v>0.70833333333333337</v>
      </c>
      <c r="F11" s="12">
        <f t="shared" ref="F11:F20" si="0">C11-B11+E11-D11</f>
        <v>0.29166666666666674</v>
      </c>
      <c r="G11" s="13">
        <f t="shared" ref="G11:G20" si="1">HOUR(F11)</f>
        <v>7</v>
      </c>
      <c r="H11" s="13">
        <f t="shared" ref="H11:H20" si="2">MINUTE(F11:F21)</f>
        <v>0</v>
      </c>
      <c r="I11" s="29" t="str">
        <f t="shared" ref="I11:I20" si="3">IF(AND(G11=8,H11=0),"Na Hora",IF(G11&lt;8,"Atrasado","Pagando hora"))</f>
        <v>Atrasado</v>
      </c>
    </row>
    <row r="12" spans="1:14" x14ac:dyDescent="0.25">
      <c r="A12" s="7">
        <v>40515</v>
      </c>
      <c r="B12" s="8">
        <v>0.33333333333333331</v>
      </c>
      <c r="C12" s="8">
        <v>0.5</v>
      </c>
      <c r="D12" s="8">
        <v>0.54166666666666663</v>
      </c>
      <c r="E12" s="8">
        <v>0.70833333333333337</v>
      </c>
      <c r="F12" s="12">
        <f t="shared" si="0"/>
        <v>0.33333333333333337</v>
      </c>
      <c r="G12" s="13">
        <f t="shared" si="1"/>
        <v>8</v>
      </c>
      <c r="H12" s="13">
        <f t="shared" si="2"/>
        <v>0</v>
      </c>
      <c r="I12" s="29" t="str">
        <f t="shared" si="3"/>
        <v>Na Hora</v>
      </c>
    </row>
    <row r="13" spans="1:14" x14ac:dyDescent="0.25">
      <c r="A13" s="7">
        <v>40516</v>
      </c>
      <c r="B13" s="8">
        <v>0.33333333333333331</v>
      </c>
      <c r="C13" s="8">
        <v>0.52083333333333337</v>
      </c>
      <c r="D13" s="8">
        <v>0.54166666666666663</v>
      </c>
      <c r="E13" s="8">
        <v>0.70833333333333337</v>
      </c>
      <c r="F13" s="12">
        <f t="shared" si="0"/>
        <v>0.35416666666666685</v>
      </c>
      <c r="G13" s="13">
        <f t="shared" si="1"/>
        <v>8</v>
      </c>
      <c r="H13" s="13">
        <f t="shared" si="2"/>
        <v>30</v>
      </c>
      <c r="I13" s="29" t="str">
        <f t="shared" si="3"/>
        <v>Pagando hora</v>
      </c>
      <c r="L13" t="s">
        <v>6</v>
      </c>
    </row>
    <row r="14" spans="1:14" x14ac:dyDescent="0.25">
      <c r="A14" s="7">
        <v>40517</v>
      </c>
      <c r="B14" s="8">
        <v>0.33333333333333331</v>
      </c>
      <c r="C14" s="8">
        <v>0.5</v>
      </c>
      <c r="D14" s="8">
        <v>0.54166666666666663</v>
      </c>
      <c r="E14" s="8">
        <v>0.70833333333333337</v>
      </c>
      <c r="F14" s="12">
        <f t="shared" si="0"/>
        <v>0.33333333333333337</v>
      </c>
      <c r="G14" s="13">
        <f t="shared" si="1"/>
        <v>8</v>
      </c>
      <c r="H14" s="13">
        <f t="shared" si="2"/>
        <v>0</v>
      </c>
      <c r="I14" s="29" t="str">
        <f t="shared" si="3"/>
        <v>Na Hora</v>
      </c>
    </row>
    <row r="15" spans="1:14" x14ac:dyDescent="0.25">
      <c r="A15" s="7">
        <v>40518</v>
      </c>
      <c r="B15" s="8">
        <v>0.33333333333333331</v>
      </c>
      <c r="C15" s="8">
        <v>0.5</v>
      </c>
      <c r="D15" s="8">
        <v>0.54166666666666663</v>
      </c>
      <c r="E15" s="8">
        <v>0.70833333333333337</v>
      </c>
      <c r="F15" s="12">
        <f t="shared" si="0"/>
        <v>0.33333333333333337</v>
      </c>
      <c r="G15" s="13">
        <f t="shared" si="1"/>
        <v>8</v>
      </c>
      <c r="H15" s="13">
        <f t="shared" si="2"/>
        <v>0</v>
      </c>
      <c r="I15" s="29" t="str">
        <f t="shared" si="3"/>
        <v>Na Hora</v>
      </c>
    </row>
    <row r="16" spans="1:14" x14ac:dyDescent="0.25">
      <c r="A16" s="7">
        <v>40519</v>
      </c>
      <c r="B16" s="8">
        <v>0.33333333333333331</v>
      </c>
      <c r="C16" s="8">
        <v>0.5</v>
      </c>
      <c r="D16" s="8">
        <v>0.54166666666666663</v>
      </c>
      <c r="E16" s="8">
        <v>0.70833333333333337</v>
      </c>
      <c r="F16" s="12">
        <f t="shared" si="0"/>
        <v>0.33333333333333337</v>
      </c>
      <c r="G16" s="13">
        <f t="shared" si="1"/>
        <v>8</v>
      </c>
      <c r="H16" s="13">
        <f t="shared" si="2"/>
        <v>0</v>
      </c>
      <c r="I16" s="29" t="str">
        <f t="shared" si="3"/>
        <v>Na Hora</v>
      </c>
    </row>
    <row r="17" spans="1:10" x14ac:dyDescent="0.25">
      <c r="A17" s="7">
        <v>40520</v>
      </c>
      <c r="B17" s="8">
        <v>0.33333333333333331</v>
      </c>
      <c r="C17" s="8">
        <v>0.5</v>
      </c>
      <c r="D17" s="8">
        <v>0.54166666666666663</v>
      </c>
      <c r="E17" s="8">
        <v>0.70833333333333337</v>
      </c>
      <c r="F17" s="12">
        <f t="shared" si="0"/>
        <v>0.33333333333333337</v>
      </c>
      <c r="G17" s="13">
        <f t="shared" si="1"/>
        <v>8</v>
      </c>
      <c r="H17" s="13">
        <f t="shared" si="2"/>
        <v>0</v>
      </c>
      <c r="I17" s="29" t="str">
        <f t="shared" si="3"/>
        <v>Na Hora</v>
      </c>
    </row>
    <row r="18" spans="1:10" x14ac:dyDescent="0.25">
      <c r="A18" s="7">
        <v>40521</v>
      </c>
      <c r="B18" s="8">
        <v>0.375</v>
      </c>
      <c r="C18" s="8">
        <v>0.5</v>
      </c>
      <c r="D18" s="8">
        <v>0.54166666666666663</v>
      </c>
      <c r="E18" s="8">
        <v>0.70833333333333337</v>
      </c>
      <c r="F18" s="12">
        <f t="shared" si="0"/>
        <v>0.29166666666666674</v>
      </c>
      <c r="G18" s="13">
        <f t="shared" si="1"/>
        <v>7</v>
      </c>
      <c r="H18" s="13">
        <f t="shared" si="2"/>
        <v>0</v>
      </c>
      <c r="I18" s="29" t="str">
        <f t="shared" si="3"/>
        <v>Atrasado</v>
      </c>
    </row>
    <row r="19" spans="1:10" x14ac:dyDescent="0.25">
      <c r="A19" s="7">
        <v>40522</v>
      </c>
      <c r="B19" s="8">
        <v>0.33333333333333331</v>
      </c>
      <c r="C19" s="8">
        <v>0.5</v>
      </c>
      <c r="D19" s="8">
        <v>0.54166666666666663</v>
      </c>
      <c r="E19" s="8">
        <v>0.70833333333333337</v>
      </c>
      <c r="F19" s="12">
        <f t="shared" si="0"/>
        <v>0.33333333333333337</v>
      </c>
      <c r="G19" s="13">
        <f t="shared" si="1"/>
        <v>8</v>
      </c>
      <c r="H19" s="13">
        <f t="shared" si="2"/>
        <v>0</v>
      </c>
      <c r="I19" s="29" t="str">
        <f t="shared" si="3"/>
        <v>Na Hora</v>
      </c>
    </row>
    <row r="20" spans="1:10" x14ac:dyDescent="0.25">
      <c r="A20" s="7">
        <v>40523</v>
      </c>
      <c r="B20" s="8">
        <v>0.33333333333333331</v>
      </c>
      <c r="C20" s="8">
        <v>0.5</v>
      </c>
      <c r="D20" s="8">
        <v>0.54166666666666663</v>
      </c>
      <c r="E20" s="8">
        <v>0.75</v>
      </c>
      <c r="F20" s="12">
        <f t="shared" si="0"/>
        <v>0.37500000000000011</v>
      </c>
      <c r="G20" s="13">
        <f t="shared" si="1"/>
        <v>9</v>
      </c>
      <c r="H20" s="13">
        <f t="shared" si="2"/>
        <v>0</v>
      </c>
      <c r="I20" s="29" t="str">
        <f t="shared" si="3"/>
        <v>Pagando hora</v>
      </c>
    </row>
    <row r="21" spans="1:10" x14ac:dyDescent="0.25">
      <c r="A21" s="4"/>
    </row>
    <row r="22" spans="1:10" x14ac:dyDescent="0.25">
      <c r="A22" s="4"/>
    </row>
    <row r="23" spans="1:10" x14ac:dyDescent="0.25">
      <c r="A23" s="4"/>
      <c r="I23" t="s">
        <v>6</v>
      </c>
    </row>
    <row r="24" spans="1:10" x14ac:dyDescent="0.25">
      <c r="A24" s="4"/>
      <c r="I24" t="s">
        <v>6</v>
      </c>
    </row>
    <row r="25" spans="1:10" x14ac:dyDescent="0.25">
      <c r="A25" s="4"/>
      <c r="J25" t="s">
        <v>6</v>
      </c>
    </row>
    <row r="26" spans="1:10" x14ac:dyDescent="0.25">
      <c r="A26" s="4"/>
    </row>
    <row r="27" spans="1:10" x14ac:dyDescent="0.25">
      <c r="A27" s="4"/>
    </row>
    <row r="28" spans="1:10" x14ac:dyDescent="0.25">
      <c r="A28" s="4"/>
    </row>
    <row r="29" spans="1:10" x14ac:dyDescent="0.25">
      <c r="A29" s="4"/>
    </row>
    <row r="30" spans="1:10" x14ac:dyDescent="0.25">
      <c r="A30" s="4"/>
    </row>
    <row r="31" spans="1:10" x14ac:dyDescent="0.25">
      <c r="A31" s="4"/>
    </row>
    <row r="32" spans="1:10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</sheetData>
  <mergeCells count="7">
    <mergeCell ref="A7:E7"/>
    <mergeCell ref="A1:I1"/>
    <mergeCell ref="B8:C8"/>
    <mergeCell ref="D8:E8"/>
    <mergeCell ref="F7:I8"/>
    <mergeCell ref="C4:E4"/>
    <mergeCell ref="A3:F3"/>
  </mergeCells>
  <conditionalFormatting sqref="I10:I20">
    <cfRule type="containsText" dxfId="3" priority="3" operator="containsText" text="Na Hora">
      <formula>NOT(ISERROR(SEARCH("Na Hora",I10)))</formula>
    </cfRule>
    <cfRule type="containsText" dxfId="4" priority="2" operator="containsText" text="Atrasado">
      <formula>NOT(ISERROR(SEARCH("Atrasado",I10)))</formula>
    </cfRule>
    <cfRule type="containsText" dxfId="5" priority="1" operator="containsText" text="Pagando hora">
      <formula>NOT(ISERROR(SEARCH("Pagando hora",I10)))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ADV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Carlos Vinicius Mendes Rosa</cp:lastModifiedBy>
  <dcterms:created xsi:type="dcterms:W3CDTF">2010-12-09T17:40:51Z</dcterms:created>
  <dcterms:modified xsi:type="dcterms:W3CDTF">2016-07-23T12:59:14Z</dcterms:modified>
</cp:coreProperties>
</file>