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7400" windowHeight="9735"/>
  </bookViews>
  <sheets>
    <sheet name="Plan1" sheetId="1" r:id="rId1"/>
    <sheet name="Plan2" sheetId="2" r:id="rId2"/>
    <sheet name="Plan3" sheetId="3" r:id="rId3"/>
  </sheets>
  <definedNames>
    <definedName name="ESTOQUE">Plan1!$A$3:$F$15</definedName>
  </definedNames>
  <calcPr calcId="144525"/>
</workbook>
</file>

<file path=xl/calcChain.xml><?xml version="1.0" encoding="utf-8"?>
<calcChain xmlns="http://schemas.openxmlformats.org/spreadsheetml/2006/main">
  <c r="B25" i="1" l="1"/>
  <c r="B24" i="1"/>
  <c r="B22" i="1"/>
  <c r="A4" i="1"/>
  <c r="A5" i="1"/>
  <c r="A6" i="1"/>
  <c r="A7" i="1"/>
  <c r="A8" i="1"/>
  <c r="A9" i="1"/>
  <c r="A10" i="1"/>
  <c r="A11" i="1"/>
  <c r="A12" i="1"/>
  <c r="A13" i="1"/>
  <c r="A14" i="1"/>
  <c r="A15" i="1"/>
  <c r="A3" i="1"/>
  <c r="C25" i="1" l="1"/>
  <c r="C24" i="1"/>
</calcChain>
</file>

<file path=xl/sharedStrings.xml><?xml version="1.0" encoding="utf-8"?>
<sst xmlns="http://schemas.openxmlformats.org/spreadsheetml/2006/main" count="73" uniqueCount="37">
  <si>
    <t>Código do Calçado</t>
  </si>
  <si>
    <t>Tamanho</t>
  </si>
  <si>
    <t>Calçado</t>
  </si>
  <si>
    <t>Cor</t>
  </si>
  <si>
    <t>Preço</t>
  </si>
  <si>
    <t>Marca</t>
  </si>
  <si>
    <t>G</t>
  </si>
  <si>
    <t>BOTA</t>
  </si>
  <si>
    <t>VERMELHO</t>
  </si>
  <si>
    <t>Bem Calçar</t>
  </si>
  <si>
    <t>SAPATO</t>
  </si>
  <si>
    <t>VERDE</t>
  </si>
  <si>
    <t>Young</t>
  </si>
  <si>
    <t>TÊNIS</t>
  </si>
  <si>
    <t>AZUL</t>
  </si>
  <si>
    <t>Sapapé</t>
  </si>
  <si>
    <t>M</t>
  </si>
  <si>
    <t>P</t>
  </si>
  <si>
    <t>PESQUISA DE MERCADORIA</t>
  </si>
  <si>
    <t>Código do calçado</t>
  </si>
  <si>
    <t xml:space="preserve"> </t>
  </si>
  <si>
    <t>ESTOQUE DE PRODUTOS - SAPATARIA ANDADEIRO LTDA</t>
  </si>
  <si>
    <t>GALOCHA</t>
  </si>
  <si>
    <t>PRETO</t>
  </si>
  <si>
    <t>PERCATA</t>
  </si>
  <si>
    <t>MARRON</t>
  </si>
  <si>
    <t>Oxente</t>
  </si>
  <si>
    <t>Bartche</t>
  </si>
  <si>
    <t>CHINÉLO</t>
  </si>
  <si>
    <t>BRANCO</t>
  </si>
  <si>
    <t>Paiba</t>
  </si>
  <si>
    <t>COTURNO</t>
  </si>
  <si>
    <t>Chut</t>
  </si>
  <si>
    <t>1º JEITO</t>
  </si>
  <si>
    <t>2º JEITO</t>
  </si>
  <si>
    <t>g</t>
  </si>
  <si>
    <t>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</si>
</sst>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 &quot;* #,##0.00_);_(&quot;R$ &quot;* \(#,##0.00\);_(&quot;R$ &quot;* &quot;-&quot;??_);_(@_)"/>
    <numFmt numFmtId="164" formatCode="&quot;R$ 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 applyAlignment="1">
      <alignment horizontal="center"/>
    </xf>
    <xf numFmtId="0" fontId="4" fillId="0" borderId="1" xfId="2" applyFont="1"/>
    <xf numFmtId="0" fontId="4" fillId="0" borderId="1" xfId="2" applyFont="1" applyAlignment="1">
      <alignment horizontal="center"/>
    </xf>
    <xf numFmtId="44" fontId="4" fillId="0" borderId="1" xfId="2" applyNumberFormat="1" applyFont="1" applyAlignment="1">
      <alignment horizontal="center"/>
    </xf>
    <xf numFmtId="0" fontId="3" fillId="3" borderId="2" xfId="0" applyFont="1" applyFill="1" applyBorder="1"/>
    <xf numFmtId="164" fontId="5" fillId="0" borderId="2" xfId="1" applyNumberFormat="1" applyFont="1" applyBorder="1" applyAlignment="1">
      <alignment horizontal="center"/>
    </xf>
    <xf numFmtId="0" fontId="2" fillId="2" borderId="1" xfId="2" applyFill="1" applyAlignment="1">
      <alignment horizontal="center"/>
    </xf>
    <xf numFmtId="0" fontId="4" fillId="4" borderId="0" xfId="2" applyFont="1" applyFill="1" applyBorder="1" applyAlignment="1">
      <alignment horizontal="center"/>
    </xf>
    <xf numFmtId="0" fontId="0" fillId="4" borderId="0" xfId="0" applyFill="1"/>
  </cellXfs>
  <cellStyles count="3">
    <cellStyle name="Moeda" xfId="1" builtinId="4"/>
    <cellStyle name="Normal" xfId="0" builtinId="0"/>
    <cellStyle name="Título 3" xfId="2" builtin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E24" sqref="E24"/>
    </sheetView>
  </sheetViews>
  <sheetFormatPr defaultRowHeight="15" x14ac:dyDescent="0.25"/>
  <cols>
    <col min="1" max="1" width="18.5703125" customWidth="1"/>
    <col min="2" max="2" width="15.5703125" customWidth="1"/>
    <col min="3" max="3" width="16" customWidth="1"/>
    <col min="4" max="4" width="13" customWidth="1"/>
    <col min="5" max="5" width="15.5703125" customWidth="1"/>
    <col min="6" max="6" width="15.85546875" customWidth="1"/>
  </cols>
  <sheetData>
    <row r="1" spans="1:6" ht="15.75" thickBot="1" x14ac:dyDescent="0.3">
      <c r="A1" s="7" t="s">
        <v>21</v>
      </c>
      <c r="B1" s="7"/>
      <c r="C1" s="7"/>
      <c r="D1" s="7"/>
      <c r="E1" s="7"/>
      <c r="F1" s="7"/>
    </row>
    <row r="2" spans="1:6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5.75" thickBot="1" x14ac:dyDescent="0.3">
      <c r="A3" s="3" t="str">
        <f>CONCATENATE(B3,C3,D3)</f>
        <v>GBOTAVERMELHO</v>
      </c>
      <c r="B3" s="3" t="s">
        <v>6</v>
      </c>
      <c r="C3" s="3" t="s">
        <v>7</v>
      </c>
      <c r="D3" s="3" t="s">
        <v>8</v>
      </c>
      <c r="E3" s="4">
        <v>55</v>
      </c>
      <c r="F3" s="3" t="s">
        <v>9</v>
      </c>
    </row>
    <row r="4" spans="1:6" ht="15.75" thickBot="1" x14ac:dyDescent="0.3">
      <c r="A4" s="3" t="str">
        <f t="shared" ref="A4:A15" si="0">CONCATENATE(B4,C4,D4)</f>
        <v>GSAPATOVERDE</v>
      </c>
      <c r="B4" s="3" t="s">
        <v>6</v>
      </c>
      <c r="C4" s="3" t="s">
        <v>10</v>
      </c>
      <c r="D4" s="3" t="s">
        <v>11</v>
      </c>
      <c r="E4" s="4">
        <v>50</v>
      </c>
      <c r="F4" s="3" t="s">
        <v>12</v>
      </c>
    </row>
    <row r="5" spans="1:6" ht="15.75" thickBot="1" x14ac:dyDescent="0.3">
      <c r="A5" s="3" t="str">
        <f t="shared" si="0"/>
        <v>PCHINÉLOBRANCO</v>
      </c>
      <c r="B5" s="3" t="s">
        <v>17</v>
      </c>
      <c r="C5" s="3" t="s">
        <v>28</v>
      </c>
      <c r="D5" s="3" t="s">
        <v>29</v>
      </c>
      <c r="E5" s="4">
        <v>9.9</v>
      </c>
      <c r="F5" s="3" t="s">
        <v>30</v>
      </c>
    </row>
    <row r="6" spans="1:6" ht="15.75" thickBot="1" x14ac:dyDescent="0.3">
      <c r="A6" s="3" t="str">
        <f t="shared" si="0"/>
        <v>MCOTURNOPRETO</v>
      </c>
      <c r="B6" s="3" t="s">
        <v>16</v>
      </c>
      <c r="C6" s="3" t="s">
        <v>31</v>
      </c>
      <c r="D6" s="3" t="s">
        <v>23</v>
      </c>
      <c r="E6" s="4">
        <v>150</v>
      </c>
      <c r="F6" s="3" t="s">
        <v>32</v>
      </c>
    </row>
    <row r="7" spans="1:6" ht="15.75" thickBot="1" x14ac:dyDescent="0.3">
      <c r="A7" s="3" t="str">
        <f t="shared" si="0"/>
        <v>GTÊNISAZUL</v>
      </c>
      <c r="B7" s="3" t="s">
        <v>6</v>
      </c>
      <c r="C7" s="3" t="s">
        <v>13</v>
      </c>
      <c r="D7" s="3" t="s">
        <v>14</v>
      </c>
      <c r="E7" s="4">
        <v>35</v>
      </c>
      <c r="F7" s="3" t="s">
        <v>15</v>
      </c>
    </row>
    <row r="8" spans="1:6" ht="15.75" thickBot="1" x14ac:dyDescent="0.3">
      <c r="A8" s="3" t="str">
        <f t="shared" si="0"/>
        <v>MBOTAVERMELHO</v>
      </c>
      <c r="B8" s="3" t="s">
        <v>16</v>
      </c>
      <c r="C8" s="3" t="s">
        <v>7</v>
      </c>
      <c r="D8" s="3" t="s">
        <v>8</v>
      </c>
      <c r="E8" s="4">
        <v>45</v>
      </c>
      <c r="F8" s="3" t="s">
        <v>9</v>
      </c>
    </row>
    <row r="9" spans="1:6" ht="15.75" thickBot="1" x14ac:dyDescent="0.3">
      <c r="A9" s="3" t="str">
        <f t="shared" si="0"/>
        <v>MSAPATOVERDE</v>
      </c>
      <c r="B9" s="3" t="s">
        <v>16</v>
      </c>
      <c r="C9" s="3" t="s">
        <v>10</v>
      </c>
      <c r="D9" s="3" t="s">
        <v>11</v>
      </c>
      <c r="E9" s="4">
        <v>25</v>
      </c>
      <c r="F9" s="3" t="s">
        <v>12</v>
      </c>
    </row>
    <row r="10" spans="1:6" ht="15.75" thickBot="1" x14ac:dyDescent="0.3">
      <c r="A10" s="3" t="str">
        <f t="shared" si="0"/>
        <v>MTÊNISAZUL</v>
      </c>
      <c r="B10" s="3" t="s">
        <v>16</v>
      </c>
      <c r="C10" s="3" t="s">
        <v>13</v>
      </c>
      <c r="D10" s="3" t="s">
        <v>14</v>
      </c>
      <c r="E10" s="4">
        <v>30</v>
      </c>
      <c r="F10" s="3" t="s">
        <v>15</v>
      </c>
    </row>
    <row r="11" spans="1:6" ht="15.75" thickBot="1" x14ac:dyDescent="0.3">
      <c r="A11" s="3" t="str">
        <f t="shared" si="0"/>
        <v>GGALOCHAPRETO</v>
      </c>
      <c r="B11" s="3" t="s">
        <v>6</v>
      </c>
      <c r="C11" s="3" t="s">
        <v>22</v>
      </c>
      <c r="D11" s="3" t="s">
        <v>23</v>
      </c>
      <c r="E11" s="4">
        <v>80</v>
      </c>
      <c r="F11" s="3" t="s">
        <v>27</v>
      </c>
    </row>
    <row r="12" spans="1:6" ht="15.75" thickBot="1" x14ac:dyDescent="0.3">
      <c r="A12" s="3" t="str">
        <f t="shared" si="0"/>
        <v>GPERCATAMARRON</v>
      </c>
      <c r="B12" s="3" t="s">
        <v>6</v>
      </c>
      <c r="C12" s="3" t="s">
        <v>24</v>
      </c>
      <c r="D12" s="3" t="s">
        <v>25</v>
      </c>
      <c r="E12" s="4">
        <v>85</v>
      </c>
      <c r="F12" s="3" t="s">
        <v>26</v>
      </c>
    </row>
    <row r="13" spans="1:6" ht="15.75" thickBot="1" x14ac:dyDescent="0.3">
      <c r="A13" s="3" t="str">
        <f t="shared" si="0"/>
        <v>PBOTAVERMELHO</v>
      </c>
      <c r="B13" s="3" t="s">
        <v>17</v>
      </c>
      <c r="C13" s="3" t="s">
        <v>7</v>
      </c>
      <c r="D13" s="3" t="s">
        <v>8</v>
      </c>
      <c r="E13" s="4">
        <v>30</v>
      </c>
      <c r="F13" s="3" t="s">
        <v>9</v>
      </c>
    </row>
    <row r="14" spans="1:6" ht="15.75" thickBot="1" x14ac:dyDescent="0.3">
      <c r="A14" s="3" t="str">
        <f t="shared" si="0"/>
        <v>PSAPATOVERDE</v>
      </c>
      <c r="B14" s="3" t="s">
        <v>17</v>
      </c>
      <c r="C14" s="3" t="s">
        <v>10</v>
      </c>
      <c r="D14" s="3" t="s">
        <v>11</v>
      </c>
      <c r="E14" s="4">
        <v>20</v>
      </c>
      <c r="F14" s="3" t="s">
        <v>12</v>
      </c>
    </row>
    <row r="15" spans="1:6" ht="15.75" thickBot="1" x14ac:dyDescent="0.3">
      <c r="A15" s="3" t="str">
        <f t="shared" si="0"/>
        <v>PTÊNISAZUL</v>
      </c>
      <c r="B15" s="3" t="s">
        <v>17</v>
      </c>
      <c r="C15" s="3" t="s">
        <v>13</v>
      </c>
      <c r="D15" s="3" t="s">
        <v>14</v>
      </c>
      <c r="E15" s="4">
        <v>15</v>
      </c>
      <c r="F15" s="3" t="s">
        <v>15</v>
      </c>
    </row>
    <row r="18" spans="1:5" ht="15.75" thickBot="1" x14ac:dyDescent="0.3">
      <c r="A18" s="7" t="s">
        <v>18</v>
      </c>
      <c r="B18" s="7"/>
    </row>
    <row r="19" spans="1:5" ht="15.75" thickBot="1" x14ac:dyDescent="0.3">
      <c r="A19" s="2" t="s">
        <v>1</v>
      </c>
      <c r="B19" s="3" t="s">
        <v>35</v>
      </c>
    </row>
    <row r="20" spans="1:5" ht="15.75" thickBot="1" x14ac:dyDescent="0.3">
      <c r="A20" s="2" t="s">
        <v>2</v>
      </c>
      <c r="B20" s="3" t="s">
        <v>10</v>
      </c>
      <c r="E20" t="s">
        <v>20</v>
      </c>
    </row>
    <row r="21" spans="1:5" ht="15.75" thickBot="1" x14ac:dyDescent="0.3">
      <c r="A21" s="2" t="s">
        <v>3</v>
      </c>
      <c r="B21" s="3" t="s">
        <v>36</v>
      </c>
    </row>
    <row r="22" spans="1:5" ht="15.75" thickBot="1" x14ac:dyDescent="0.3">
      <c r="A22" s="2" t="s">
        <v>19</v>
      </c>
      <c r="B22" s="3" t="str">
        <f>CONCATENATE(B19,B20,B21)</f>
        <v>gSAPATOverde</v>
      </c>
    </row>
    <row r="23" spans="1:5" x14ac:dyDescent="0.25">
      <c r="B23" s="8" t="s">
        <v>33</v>
      </c>
      <c r="C23" s="9" t="s">
        <v>34</v>
      </c>
    </row>
    <row r="24" spans="1:5" x14ac:dyDescent="0.25">
      <c r="A24" s="5" t="s">
        <v>4</v>
      </c>
      <c r="B24" s="6">
        <f>IFERROR(VLOOKUP($B$22,$A$3:$F$15,5,0),"Não Encontrado")</f>
        <v>50</v>
      </c>
      <c r="C24" s="6">
        <f>VLOOKUP($B$22,ESTOQUE,MATCH($A24,$A$2:$F$2,0),0)</f>
        <v>50</v>
      </c>
    </row>
    <row r="25" spans="1:5" x14ac:dyDescent="0.25">
      <c r="A25" s="5" t="s">
        <v>5</v>
      </c>
      <c r="B25" s="6" t="str">
        <f>IFERROR(VLOOKUP($B$22,$A$3:$F$15,6,0),"Não Encontrado")</f>
        <v>Young</v>
      </c>
      <c r="C25" s="6" t="str">
        <f>VLOOKUP($B$22,ESTOQUE,MATCH($A25,$A$2:$F$2,0),0)</f>
        <v>Young</v>
      </c>
    </row>
    <row r="33" spans="11:11" x14ac:dyDescent="0.25">
      <c r="K33" t="s">
        <v>20</v>
      </c>
    </row>
  </sheetData>
  <mergeCells count="2">
    <mergeCell ref="A1:F1"/>
    <mergeCell ref="A18:B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ESTOQUE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2011-01-04T15:19:00Z</dcterms:created>
  <dcterms:modified xsi:type="dcterms:W3CDTF">2016-08-13T12:53:48Z</dcterms:modified>
</cp:coreProperties>
</file>