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definedNames>
    <definedName name="Cadastro">Plan1!$B$1:$H$6</definedName>
  </definedNames>
  <calcPr calcId="144525"/>
</workbook>
</file>

<file path=xl/calcChain.xml><?xml version="1.0" encoding="utf-8"?>
<calcChain xmlns="http://schemas.openxmlformats.org/spreadsheetml/2006/main">
  <c r="D14" i="1" l="1"/>
  <c r="D15" i="1"/>
  <c r="D16" i="1"/>
  <c r="D17" i="1"/>
  <c r="D13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<sst xmlns="http://schemas.openxmlformats.org/spreadsheetml/2006/main" count="51" uniqueCount="43">
  <si>
    <t>MATRÍCULA</t>
  </si>
  <si>
    <t>CLIENTE</t>
  </si>
  <si>
    <t>RH Imóveis</t>
  </si>
  <si>
    <t>Ademir Consultoria</t>
  </si>
  <si>
    <t>HM Recursos Humanos</t>
  </si>
  <si>
    <t>PM Advogados</t>
  </si>
  <si>
    <t>Hope</t>
  </si>
  <si>
    <t>Atlanta Engenharia</t>
  </si>
  <si>
    <t>Dr. Paulo - Advogado</t>
  </si>
  <si>
    <t>ENDEREÇO</t>
  </si>
  <si>
    <t>R. Consolação, 1020</t>
  </si>
  <si>
    <t>R. París, 45</t>
  </si>
  <si>
    <t>Av. Meriti, 33/34</t>
  </si>
  <si>
    <t>Av. Copacabana, 134/12</t>
  </si>
  <si>
    <t>R. dos Andradas, 1233/1512</t>
  </si>
  <si>
    <t>Av. das Américas,345</t>
  </si>
  <si>
    <t>R. Dolores, 1033</t>
  </si>
  <si>
    <t>BAIRRO</t>
  </si>
  <si>
    <t>Leblon</t>
  </si>
  <si>
    <t>Bonsucesso</t>
  </si>
  <si>
    <t>Vila da Penha</t>
  </si>
  <si>
    <t>Copacabana</t>
  </si>
  <si>
    <t>Centro</t>
  </si>
  <si>
    <t>Barra</t>
  </si>
  <si>
    <t>Botafogo</t>
  </si>
  <si>
    <t>TELEFONE</t>
  </si>
  <si>
    <t>2334-4556</t>
  </si>
  <si>
    <t>2134-3345</t>
  </si>
  <si>
    <t>2122-5332</t>
  </si>
  <si>
    <t>3221-4563</t>
  </si>
  <si>
    <t>3112-3224</t>
  </si>
  <si>
    <t>3775-4332</t>
  </si>
  <si>
    <t>3997-5534</t>
  </si>
  <si>
    <t>ATIVIDADE</t>
  </si>
  <si>
    <t>Imobiliária</t>
  </si>
  <si>
    <t>Agência de Emprego</t>
  </si>
  <si>
    <t>Escritório de Advocacia</t>
  </si>
  <si>
    <t>Construção</t>
  </si>
  <si>
    <t xml:space="preserve"> </t>
  </si>
  <si>
    <t>BUSCA NA BASE DE DADOS</t>
  </si>
  <si>
    <t>MATRÍCULA A LOCALIZAR</t>
  </si>
  <si>
    <t>DADOS LOCALIZADOS</t>
  </si>
  <si>
    <t>Outro jeito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</si>
</sst>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2" fillId="2" borderId="1" xfId="1" applyBorder="1"/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Border="1"/>
    <xf numFmtId="0" fontId="1" fillId="3" borderId="0" xfId="2" applyBorder="1" applyAlignment="1">
      <alignment horizontal="center"/>
    </xf>
    <xf numFmtId="0" fontId="1" fillId="4" borderId="0" xfId="3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2" fillId="2" borderId="2" xfId="1" applyBorder="1"/>
    <xf numFmtId="0" fontId="1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0" fontId="1" fillId="5" borderId="3" xfId="2" applyFill="1" applyBorder="1" applyAlignment="1">
      <alignment horizontal="center"/>
    </xf>
    <xf numFmtId="0" fontId="0" fillId="0" borderId="3" xfId="0" applyBorder="1"/>
    <xf numFmtId="0" fontId="4" fillId="3" borderId="3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4">
    <cellStyle name="20% - Ênfase6" xfId="2" builtinId="50"/>
    <cellStyle name="40% - Ênfase6" xfId="3" builtinId="51"/>
    <cellStyle name="Ênfase6" xfId="1" builtinId="49"/>
    <cellStyle name="Normal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24" sqref="D24"/>
    </sheetView>
  </sheetViews>
  <sheetFormatPr defaultRowHeight="15" x14ac:dyDescent="0.25"/>
  <cols>
    <col min="1" max="1" width="11.28515625" bestFit="1" customWidth="1"/>
    <col min="2" max="2" width="24.7109375" bestFit="1" customWidth="1"/>
    <col min="3" max="3" width="26" customWidth="1"/>
    <col min="4" max="4" width="21.42578125" bestFit="1" customWidth="1"/>
    <col min="5" max="5" width="22.140625" bestFit="1" customWidth="1"/>
    <col min="6" max="6" width="25.28515625" bestFit="1" customWidth="1"/>
    <col min="7" max="7" width="19.7109375" bestFit="1" customWidth="1"/>
    <col min="8" max="8" width="21.7109375" bestFit="1" customWidth="1"/>
    <col min="9" max="11" width="12.7109375" customWidth="1"/>
  </cols>
  <sheetData>
    <row r="1" spans="1:11" ht="15.75" thickBot="1" x14ac:dyDescent="0.3">
      <c r="A1" s="1" t="s">
        <v>0</v>
      </c>
      <c r="B1" s="2">
        <v>100</v>
      </c>
      <c r="C1" s="3">
        <v>101</v>
      </c>
      <c r="D1" s="2">
        <v>102</v>
      </c>
      <c r="E1" s="3">
        <v>103</v>
      </c>
      <c r="F1" s="2">
        <v>104</v>
      </c>
      <c r="G1" s="3">
        <v>105</v>
      </c>
      <c r="H1" s="2">
        <v>106</v>
      </c>
      <c r="I1" s="4"/>
      <c r="J1" s="4"/>
      <c r="K1" s="4"/>
    </row>
    <row r="2" spans="1:11" x14ac:dyDescent="0.25">
      <c r="A2" s="5" t="s">
        <v>1</v>
      </c>
      <c r="B2" s="6" t="s">
        <v>2</v>
      </c>
      <c r="C2" s="7" t="s">
        <v>3</v>
      </c>
      <c r="D2" s="6" t="s">
        <v>4</v>
      </c>
      <c r="E2" s="7" t="s">
        <v>5</v>
      </c>
      <c r="F2" s="6" t="s">
        <v>6</v>
      </c>
      <c r="G2" s="7" t="s">
        <v>7</v>
      </c>
      <c r="H2" s="8" t="s">
        <v>8</v>
      </c>
      <c r="I2" s="4"/>
      <c r="J2" s="4"/>
      <c r="K2" s="4"/>
    </row>
    <row r="3" spans="1:11" x14ac:dyDescent="0.25">
      <c r="A3" s="5" t="s">
        <v>9</v>
      </c>
      <c r="B3" s="6" t="s">
        <v>10</v>
      </c>
      <c r="C3" s="7" t="s">
        <v>11</v>
      </c>
      <c r="D3" s="6" t="s">
        <v>12</v>
      </c>
      <c r="E3" s="7" t="s">
        <v>13</v>
      </c>
      <c r="F3" s="6" t="s">
        <v>14</v>
      </c>
      <c r="G3" s="7" t="s">
        <v>15</v>
      </c>
      <c r="H3" s="6" t="s">
        <v>16</v>
      </c>
      <c r="I3" s="4"/>
      <c r="J3" s="4"/>
      <c r="K3" s="4"/>
    </row>
    <row r="4" spans="1:11" x14ac:dyDescent="0.25">
      <c r="A4" s="5" t="s">
        <v>17</v>
      </c>
      <c r="B4" s="6" t="s">
        <v>18</v>
      </c>
      <c r="C4" s="7" t="s">
        <v>19</v>
      </c>
      <c r="D4" s="6" t="s">
        <v>20</v>
      </c>
      <c r="E4" s="7" t="s">
        <v>21</v>
      </c>
      <c r="F4" s="6" t="s">
        <v>22</v>
      </c>
      <c r="G4" s="7" t="s">
        <v>23</v>
      </c>
      <c r="H4" s="6" t="s">
        <v>24</v>
      </c>
      <c r="I4" s="4"/>
      <c r="J4" s="4"/>
      <c r="K4" s="4"/>
    </row>
    <row r="5" spans="1:11" x14ac:dyDescent="0.25">
      <c r="A5" s="5" t="s">
        <v>25</v>
      </c>
      <c r="B5" s="6" t="s">
        <v>26</v>
      </c>
      <c r="C5" s="7" t="s">
        <v>27</v>
      </c>
      <c r="D5" s="6" t="s">
        <v>28</v>
      </c>
      <c r="E5" s="7" t="s">
        <v>29</v>
      </c>
      <c r="F5" s="6" t="s">
        <v>30</v>
      </c>
      <c r="G5" s="7" t="s">
        <v>31</v>
      </c>
      <c r="H5" s="6" t="s">
        <v>32</v>
      </c>
      <c r="I5" s="4"/>
      <c r="J5" s="4"/>
      <c r="K5" s="4"/>
    </row>
    <row r="6" spans="1:11" ht="15.75" thickBot="1" x14ac:dyDescent="0.3">
      <c r="A6" s="9" t="s">
        <v>33</v>
      </c>
      <c r="B6" s="10" t="s">
        <v>34</v>
      </c>
      <c r="C6" s="11" t="s">
        <v>34</v>
      </c>
      <c r="D6" s="10" t="s">
        <v>35</v>
      </c>
      <c r="E6" s="11" t="s">
        <v>36</v>
      </c>
      <c r="F6" s="10" t="s">
        <v>35</v>
      </c>
      <c r="G6" s="11" t="s">
        <v>37</v>
      </c>
      <c r="H6" s="10" t="s">
        <v>36</v>
      </c>
    </row>
    <row r="9" spans="1:11" x14ac:dyDescent="0.25">
      <c r="B9" s="14" t="s">
        <v>39</v>
      </c>
      <c r="C9" s="14"/>
    </row>
    <row r="10" spans="1:11" x14ac:dyDescent="0.25">
      <c r="B10" s="12" t="s">
        <v>40</v>
      </c>
      <c r="C10" s="15">
        <v>106</v>
      </c>
    </row>
    <row r="12" spans="1:11" x14ac:dyDescent="0.25">
      <c r="B12" s="16" t="s">
        <v>41</v>
      </c>
      <c r="C12" s="16"/>
      <c r="D12" t="s">
        <v>42</v>
      </c>
    </row>
    <row r="13" spans="1:11" x14ac:dyDescent="0.25">
      <c r="B13" s="13" t="s">
        <v>1</v>
      </c>
      <c r="C13" s="13" t="str">
        <f>HLOOKUP($C$10,$B$1:$H$16,2,0)</f>
        <v>Dr. Paulo - Advogado</v>
      </c>
      <c r="D13" t="str">
        <f>HLOOKUP($C$10,Cadastro,MATCH($B13,$A$1:$A$6,0),0)</f>
        <v>Dr. Paulo - Advogado</v>
      </c>
    </row>
    <row r="14" spans="1:11" x14ac:dyDescent="0.25">
      <c r="B14" s="13" t="s">
        <v>9</v>
      </c>
      <c r="C14" s="13" t="str">
        <f>HLOOKUP($C$10,$B$1:$H$16,3,0)</f>
        <v>R. Dolores, 1033</v>
      </c>
      <c r="D14" t="str">
        <f>HLOOKUP($C$10,Cadastro,MATCH($B14,$A$1:$A$6,0),0)</f>
        <v>R. Dolores, 1033</v>
      </c>
    </row>
    <row r="15" spans="1:11" x14ac:dyDescent="0.25">
      <c r="B15" s="13" t="s">
        <v>17</v>
      </c>
      <c r="C15" s="13" t="str">
        <f>HLOOKUP($C$10,$B$1:$H$16,4,0)</f>
        <v>Botafogo</v>
      </c>
      <c r="D15" t="str">
        <f>HLOOKUP($C$10,Cadastro,MATCH($B15,$A$1:$A$6,0),0)</f>
        <v>Botafogo</v>
      </c>
    </row>
    <row r="16" spans="1:11" x14ac:dyDescent="0.25">
      <c r="B16" s="13" t="s">
        <v>25</v>
      </c>
      <c r="C16" s="13" t="str">
        <f>HLOOKUP($C$10,$B$1:$H$16,5,0)</f>
        <v>3997-5534</v>
      </c>
      <c r="D16" t="str">
        <f>HLOOKUP($C$10,Cadastro,MATCH($B16,$A$1:$A$6,0),0)</f>
        <v>3997-5534</v>
      </c>
    </row>
    <row r="17" spans="2:5" x14ac:dyDescent="0.25">
      <c r="B17" s="13" t="s">
        <v>33</v>
      </c>
      <c r="C17" s="13" t="str">
        <f>HLOOKUP($C$10,$B$1:$H$16,6,0)</f>
        <v>Escritório de Advocacia</v>
      </c>
      <c r="D17" t="str">
        <f>HLOOKUP($C$10,Cadastro,MATCH($B17,$A$1:$A$6,0),0)</f>
        <v>Escritório de Advocacia</v>
      </c>
    </row>
    <row r="20" spans="2:5" x14ac:dyDescent="0.25">
      <c r="E20" t="s">
        <v>38</v>
      </c>
    </row>
  </sheetData>
  <mergeCells count="2">
    <mergeCell ref="B9:C9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Cadastro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2011-01-04T16:40:12Z</dcterms:created>
  <dcterms:modified xsi:type="dcterms:W3CDTF">2016-08-13T13:08:11Z</dcterms:modified>
</cp:coreProperties>
</file>