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4FC1868-D9B2-4F8F-8128-E0A624621D35}" xr6:coauthVersionLast="47" xr6:coauthVersionMax="47" xr10:uidLastSave="{00000000-0000-0000-0000-000000000000}"/>
  <bookViews>
    <workbookView xWindow="-120" yWindow="-120" windowWidth="20730" windowHeight="11160" tabRatio="602" firstSheet="1" activeTab="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8" i="27" l="1"/>
  <c r="R498" i="27"/>
  <c r="Q498" i="27"/>
  <c r="P498" i="27"/>
  <c r="T498" i="27" s="1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N113" i="5" l="1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2" i="27"/>
  <c r="M531" i="27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O531" i="27" s="1"/>
  <c r="O532" i="27" s="1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M496" i="26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G480" i="26"/>
  <c r="M479" i="26"/>
  <c r="M480" i="26" s="1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G446" i="26"/>
  <c r="M445" i="26"/>
  <c r="M446" i="26" s="1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J412" i="26"/>
  <c r="M411" i="26"/>
  <c r="M412" i="26" s="1"/>
  <c r="J411" i="26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R395" i="26"/>
  <c r="Q395" i="26"/>
  <c r="P395" i="26"/>
  <c r="T395" i="26" s="1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Q378" i="26"/>
  <c r="P378" i="26"/>
  <c r="T378" i="26" s="1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R361" i="26"/>
  <c r="Q361" i="26"/>
  <c r="P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S327" i="26"/>
  <c r="Q327" i="26"/>
  <c r="P327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S293" i="26"/>
  <c r="R293" i="26"/>
  <c r="Q293" i="26"/>
  <c r="P293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T276" i="26"/>
  <c r="R276" i="26"/>
  <c r="Q276" i="26"/>
  <c r="P276" i="26"/>
  <c r="J276" i="26"/>
  <c r="M275" i="26"/>
  <c r="J275" i="26"/>
  <c r="G275" i="26"/>
  <c r="G538" i="26" s="1"/>
  <c r="G539" i="26" s="1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T259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R242" i="26"/>
  <c r="Q242" i="26"/>
  <c r="P242" i="26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R205" i="26"/>
  <c r="Q205" i="26"/>
  <c r="P205" i="26"/>
  <c r="T205" i="26" s="1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R188" i="26"/>
  <c r="Q188" i="26"/>
  <c r="P188" i="26"/>
  <c r="G188" i="26"/>
  <c r="M187" i="26"/>
  <c r="M188" i="26" s="1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M171" i="26"/>
  <c r="M170" i="26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R154" i="26"/>
  <c r="Q154" i="26"/>
  <c r="J154" i="26"/>
  <c r="M153" i="26"/>
  <c r="M154" i="26" s="1"/>
  <c r="J153" i="26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5" i="26"/>
  <c r="M134" i="26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S118" i="26"/>
  <c r="R118" i="26"/>
  <c r="Q118" i="26"/>
  <c r="P118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R84" i="26"/>
  <c r="Q84" i="26"/>
  <c r="P84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R67" i="26"/>
  <c r="T67" i="26" s="1"/>
  <c r="Q67" i="26"/>
  <c r="P67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R50" i="26"/>
  <c r="Q50" i="26"/>
  <c r="P50" i="26"/>
  <c r="T50" i="26" s="1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R33" i="26"/>
  <c r="Q33" i="26"/>
  <c r="P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378" i="27" l="1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R542" i="26" s="1"/>
  <c r="T84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T33" i="26"/>
  <c r="O100" i="26"/>
  <c r="O101" i="26" s="1"/>
  <c r="T118" i="26"/>
  <c r="O134" i="26"/>
  <c r="O135" i="26" s="1"/>
  <c r="T188" i="26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J540" i="27" s="1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Q543" i="27" l="1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6" i="26" s="1"/>
  <c r="O542" i="26" s="1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42" i="27" l="1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<sst xmlns="http://schemas.openxmlformats.org/spreadsheetml/2006/main" count="19903" uniqueCount="304">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</sst>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14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14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14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14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3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14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14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14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3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14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14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14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3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14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14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44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14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14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3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45</v>
      </c>
      <c r="C105" s="1" t="s">
        <v>46</v>
      </c>
      <c r="D105" s="2">
        <v>40</v>
      </c>
      <c r="E105" s="1" t="s">
        <v>45</v>
      </c>
      <c r="F105" s="1" t="s">
        <v>46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14"/>
      <c r="B106" s="1" t="s">
        <v>49</v>
      </c>
      <c r="C106" s="1" t="s">
        <v>11</v>
      </c>
      <c r="D106" s="2">
        <v>65</v>
      </c>
      <c r="E106" s="1" t="s">
        <v>45</v>
      </c>
      <c r="F106" s="1" t="s">
        <v>47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14"/>
      <c r="B107" s="1" t="s">
        <v>33</v>
      </c>
      <c r="C107" s="1" t="s">
        <v>11</v>
      </c>
      <c r="D107" s="1">
        <v>40</v>
      </c>
      <c r="E107" s="1" t="s">
        <v>45</v>
      </c>
      <c r="F107" s="1" t="s">
        <v>48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14"/>
      <c r="B108" s="1" t="s">
        <v>50</v>
      </c>
      <c r="C108" s="1" t="s">
        <v>10</v>
      </c>
      <c r="D108" s="1">
        <v>80</v>
      </c>
      <c r="E108" s="1" t="s">
        <v>45</v>
      </c>
      <c r="F108" s="1" t="s">
        <v>46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14"/>
      <c r="B110" s="1"/>
      <c r="C110" s="1"/>
      <c r="D110" s="1"/>
      <c r="E110" s="1" t="s">
        <v>45</v>
      </c>
      <c r="F110" s="1" t="s">
        <v>46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14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3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44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14"/>
      <c r="B123" s="1" t="s">
        <v>52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44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14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51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14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44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3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 t="s">
        <v>33</v>
      </c>
      <c r="C139" s="1" t="s">
        <v>11</v>
      </c>
      <c r="D139" s="2">
        <v>40</v>
      </c>
      <c r="E139" s="1" t="s">
        <v>44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14"/>
      <c r="B140" s="1" t="s">
        <v>44</v>
      </c>
      <c r="C140" s="1" t="s">
        <v>10</v>
      </c>
      <c r="D140" s="2">
        <v>80</v>
      </c>
      <c r="E140" s="1" t="s">
        <v>53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14"/>
      <c r="B141" s="1" t="s">
        <v>33</v>
      </c>
      <c r="C141" s="1" t="s">
        <v>11</v>
      </c>
      <c r="D141" s="1">
        <v>40</v>
      </c>
      <c r="E141" s="1" t="s">
        <v>44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14"/>
      <c r="B142" s="1" t="s">
        <v>44</v>
      </c>
      <c r="C142" s="1" t="s">
        <v>9</v>
      </c>
      <c r="D142" s="1">
        <v>80</v>
      </c>
      <c r="E142" s="1" t="s">
        <v>44</v>
      </c>
      <c r="F142" s="1" t="s">
        <v>10</v>
      </c>
      <c r="G142" s="1">
        <v>80</v>
      </c>
      <c r="H142" s="1"/>
      <c r="I142" s="1"/>
      <c r="J142" s="1"/>
      <c r="K142" s="1" t="s">
        <v>54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14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3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 t="s">
        <v>33</v>
      </c>
      <c r="C158" s="1" t="s">
        <v>9</v>
      </c>
      <c r="D158" s="2">
        <v>45</v>
      </c>
      <c r="E158" s="1" t="s">
        <v>44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14"/>
      <c r="B159" s="1" t="s">
        <v>33</v>
      </c>
      <c r="C159" s="1" t="s">
        <v>11</v>
      </c>
      <c r="D159" s="2">
        <v>40</v>
      </c>
      <c r="E159" s="1" t="s">
        <v>44</v>
      </c>
      <c r="F159" s="1" t="s">
        <v>11</v>
      </c>
      <c r="G159" s="2">
        <v>40</v>
      </c>
      <c r="H159" s="1"/>
      <c r="I159" s="1"/>
      <c r="J159" s="1"/>
      <c r="K159" s="1" t="s">
        <v>51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14"/>
      <c r="B160" s="1" t="s">
        <v>33</v>
      </c>
      <c r="C160" s="1" t="s">
        <v>11</v>
      </c>
      <c r="D160" s="1">
        <v>40</v>
      </c>
      <c r="E160" s="1" t="s">
        <v>44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14"/>
      <c r="B161" s="1" t="s">
        <v>33</v>
      </c>
      <c r="C161" s="1" t="s">
        <v>9</v>
      </c>
      <c r="D161" s="1">
        <v>35</v>
      </c>
      <c r="E161" s="1" t="s">
        <v>44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14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14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3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55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14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14"/>
      <c r="B177" s="1" t="s">
        <v>56</v>
      </c>
      <c r="C177" s="1" t="s">
        <v>57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14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14"/>
      <c r="B179" s="1" t="s">
        <v>56</v>
      </c>
      <c r="C179" s="1" t="s">
        <v>57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44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14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58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44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3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44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14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53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14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56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14"/>
      <c r="B212" s="1"/>
      <c r="C212" s="1"/>
      <c r="D212" s="1"/>
      <c r="E212" s="1" t="s">
        <v>44</v>
      </c>
      <c r="F212" s="1" t="s">
        <v>9</v>
      </c>
      <c r="G212" s="1">
        <v>80</v>
      </c>
      <c r="H212" s="1"/>
      <c r="I212" s="1"/>
      <c r="J212" s="1"/>
      <c r="K212" s="1" t="s">
        <v>44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14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3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60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14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14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62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14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14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14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3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14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14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14"/>
      <c r="B249" s="1" t="s">
        <v>33</v>
      </c>
      <c r="C249" s="1" t="s">
        <v>11</v>
      </c>
      <c r="D249" s="1">
        <v>40</v>
      </c>
      <c r="E249" s="1" t="s">
        <v>63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14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14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14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3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56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14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14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14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64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44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65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3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14"/>
      <c r="B281" s="1" t="s">
        <v>56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66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14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14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44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14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14"/>
      <c r="B285" s="1" t="s">
        <v>33</v>
      </c>
      <c r="C285" s="1" t="s">
        <v>9</v>
      </c>
      <c r="D285" s="43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3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14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14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14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14"/>
      <c r="B301" s="1" t="s">
        <v>56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14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14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14"/>
      <c r="B304" s="1"/>
      <c r="C304" s="1"/>
      <c r="D304" s="1"/>
      <c r="E304" s="1" t="s">
        <v>44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14"/>
      <c r="B305" s="1"/>
      <c r="C305" s="1"/>
      <c r="D305" s="1"/>
      <c r="E305" s="1" t="s">
        <v>44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14"/>
      <c r="B306" s="1"/>
      <c r="C306" s="1"/>
      <c r="D306" s="1"/>
      <c r="E306" s="1" t="s">
        <v>60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3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14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14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14"/>
      <c r="B334" s="1"/>
      <c r="C334" s="1"/>
      <c r="D334" s="1"/>
      <c r="E334" s="1" t="s">
        <v>69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14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14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3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14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14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14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3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 t="s">
        <v>44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14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44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14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56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14"/>
      <c r="B368" s="1" t="s">
        <v>70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14"/>
      <c r="B369" s="1" t="s">
        <v>71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44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14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72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14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3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 t="s">
        <v>33</v>
      </c>
      <c r="C382" s="1" t="s">
        <v>14</v>
      </c>
      <c r="D382" s="2">
        <v>40</v>
      </c>
      <c r="E382" s="1" t="s">
        <v>44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14"/>
      <c r="B383" s="1" t="s">
        <v>52</v>
      </c>
      <c r="C383" s="1" t="s">
        <v>11</v>
      </c>
      <c r="D383" s="2">
        <v>70</v>
      </c>
      <c r="E383" s="1" t="s">
        <v>53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14"/>
      <c r="B384" s="1" t="s">
        <v>56</v>
      </c>
      <c r="C384" s="1" t="s">
        <v>11</v>
      </c>
      <c r="D384" s="1">
        <v>40</v>
      </c>
      <c r="E384" s="1" t="s">
        <v>44</v>
      </c>
      <c r="F384" s="1" t="s">
        <v>10</v>
      </c>
      <c r="G384" s="2">
        <v>80</v>
      </c>
      <c r="H384" s="1"/>
      <c r="I384" s="1"/>
      <c r="J384" s="1"/>
      <c r="K384" s="1" t="s">
        <v>56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14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14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44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3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74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14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73</v>
      </c>
      <c r="I400" s="1" t="s">
        <v>37</v>
      </c>
      <c r="J400" s="1">
        <v>60</v>
      </c>
      <c r="K400" s="1" t="s">
        <v>53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14"/>
      <c r="B401" s="1" t="s">
        <v>41</v>
      </c>
      <c r="C401" s="1" t="s">
        <v>11</v>
      </c>
      <c r="D401" s="1">
        <v>80</v>
      </c>
      <c r="E401" s="1" t="s">
        <v>44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14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14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14"/>
      <c r="B404" s="1"/>
      <c r="C404" s="1"/>
      <c r="D404" s="1"/>
      <c r="E404" s="1" t="s">
        <v>44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14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14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20">
      <c r="A412" s="114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3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20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20" ht="15.75" thickBot="1">
      <c r="A416" s="114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44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14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14"/>
      <c r="B418" s="1" t="s">
        <v>33</v>
      </c>
      <c r="C418" s="1" t="s">
        <v>9</v>
      </c>
      <c r="D418" s="1">
        <v>45</v>
      </c>
      <c r="E418" s="1" t="s">
        <v>75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14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14"/>
      <c r="B420" s="1" t="s">
        <v>78</v>
      </c>
      <c r="C420" s="1" t="s">
        <v>11</v>
      </c>
      <c r="D420" s="1">
        <v>60</v>
      </c>
      <c r="E420" s="1" t="s">
        <v>33</v>
      </c>
      <c r="F420" s="1" t="s">
        <v>76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14"/>
      <c r="B421" s="1" t="s">
        <v>33</v>
      </c>
      <c r="C421" s="1" t="s">
        <v>11</v>
      </c>
      <c r="D421" s="1">
        <v>40</v>
      </c>
      <c r="E421" s="1" t="s">
        <v>44</v>
      </c>
      <c r="F421" s="1" t="s">
        <v>60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14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14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14"/>
      <c r="B424" s="1"/>
      <c r="C424" s="1"/>
      <c r="D424" s="1"/>
      <c r="E424" s="1" t="s">
        <v>44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14"/>
      <c r="B425" s="1"/>
      <c r="C425" s="1"/>
      <c r="D425" s="1"/>
      <c r="E425" s="1" t="s">
        <v>44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3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20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20" ht="15.75" thickBot="1">
      <c r="A450" s="114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65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14"/>
      <c r="B451" s="1"/>
      <c r="C451" s="1"/>
      <c r="D451" s="2"/>
      <c r="E451" s="1" t="s">
        <v>44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65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14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14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14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14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60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20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3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20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20" ht="15.75" thickBot="1">
      <c r="A467" s="114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14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55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14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80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14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14"/>
      <c r="B471" s="1"/>
      <c r="C471" s="1"/>
      <c r="D471" s="1"/>
      <c r="E471" s="1" t="s">
        <v>44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14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14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14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81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82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20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3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 t="s">
        <v>83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14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14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14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14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20">
      <c r="A497" s="114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3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20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20" ht="15.75" thickBot="1">
      <c r="A501" s="114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73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14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73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14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85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14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14"/>
      <c r="B505" s="1" t="s">
        <v>85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14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20">
      <c r="A514" s="114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3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20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20" ht="15.75" thickBot="1">
      <c r="A518" s="114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14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14"/>
      <c r="B520" s="1" t="s">
        <v>36</v>
      </c>
      <c r="C520" s="1" t="s">
        <v>86</v>
      </c>
      <c r="D520" s="1">
        <v>45</v>
      </c>
      <c r="E520" s="1" t="s">
        <v>85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14"/>
      <c r="B521" s="1" t="s">
        <v>44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14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14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87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14"/>
      <c r="B524" s="1" t="s">
        <v>56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14"/>
      <c r="B525" s="1"/>
      <c r="C525" s="1"/>
      <c r="D525" s="1"/>
      <c r="E525" s="1"/>
      <c r="F525" s="1"/>
      <c r="G525" s="1"/>
      <c r="H525" s="1" t="s">
        <v>87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14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14"/>
      <c r="B527" s="1"/>
      <c r="C527" s="1"/>
      <c r="D527" s="1"/>
      <c r="E527" s="1"/>
      <c r="F527" s="1"/>
      <c r="G527" s="1"/>
      <c r="H527" s="1" t="s">
        <v>88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2075</v>
      </c>
      <c r="E535" s="6" t="s">
        <v>8</v>
      </c>
      <c r="F535" s="6" t="s">
        <v>12</v>
      </c>
      <c r="G535" s="30">
        <f>SUM(G15,G32,G49,G66,G83,G100,G117,G134,G153,G170,G187,G204,G224,G241,G258)</f>
        <v>2295</v>
      </c>
      <c r="H535" s="6" t="s">
        <v>8</v>
      </c>
      <c r="I535" s="6" t="s">
        <v>12</v>
      </c>
      <c r="J535" s="30">
        <f>SUM(J15,J32,J49,J66,J83,J100,J117,J134,J153,J170,J187,J204,J224,J241,J258)</f>
        <v>515</v>
      </c>
      <c r="K535" s="6" t="s">
        <v>8</v>
      </c>
      <c r="L535" s="6" t="s">
        <v>12</v>
      </c>
      <c r="M535" s="30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3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2980</v>
      </c>
      <c r="E538" s="6" t="s">
        <v>8</v>
      </c>
      <c r="F538" s="6" t="s">
        <v>12</v>
      </c>
      <c r="G538" s="30">
        <f>SUM(G275,G292,G309,G326,G343,G360,G377,G394,G411,G428,G445,G462,G479,G496,G513,G530)</f>
        <v>3510</v>
      </c>
      <c r="H538" s="6" t="s">
        <v>8</v>
      </c>
      <c r="I538" s="6" t="s">
        <v>12</v>
      </c>
      <c r="J538" s="30">
        <f>SUM(J275,J292,J309,J326,J343,J360,J377,J394,J411,J428,J445,J462,J479,J496,J513,J530)</f>
        <v>2015</v>
      </c>
      <c r="K538" s="6" t="s">
        <v>8</v>
      </c>
      <c r="L538" s="6" t="s">
        <v>12</v>
      </c>
      <c r="M538" s="30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3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5055</v>
      </c>
      <c r="E541" s="6" t="s">
        <v>8</v>
      </c>
      <c r="F541" s="6" t="s">
        <v>12</v>
      </c>
      <c r="G541" s="30">
        <f>SUM(G535,G538)</f>
        <v>5805</v>
      </c>
      <c r="H541" s="6" t="s">
        <v>8</v>
      </c>
      <c r="I541" s="6" t="s">
        <v>12</v>
      </c>
      <c r="J541" s="30">
        <f>SUM(J535,J538)</f>
        <v>2530</v>
      </c>
      <c r="K541" s="6" t="s">
        <v>8</v>
      </c>
      <c r="L541" s="6" t="s">
        <v>12</v>
      </c>
      <c r="M541" s="30">
        <f>SUM(M535,M538)</f>
        <v>7495</v>
      </c>
      <c r="N541" s="6" t="s">
        <v>8</v>
      </c>
      <c r="O541" s="7">
        <f>SUM(O535,O538)</f>
        <v>20885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3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G5" sqref="G5:H5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8" t="s">
        <v>43</v>
      </c>
      <c r="B1" s="29"/>
      <c r="C1" s="148" t="s">
        <v>59</v>
      </c>
      <c r="D1" s="149"/>
      <c r="E1" s="154" t="s">
        <v>68</v>
      </c>
      <c r="F1" s="155"/>
      <c r="G1" s="156" t="s">
        <v>79</v>
      </c>
      <c r="H1" s="157"/>
      <c r="I1" s="158"/>
    </row>
    <row r="2" spans="1:9">
      <c r="A2" s="39" t="s">
        <v>33</v>
      </c>
      <c r="B2" s="40">
        <v>45663</v>
      </c>
      <c r="C2" s="27" t="s">
        <v>33</v>
      </c>
      <c r="D2" s="44">
        <v>45671</v>
      </c>
      <c r="E2" s="39" t="s">
        <v>55</v>
      </c>
      <c r="F2" s="44">
        <v>45675</v>
      </c>
      <c r="G2" s="159" t="s">
        <v>44</v>
      </c>
      <c r="H2" s="160"/>
      <c r="I2" s="45">
        <v>45684</v>
      </c>
    </row>
    <row r="3" spans="1:9">
      <c r="A3" s="19" t="s">
        <v>67</v>
      </c>
      <c r="B3" s="41">
        <v>45674</v>
      </c>
      <c r="C3" s="19" t="s">
        <v>56</v>
      </c>
      <c r="D3" s="45">
        <v>45671</v>
      </c>
      <c r="E3" s="19" t="s">
        <v>55</v>
      </c>
      <c r="F3" s="45">
        <v>45684</v>
      </c>
      <c r="G3" s="150" t="s">
        <v>44</v>
      </c>
      <c r="H3" s="151"/>
      <c r="I3" s="45">
        <v>45731</v>
      </c>
    </row>
    <row r="4" spans="1:9">
      <c r="A4" s="19" t="s">
        <v>33</v>
      </c>
      <c r="B4" s="41">
        <v>45674</v>
      </c>
      <c r="C4" s="19" t="s">
        <v>33</v>
      </c>
      <c r="D4" s="45">
        <v>45679</v>
      </c>
      <c r="E4" s="19" t="s">
        <v>286</v>
      </c>
      <c r="F4" s="45">
        <v>45733</v>
      </c>
      <c r="G4" s="150" t="s">
        <v>53</v>
      </c>
      <c r="H4" s="151"/>
      <c r="I4" s="45">
        <v>45703</v>
      </c>
    </row>
    <row r="5" spans="1:9" ht="15.75" thickBot="1">
      <c r="A5" s="19" t="s">
        <v>33</v>
      </c>
      <c r="B5" s="41">
        <v>45681</v>
      </c>
      <c r="C5" s="19" t="s">
        <v>56</v>
      </c>
      <c r="D5" s="45">
        <v>45679</v>
      </c>
      <c r="E5" s="20"/>
      <c r="F5" s="46"/>
      <c r="G5" s="152" t="s">
        <v>44</v>
      </c>
      <c r="H5" s="153"/>
      <c r="I5" s="46">
        <v>45745</v>
      </c>
    </row>
    <row r="6" spans="1:9">
      <c r="A6" s="19"/>
      <c r="B6" s="41"/>
      <c r="C6" s="19" t="s">
        <v>33</v>
      </c>
      <c r="D6" s="45">
        <v>45682</v>
      </c>
      <c r="F6" s="41"/>
    </row>
    <row r="7" spans="1:9">
      <c r="A7" s="19"/>
      <c r="B7" s="41"/>
      <c r="C7" s="19" t="s">
        <v>56</v>
      </c>
      <c r="D7" s="45">
        <v>45682</v>
      </c>
      <c r="F7" s="41"/>
    </row>
    <row r="8" spans="1:9">
      <c r="A8" s="19"/>
      <c r="B8" s="41"/>
      <c r="C8" s="19" t="s">
        <v>33</v>
      </c>
      <c r="D8" s="45">
        <v>45687</v>
      </c>
      <c r="F8" s="41"/>
    </row>
    <row r="9" spans="1:9" ht="15.75" thickBot="1">
      <c r="A9" s="20"/>
      <c r="B9" s="42"/>
      <c r="C9" s="20" t="s">
        <v>56</v>
      </c>
      <c r="D9" s="46">
        <v>45687</v>
      </c>
      <c r="F9" s="41"/>
    </row>
    <row r="10" spans="1:9">
      <c r="C10" s="148" t="s">
        <v>59</v>
      </c>
      <c r="D10" s="149"/>
    </row>
    <row r="11" spans="1:9">
      <c r="C11" s="19"/>
      <c r="D11" s="45"/>
    </row>
    <row r="12" spans="1:9">
      <c r="C12" s="19"/>
      <c r="D12" s="47"/>
    </row>
    <row r="13" spans="1:9">
      <c r="C13" s="19"/>
      <c r="D13" s="47"/>
    </row>
    <row r="14" spans="1:9" ht="15.75" thickBot="1">
      <c r="C14" s="20"/>
      <c r="D14" s="48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30" zoomScaleNormal="100" workbookViewId="0">
      <selection activeCell="L41" sqref="L41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67" t="s">
        <v>27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5"/>
    </row>
    <row r="2" spans="1:15" ht="15.75" thickBot="1">
      <c r="A2" s="168" t="s">
        <v>1</v>
      </c>
      <c r="B2" s="169"/>
      <c r="C2" s="170"/>
      <c r="D2" s="168" t="s">
        <v>2</v>
      </c>
      <c r="E2" s="169"/>
      <c r="F2" s="170"/>
      <c r="G2" s="168" t="s">
        <v>3</v>
      </c>
      <c r="H2" s="169"/>
      <c r="I2" s="170"/>
      <c r="J2" s="168" t="s">
        <v>4</v>
      </c>
      <c r="K2" s="169"/>
      <c r="L2" s="170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90</v>
      </c>
      <c r="B4">
        <v>2</v>
      </c>
      <c r="C4" s="21">
        <v>8</v>
      </c>
      <c r="D4" s="19" t="s">
        <v>61</v>
      </c>
      <c r="E4">
        <v>1</v>
      </c>
      <c r="F4" s="21">
        <v>9</v>
      </c>
      <c r="G4" s="19" t="s">
        <v>77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61</v>
      </c>
      <c r="E5">
        <v>1</v>
      </c>
      <c r="F5" s="21">
        <v>9</v>
      </c>
      <c r="G5" s="19" t="s">
        <v>84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61</v>
      </c>
      <c r="E6">
        <v>2</v>
      </c>
      <c r="F6" s="21">
        <v>18</v>
      </c>
      <c r="G6" s="19" t="s">
        <v>77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61</v>
      </c>
      <c r="E7">
        <v>5</v>
      </c>
      <c r="F7" s="21">
        <v>45</v>
      </c>
      <c r="G7" s="19" t="s">
        <v>116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90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1" t="s">
        <v>289</v>
      </c>
      <c r="B11" s="177"/>
      <c r="C11" s="22">
        <f>SUM(C4:C10)</f>
        <v>8</v>
      </c>
      <c r="D11" s="161" t="s">
        <v>289</v>
      </c>
      <c r="E11" s="177"/>
      <c r="F11" s="22">
        <f>SUM(F4:F10)</f>
        <v>85</v>
      </c>
      <c r="G11" s="161" t="s">
        <v>289</v>
      </c>
      <c r="H11" s="177"/>
      <c r="I11" s="22">
        <f>SUM(I4:I10)</f>
        <v>143</v>
      </c>
      <c r="J11" s="161" t="s">
        <v>289</v>
      </c>
      <c r="K11" s="177"/>
      <c r="L11" s="22">
        <f>SUM(L4:L10)</f>
        <v>0</v>
      </c>
      <c r="M11" s="105" t="s">
        <v>289</v>
      </c>
      <c r="N11" s="92">
        <f>SUM(C11,F11,I11,L11)</f>
        <v>236</v>
      </c>
      <c r="O11" s="109">
        <f>SUM(N11-N13)</f>
        <v>177</v>
      </c>
    </row>
    <row r="12" spans="1:15">
      <c r="A12" s="171" t="s">
        <v>290</v>
      </c>
      <c r="B12" s="172"/>
      <c r="C12" s="91">
        <v>0.25</v>
      </c>
      <c r="D12" s="163" t="s">
        <v>290</v>
      </c>
      <c r="E12" s="178"/>
      <c r="F12" s="91">
        <v>0.25</v>
      </c>
      <c r="G12" s="163" t="s">
        <v>290</v>
      </c>
      <c r="H12" s="178"/>
      <c r="I12" s="91">
        <v>0.25</v>
      </c>
      <c r="J12" s="163" t="s">
        <v>290</v>
      </c>
      <c r="K12" s="178"/>
      <c r="L12" s="91">
        <v>0.25</v>
      </c>
      <c r="M12" s="106" t="s">
        <v>290</v>
      </c>
      <c r="N12" s="93">
        <v>0.25</v>
      </c>
    </row>
    <row r="13" spans="1:15" ht="15.75" thickBot="1">
      <c r="A13" s="165" t="s">
        <v>8</v>
      </c>
      <c r="B13" s="173"/>
      <c r="C13" s="99">
        <f>SUM(C11*C12)</f>
        <v>2</v>
      </c>
      <c r="D13" s="165" t="s">
        <v>8</v>
      </c>
      <c r="E13" s="173"/>
      <c r="F13" s="99">
        <f>SUM(F11*F12)</f>
        <v>21.25</v>
      </c>
      <c r="G13" s="165" t="s">
        <v>8</v>
      </c>
      <c r="H13" s="173"/>
      <c r="I13" s="99">
        <f>SUM(I11*I12)</f>
        <v>35.75</v>
      </c>
      <c r="J13" s="165" t="s">
        <v>8</v>
      </c>
      <c r="K13" s="173"/>
      <c r="L13" s="99">
        <f>SUM(L11*L12)</f>
        <v>0</v>
      </c>
      <c r="M13" s="107" t="s">
        <v>8</v>
      </c>
      <c r="N13" s="100">
        <f>SUM(N11*N12)</f>
        <v>59</v>
      </c>
    </row>
    <row r="14" spans="1:15" ht="15.75" thickBot="1"/>
    <row r="15" spans="1:15" ht="15.75" thickBot="1">
      <c r="A15" s="167" t="s">
        <v>28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55"/>
    </row>
    <row r="16" spans="1:15" ht="15.75" thickBot="1">
      <c r="A16" s="168" t="s">
        <v>1</v>
      </c>
      <c r="B16" s="169"/>
      <c r="C16" s="170"/>
      <c r="D16" s="168" t="s">
        <v>2</v>
      </c>
      <c r="E16" s="169"/>
      <c r="F16" s="170"/>
      <c r="G16" s="168" t="s">
        <v>3</v>
      </c>
      <c r="H16" s="169"/>
      <c r="I16" s="170"/>
      <c r="J16" s="168" t="s">
        <v>4</v>
      </c>
      <c r="K16" s="169"/>
      <c r="L16" s="170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170</v>
      </c>
      <c r="B18">
        <v>1</v>
      </c>
      <c r="C18" s="21">
        <v>50</v>
      </c>
      <c r="D18" s="19" t="s">
        <v>200</v>
      </c>
      <c r="E18">
        <v>1</v>
      </c>
      <c r="F18" s="21">
        <v>4</v>
      </c>
      <c r="G18" s="19" t="s">
        <v>245</v>
      </c>
      <c r="H18">
        <v>1</v>
      </c>
      <c r="I18" s="21">
        <v>35</v>
      </c>
      <c r="J18" s="19" t="s">
        <v>194</v>
      </c>
      <c r="K18">
        <v>5</v>
      </c>
      <c r="L18" s="21">
        <v>25</v>
      </c>
    </row>
    <row r="19" spans="1:15">
      <c r="A19" s="19" t="s">
        <v>170</v>
      </c>
      <c r="B19">
        <v>1</v>
      </c>
      <c r="C19" s="21">
        <v>50</v>
      </c>
      <c r="D19" s="19" t="s">
        <v>200</v>
      </c>
      <c r="E19">
        <v>1</v>
      </c>
      <c r="F19" s="21">
        <v>4</v>
      </c>
      <c r="G19" s="19" t="s">
        <v>61</v>
      </c>
      <c r="H19">
        <v>1</v>
      </c>
      <c r="I19" s="21">
        <v>7</v>
      </c>
      <c r="J19" s="19" t="s">
        <v>61</v>
      </c>
      <c r="K19">
        <v>1</v>
      </c>
      <c r="L19" s="21">
        <v>7</v>
      </c>
    </row>
    <row r="20" spans="1:15">
      <c r="A20" s="19" t="s">
        <v>170</v>
      </c>
      <c r="B20">
        <v>1</v>
      </c>
      <c r="C20" s="21">
        <v>50</v>
      </c>
      <c r="D20" s="19" t="s">
        <v>116</v>
      </c>
      <c r="E20">
        <v>1</v>
      </c>
      <c r="F20" s="21">
        <v>35</v>
      </c>
      <c r="G20" s="19" t="s">
        <v>263</v>
      </c>
      <c r="H20">
        <v>1</v>
      </c>
      <c r="I20" s="21">
        <v>50</v>
      </c>
      <c r="J20" s="19"/>
      <c r="L20" s="21"/>
    </row>
    <row r="21" spans="1:15">
      <c r="A21" s="19" t="s">
        <v>271</v>
      </c>
      <c r="B21">
        <v>1</v>
      </c>
      <c r="C21" s="21">
        <v>50</v>
      </c>
      <c r="D21" s="19" t="s">
        <v>61</v>
      </c>
      <c r="E21">
        <v>2</v>
      </c>
      <c r="F21" s="21">
        <v>14</v>
      </c>
      <c r="G21" s="19" t="s">
        <v>267</v>
      </c>
      <c r="H21">
        <v>2</v>
      </c>
      <c r="I21" s="21">
        <v>70</v>
      </c>
      <c r="J21" s="19"/>
      <c r="L21" s="21"/>
    </row>
    <row r="22" spans="1:15">
      <c r="A22" s="19" t="s">
        <v>170</v>
      </c>
      <c r="B22">
        <v>1</v>
      </c>
      <c r="C22" s="21">
        <v>50</v>
      </c>
      <c r="D22" s="19"/>
      <c r="F22" s="21"/>
      <c r="G22" s="19" t="s">
        <v>268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270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200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277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279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267</v>
      </c>
      <c r="H28">
        <v>1</v>
      </c>
      <c r="I28" s="21">
        <v>35</v>
      </c>
      <c r="J28" s="19"/>
      <c r="L28" s="21"/>
    </row>
    <row r="29" spans="1:15">
      <c r="A29" s="161" t="s">
        <v>289</v>
      </c>
      <c r="B29" s="177"/>
      <c r="C29" s="94">
        <f>SUM(C18:C28)</f>
        <v>250</v>
      </c>
      <c r="D29" s="161" t="s">
        <v>289</v>
      </c>
      <c r="E29" s="162"/>
      <c r="F29" s="94">
        <f>SUM(F18:F28)</f>
        <v>57</v>
      </c>
      <c r="G29" s="161" t="s">
        <v>289</v>
      </c>
      <c r="H29" s="162"/>
      <c r="I29" s="94">
        <f>SUM(I18:I28)</f>
        <v>394</v>
      </c>
      <c r="J29" s="161" t="s">
        <v>289</v>
      </c>
      <c r="K29" s="162"/>
      <c r="L29" s="94">
        <f>SUM(L18:L28)</f>
        <v>32</v>
      </c>
      <c r="M29" s="105" t="s">
        <v>289</v>
      </c>
      <c r="N29" s="92">
        <f>SUM(C29,F29,I29,L29)</f>
        <v>733</v>
      </c>
      <c r="O29" s="109">
        <f>SUM(N29-N31)</f>
        <v>549.75</v>
      </c>
    </row>
    <row r="30" spans="1:15">
      <c r="A30" s="171" t="s">
        <v>290</v>
      </c>
      <c r="B30" s="172"/>
      <c r="C30" s="95">
        <v>0.25</v>
      </c>
      <c r="D30" s="171" t="s">
        <v>290</v>
      </c>
      <c r="E30" s="174"/>
      <c r="F30" s="95">
        <v>0.25</v>
      </c>
      <c r="G30" s="171" t="s">
        <v>290</v>
      </c>
      <c r="H30" s="174"/>
      <c r="I30" s="97">
        <v>0.25</v>
      </c>
      <c r="J30" s="171" t="s">
        <v>290</v>
      </c>
      <c r="K30" s="174"/>
      <c r="L30" s="95">
        <v>0.25</v>
      </c>
      <c r="M30" s="106" t="s">
        <v>290</v>
      </c>
      <c r="N30" s="93">
        <v>0.25</v>
      </c>
    </row>
    <row r="31" spans="1:15" ht="15.75" thickBot="1">
      <c r="A31" s="165" t="s">
        <v>8</v>
      </c>
      <c r="B31" s="173"/>
      <c r="C31" s="96">
        <f>SUM(C29*C30)</f>
        <v>62.5</v>
      </c>
      <c r="D31" s="165" t="s">
        <v>8</v>
      </c>
      <c r="E31" s="166"/>
      <c r="F31" s="96">
        <f>SUM(F29*F30)</f>
        <v>14.25</v>
      </c>
      <c r="G31" s="165" t="s">
        <v>8</v>
      </c>
      <c r="H31" s="166"/>
      <c r="I31" s="98">
        <f>SUM(I29*I30)</f>
        <v>98.5</v>
      </c>
      <c r="J31" s="165" t="s">
        <v>8</v>
      </c>
      <c r="K31" s="166"/>
      <c r="L31" s="96">
        <f>SUM(L29*L30)</f>
        <v>8</v>
      </c>
      <c r="M31" s="107" t="s">
        <v>8</v>
      </c>
      <c r="N31" s="100">
        <f>SUM(N29*N30)</f>
        <v>183.25</v>
      </c>
    </row>
    <row r="32" spans="1:15" ht="15.75" thickBot="1">
      <c r="A32" s="101"/>
      <c r="B32" s="101"/>
      <c r="C32" s="102"/>
      <c r="D32" s="101"/>
      <c r="E32" s="101"/>
      <c r="F32" s="102"/>
      <c r="G32" s="101"/>
      <c r="H32" s="101"/>
      <c r="I32" s="102"/>
      <c r="J32" s="101"/>
      <c r="K32" s="101"/>
      <c r="L32" s="102"/>
      <c r="M32" s="103"/>
      <c r="N32" s="104"/>
      <c r="O32" s="78"/>
    </row>
    <row r="33" spans="1:15" ht="15.75" thickBot="1">
      <c r="A33" s="175" t="s">
        <v>29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6"/>
    </row>
    <row r="34" spans="1:15" ht="15.75" thickBot="1">
      <c r="A34" s="168" t="s">
        <v>1</v>
      </c>
      <c r="B34" s="169"/>
      <c r="C34" s="170"/>
      <c r="D34" s="168" t="s">
        <v>2</v>
      </c>
      <c r="E34" s="169"/>
      <c r="F34" s="170"/>
      <c r="G34" s="168" t="s">
        <v>3</v>
      </c>
      <c r="H34" s="169"/>
      <c r="I34" s="170"/>
      <c r="J34" s="168" t="s">
        <v>4</v>
      </c>
      <c r="K34" s="169"/>
      <c r="L34" s="170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277</v>
      </c>
      <c r="B36">
        <v>1</v>
      </c>
      <c r="C36" s="21">
        <v>50</v>
      </c>
      <c r="D36" s="19" t="s">
        <v>200</v>
      </c>
      <c r="E36">
        <v>1</v>
      </c>
      <c r="F36" s="21">
        <v>4</v>
      </c>
      <c r="G36" s="19" t="s">
        <v>277</v>
      </c>
      <c r="H36">
        <v>1</v>
      </c>
      <c r="I36" s="21">
        <v>50</v>
      </c>
      <c r="J36" s="19" t="s">
        <v>200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116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116</v>
      </c>
      <c r="E38">
        <v>1</v>
      </c>
      <c r="F38" s="21">
        <v>35</v>
      </c>
      <c r="G38" s="19"/>
      <c r="I38" s="21"/>
      <c r="J38" s="19" t="s">
        <v>200</v>
      </c>
      <c r="K38">
        <v>1</v>
      </c>
      <c r="L38" s="21">
        <v>4</v>
      </c>
    </row>
    <row r="39" spans="1:15">
      <c r="A39" s="19"/>
      <c r="C39" s="21"/>
      <c r="D39" s="19" t="s">
        <v>200</v>
      </c>
      <c r="E39">
        <v>1</v>
      </c>
      <c r="F39" s="21">
        <v>5</v>
      </c>
      <c r="G39" s="19"/>
      <c r="I39" s="21"/>
      <c r="J39" s="19" t="s">
        <v>277</v>
      </c>
      <c r="K39">
        <v>1</v>
      </c>
      <c r="L39" s="21">
        <v>50</v>
      </c>
    </row>
    <row r="40" spans="1:15">
      <c r="A40" s="19"/>
      <c r="C40" s="21"/>
      <c r="D40" s="19"/>
      <c r="F40" s="21"/>
      <c r="G40" s="19"/>
      <c r="I40" s="21"/>
      <c r="J40" s="19" t="s">
        <v>277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1" t="s">
        <v>289</v>
      </c>
      <c r="B43" s="162"/>
      <c r="C43" s="92">
        <f>SUM(C36:C42)</f>
        <v>57</v>
      </c>
      <c r="D43" s="161" t="s">
        <v>289</v>
      </c>
      <c r="E43" s="162"/>
      <c r="F43" s="92">
        <f>SUM(F36:F42)</f>
        <v>79</v>
      </c>
      <c r="G43" s="161" t="s">
        <v>289</v>
      </c>
      <c r="H43" s="162"/>
      <c r="I43" s="92">
        <f>SUM(I36:I42)</f>
        <v>50</v>
      </c>
      <c r="J43" s="161" t="s">
        <v>289</v>
      </c>
      <c r="K43" s="162"/>
      <c r="L43" s="92">
        <f>SUM(L36:L42)</f>
        <v>116.5</v>
      </c>
      <c r="M43" s="110" t="s">
        <v>289</v>
      </c>
      <c r="N43" s="92">
        <f>SUM(C43,F43,I43,L43)</f>
        <v>302.5</v>
      </c>
      <c r="O43" s="109">
        <f>SUM(N43-N45)</f>
        <v>226.875</v>
      </c>
    </row>
    <row r="44" spans="1:15">
      <c r="A44" s="163" t="s">
        <v>290</v>
      </c>
      <c r="B44" s="164"/>
      <c r="C44" s="93">
        <v>0.25</v>
      </c>
      <c r="D44" s="163" t="s">
        <v>290</v>
      </c>
      <c r="E44" s="164"/>
      <c r="F44" s="93">
        <v>0.25</v>
      </c>
      <c r="G44" s="163" t="s">
        <v>290</v>
      </c>
      <c r="H44" s="164"/>
      <c r="I44" s="93">
        <v>0.25</v>
      </c>
      <c r="J44" s="163" t="s">
        <v>290</v>
      </c>
      <c r="K44" s="164"/>
      <c r="L44" s="113">
        <v>0.25</v>
      </c>
      <c r="M44" s="112" t="s">
        <v>290</v>
      </c>
      <c r="N44" s="93">
        <v>0.25</v>
      </c>
    </row>
    <row r="45" spans="1:15" ht="15.75" thickBot="1">
      <c r="A45" s="165" t="s">
        <v>8</v>
      </c>
      <c r="B45" s="166"/>
      <c r="C45" s="100">
        <f>SUM(C43*C44)</f>
        <v>14.25</v>
      </c>
      <c r="D45" s="165" t="s">
        <v>8</v>
      </c>
      <c r="E45" s="166"/>
      <c r="F45" s="100">
        <f>SUM(F43*F44)</f>
        <v>19.75</v>
      </c>
      <c r="G45" s="165" t="s">
        <v>8</v>
      </c>
      <c r="H45" s="166"/>
      <c r="I45" s="100">
        <f>SUM(I43*I44)</f>
        <v>12.5</v>
      </c>
      <c r="J45" s="165" t="s">
        <v>8</v>
      </c>
      <c r="K45" s="166"/>
      <c r="L45" s="100">
        <f>SUM(L43*L44)</f>
        <v>29.125</v>
      </c>
      <c r="M45" s="111" t="s">
        <v>8</v>
      </c>
      <c r="N45" s="100">
        <f>SUM(N43*N44)</f>
        <v>75.625</v>
      </c>
    </row>
    <row r="46" spans="1:15" ht="15.75" thickBot="1">
      <c r="M46" s="103"/>
    </row>
    <row r="47" spans="1:15" ht="15.75" thickBot="1">
      <c r="A47" s="154" t="s">
        <v>30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55"/>
    </row>
    <row r="48" spans="1:15" ht="15.75" thickBot="1">
      <c r="A48" s="168" t="s">
        <v>1</v>
      </c>
      <c r="B48" s="169"/>
      <c r="C48" s="170"/>
      <c r="D48" s="168" t="s">
        <v>2</v>
      </c>
      <c r="E48" s="169"/>
      <c r="F48" s="170"/>
      <c r="G48" s="168" t="s">
        <v>3</v>
      </c>
      <c r="H48" s="169"/>
      <c r="I48" s="170"/>
      <c r="J48" s="168" t="s">
        <v>4</v>
      </c>
      <c r="K48" s="169"/>
      <c r="L48" s="170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/>
      <c r="C50" s="21"/>
      <c r="D50" s="19"/>
      <c r="F50" s="21"/>
      <c r="G50" s="19"/>
      <c r="I50" s="21"/>
      <c r="J50" s="19"/>
      <c r="L50" s="21"/>
    </row>
    <row r="51" spans="1:15">
      <c r="A51" s="19"/>
      <c r="C51" s="21"/>
      <c r="D51" s="19"/>
      <c r="F51" s="21"/>
      <c r="G51" s="19"/>
      <c r="I51" s="21"/>
      <c r="J51" s="19"/>
      <c r="L51" s="21"/>
    </row>
    <row r="52" spans="1:15">
      <c r="A52" s="19"/>
      <c r="C52" s="21"/>
      <c r="D52" s="19"/>
      <c r="F52" s="21"/>
      <c r="G52" s="19"/>
      <c r="I52" s="21"/>
      <c r="J52" s="19"/>
      <c r="L52" s="21"/>
    </row>
    <row r="53" spans="1:15">
      <c r="A53" s="19"/>
      <c r="C53" s="21"/>
      <c r="D53" s="19"/>
      <c r="F53" s="21"/>
      <c r="G53" s="19"/>
      <c r="I53" s="21"/>
      <c r="J53" s="19"/>
      <c r="L53" s="21"/>
    </row>
    <row r="54" spans="1:15">
      <c r="A54" s="19"/>
      <c r="C54" s="21"/>
      <c r="D54" s="19"/>
      <c r="F54" s="21"/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1" t="s">
        <v>289</v>
      </c>
      <c r="B57" s="162"/>
      <c r="C57" s="92">
        <f>SUM(C50:C56)</f>
        <v>0</v>
      </c>
      <c r="D57" s="161" t="s">
        <v>289</v>
      </c>
      <c r="E57" s="162"/>
      <c r="F57" s="92">
        <f>SUM(F50:F56)</f>
        <v>0</v>
      </c>
      <c r="G57" s="161" t="s">
        <v>289</v>
      </c>
      <c r="H57" s="162"/>
      <c r="I57" s="92">
        <f>SUM(I50:I56)</f>
        <v>0</v>
      </c>
      <c r="J57" s="161" t="s">
        <v>289</v>
      </c>
      <c r="K57" s="162"/>
      <c r="L57" s="92">
        <f>SUM(L50:L56)</f>
        <v>0</v>
      </c>
      <c r="M57" s="110" t="s">
        <v>289</v>
      </c>
      <c r="N57" s="92">
        <f>SUM(C57,F57,I57,L57)</f>
        <v>0</v>
      </c>
      <c r="O57" s="108">
        <f>SUM(N57-N59)</f>
        <v>0</v>
      </c>
    </row>
    <row r="58" spans="1:15">
      <c r="A58" s="163" t="s">
        <v>290</v>
      </c>
      <c r="B58" s="164"/>
      <c r="C58" s="93">
        <v>0.25</v>
      </c>
      <c r="D58" s="163" t="s">
        <v>290</v>
      </c>
      <c r="E58" s="164"/>
      <c r="F58" s="93">
        <v>0.25</v>
      </c>
      <c r="G58" s="163" t="s">
        <v>290</v>
      </c>
      <c r="H58" s="164"/>
      <c r="I58" s="93">
        <v>0.25</v>
      </c>
      <c r="J58" s="163" t="s">
        <v>290</v>
      </c>
      <c r="K58" s="164"/>
      <c r="L58" s="113">
        <v>0.25</v>
      </c>
      <c r="M58" s="112" t="s">
        <v>290</v>
      </c>
      <c r="N58" s="93">
        <v>0.25</v>
      </c>
    </row>
    <row r="59" spans="1:15" ht="15.75" thickBot="1">
      <c r="A59" s="165" t="s">
        <v>8</v>
      </c>
      <c r="B59" s="166"/>
      <c r="C59" s="100">
        <f>SUM(C57*C58)</f>
        <v>0</v>
      </c>
      <c r="D59" s="165" t="s">
        <v>8</v>
      </c>
      <c r="E59" s="166"/>
      <c r="F59" s="100">
        <f>SUM(F57*F58)</f>
        <v>0</v>
      </c>
      <c r="G59" s="165" t="s">
        <v>8</v>
      </c>
      <c r="H59" s="166"/>
      <c r="I59" s="100">
        <f>SUM(I57*I58)</f>
        <v>0</v>
      </c>
      <c r="J59" s="165" t="s">
        <v>8</v>
      </c>
      <c r="K59" s="166"/>
      <c r="L59" s="100">
        <f>SUM(L57*L58)</f>
        <v>0</v>
      </c>
      <c r="M59" s="111" t="s">
        <v>8</v>
      </c>
      <c r="N59" s="100">
        <f>SUM(N57*N58)</f>
        <v>0</v>
      </c>
    </row>
    <row r="60" spans="1:15" ht="15.75" thickBot="1"/>
    <row r="61" spans="1:15" ht="15.75" thickBot="1">
      <c r="A61" s="154" t="s">
        <v>31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55"/>
    </row>
    <row r="62" spans="1:15" ht="15.75" thickBot="1">
      <c r="A62" s="168" t="s">
        <v>1</v>
      </c>
      <c r="B62" s="169"/>
      <c r="C62" s="170"/>
      <c r="D62" s="168" t="s">
        <v>2</v>
      </c>
      <c r="E62" s="169"/>
      <c r="F62" s="170"/>
      <c r="G62" s="168" t="s">
        <v>3</v>
      </c>
      <c r="H62" s="169"/>
      <c r="I62" s="170"/>
      <c r="J62" s="168" t="s">
        <v>4</v>
      </c>
      <c r="K62" s="169"/>
      <c r="L62" s="170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/>
      <c r="C64" s="21"/>
      <c r="D64" s="19"/>
      <c r="F64" s="21"/>
      <c r="G64" s="19"/>
      <c r="I64" s="21"/>
      <c r="J64" s="19"/>
      <c r="L64" s="21"/>
    </row>
    <row r="65" spans="1:15">
      <c r="A65" s="19"/>
      <c r="C65" s="21"/>
      <c r="D65" s="19"/>
      <c r="F65" s="21"/>
      <c r="G65" s="19"/>
      <c r="I65" s="21"/>
      <c r="J65" s="19"/>
      <c r="L65" s="21"/>
    </row>
    <row r="66" spans="1:15">
      <c r="A66" s="19"/>
      <c r="C66" s="21"/>
      <c r="D66" s="19"/>
      <c r="F66" s="21"/>
      <c r="G66" s="19"/>
      <c r="I66" s="21"/>
      <c r="J66" s="19"/>
      <c r="L66" s="21"/>
    </row>
    <row r="67" spans="1:15">
      <c r="A67" s="19"/>
      <c r="C67" s="21"/>
      <c r="D67" s="19"/>
      <c r="F67" s="21"/>
      <c r="G67" s="19"/>
      <c r="I67" s="21"/>
      <c r="J67" s="19"/>
      <c r="L67" s="21"/>
    </row>
    <row r="68" spans="1:15">
      <c r="A68" s="19"/>
      <c r="C68" s="21"/>
      <c r="D68" s="19"/>
      <c r="F68" s="21"/>
      <c r="G68" s="19"/>
      <c r="I68" s="21"/>
      <c r="J68" s="19"/>
      <c r="L68" s="21"/>
    </row>
    <row r="69" spans="1:15">
      <c r="A69" s="19"/>
      <c r="C69" s="21"/>
      <c r="D69" s="19"/>
      <c r="F69" s="21"/>
      <c r="G69" s="19"/>
      <c r="I69" s="21"/>
      <c r="J69" s="19"/>
      <c r="L69" s="21"/>
    </row>
    <row r="70" spans="1:15" ht="15.75" thickBot="1">
      <c r="A70" s="19"/>
      <c r="C70" s="21"/>
      <c r="D70" s="19"/>
      <c r="F70" s="21"/>
      <c r="G70" s="19"/>
      <c r="I70" s="21"/>
      <c r="J70" s="19"/>
      <c r="L70" s="21"/>
    </row>
    <row r="71" spans="1:15">
      <c r="A71" s="161" t="s">
        <v>289</v>
      </c>
      <c r="B71" s="162"/>
      <c r="C71" s="92">
        <f>SUM(C64:C70)</f>
        <v>0</v>
      </c>
      <c r="D71" s="161" t="s">
        <v>289</v>
      </c>
      <c r="E71" s="162"/>
      <c r="F71" s="92">
        <f>SUM(F64:F70)</f>
        <v>0</v>
      </c>
      <c r="G71" s="161" t="s">
        <v>289</v>
      </c>
      <c r="H71" s="162"/>
      <c r="I71" s="92">
        <f>SUM(I64:I70)</f>
        <v>0</v>
      </c>
      <c r="J71" s="161" t="s">
        <v>289</v>
      </c>
      <c r="K71" s="162"/>
      <c r="L71" s="92">
        <f>SUM(L64:L70)</f>
        <v>0</v>
      </c>
      <c r="M71" s="110" t="s">
        <v>289</v>
      </c>
      <c r="N71" s="92">
        <f>SUM(C71,F71,I71,L71)</f>
        <v>0</v>
      </c>
      <c r="O71" s="108">
        <f>SUM(N71-N73)</f>
        <v>0</v>
      </c>
    </row>
    <row r="72" spans="1:15">
      <c r="A72" s="163" t="s">
        <v>290</v>
      </c>
      <c r="B72" s="164"/>
      <c r="C72" s="93">
        <v>0.25</v>
      </c>
      <c r="D72" s="163" t="s">
        <v>290</v>
      </c>
      <c r="E72" s="164"/>
      <c r="F72" s="93">
        <v>0.25</v>
      </c>
      <c r="G72" s="163" t="s">
        <v>290</v>
      </c>
      <c r="H72" s="164"/>
      <c r="I72" s="93">
        <v>0.25</v>
      </c>
      <c r="J72" s="163" t="s">
        <v>290</v>
      </c>
      <c r="K72" s="164"/>
      <c r="L72" s="113">
        <v>0.25</v>
      </c>
      <c r="M72" s="112" t="s">
        <v>290</v>
      </c>
      <c r="N72" s="93">
        <v>0.25</v>
      </c>
    </row>
    <row r="73" spans="1:15" ht="15.75" thickBot="1">
      <c r="A73" s="165" t="s">
        <v>8</v>
      </c>
      <c r="B73" s="166"/>
      <c r="C73" s="100">
        <f>SUM(C71*C72)</f>
        <v>0</v>
      </c>
      <c r="D73" s="165" t="s">
        <v>8</v>
      </c>
      <c r="E73" s="166"/>
      <c r="F73" s="100">
        <f>SUM(F71*F72)</f>
        <v>0</v>
      </c>
      <c r="G73" s="165" t="s">
        <v>8</v>
      </c>
      <c r="H73" s="166"/>
      <c r="I73" s="100">
        <f>SUM(I71*I72)</f>
        <v>0</v>
      </c>
      <c r="J73" s="165" t="s">
        <v>8</v>
      </c>
      <c r="K73" s="166"/>
      <c r="L73" s="100">
        <f>SUM(L71*L72)</f>
        <v>0</v>
      </c>
      <c r="M73" s="111" t="s">
        <v>8</v>
      </c>
      <c r="N73" s="100">
        <f>SUM(N71*N72)</f>
        <v>0</v>
      </c>
    </row>
    <row r="74" spans="1:15" ht="15.75" thickBot="1"/>
    <row r="75" spans="1:15" ht="15.75" thickBot="1">
      <c r="A75" s="154" t="s">
        <v>32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55"/>
    </row>
    <row r="76" spans="1:15" ht="15.75" thickBot="1">
      <c r="A76" s="168" t="s">
        <v>1</v>
      </c>
      <c r="B76" s="169"/>
      <c r="C76" s="170"/>
      <c r="D76" s="168" t="s">
        <v>2</v>
      </c>
      <c r="E76" s="169"/>
      <c r="F76" s="170"/>
      <c r="G76" s="168" t="s">
        <v>3</v>
      </c>
      <c r="H76" s="169"/>
      <c r="I76" s="170"/>
      <c r="J76" s="168" t="s">
        <v>4</v>
      </c>
      <c r="K76" s="169"/>
      <c r="L76" s="170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1" t="s">
        <v>289</v>
      </c>
      <c r="B85" s="162"/>
      <c r="C85" s="92">
        <f>SUM(C78:C84)</f>
        <v>0</v>
      </c>
      <c r="D85" s="161" t="s">
        <v>289</v>
      </c>
      <c r="E85" s="162"/>
      <c r="F85" s="92">
        <f>SUM(F78:F84)</f>
        <v>0</v>
      </c>
      <c r="G85" s="161" t="s">
        <v>289</v>
      </c>
      <c r="H85" s="162"/>
      <c r="I85" s="92">
        <f>SUM(I78:I84)</f>
        <v>0</v>
      </c>
      <c r="J85" s="161" t="s">
        <v>289</v>
      </c>
      <c r="K85" s="162"/>
      <c r="L85" s="92">
        <f>SUM(L78:L84)</f>
        <v>0</v>
      </c>
      <c r="M85" s="110" t="s">
        <v>289</v>
      </c>
      <c r="N85" s="92">
        <f>SUM(C85,F85,I85,L85)</f>
        <v>0</v>
      </c>
      <c r="O85" s="108">
        <f>SUM(N85-N87)</f>
        <v>0</v>
      </c>
    </row>
    <row r="86" spans="1:15">
      <c r="A86" s="163" t="s">
        <v>290</v>
      </c>
      <c r="B86" s="164"/>
      <c r="C86" s="93">
        <v>0.25</v>
      </c>
      <c r="D86" s="163" t="s">
        <v>290</v>
      </c>
      <c r="E86" s="164"/>
      <c r="F86" s="93">
        <v>0.25</v>
      </c>
      <c r="G86" s="163" t="s">
        <v>290</v>
      </c>
      <c r="H86" s="164"/>
      <c r="I86" s="93">
        <v>0.25</v>
      </c>
      <c r="J86" s="163" t="s">
        <v>290</v>
      </c>
      <c r="K86" s="164"/>
      <c r="L86" s="113">
        <v>0.25</v>
      </c>
      <c r="M86" s="112" t="s">
        <v>290</v>
      </c>
      <c r="N86" s="93">
        <v>0.25</v>
      </c>
    </row>
    <row r="87" spans="1:15" ht="15.75" thickBot="1">
      <c r="A87" s="165" t="s">
        <v>8</v>
      </c>
      <c r="B87" s="166"/>
      <c r="C87" s="100">
        <f>SUM(C85*C86)</f>
        <v>0</v>
      </c>
      <c r="D87" s="165" t="s">
        <v>8</v>
      </c>
      <c r="E87" s="166"/>
      <c r="F87" s="100">
        <f>SUM(F85*F86)</f>
        <v>0</v>
      </c>
      <c r="G87" s="165" t="s">
        <v>8</v>
      </c>
      <c r="H87" s="166"/>
      <c r="I87" s="100">
        <f>SUM(I85*I86)</f>
        <v>0</v>
      </c>
      <c r="J87" s="165" t="s">
        <v>8</v>
      </c>
      <c r="K87" s="166"/>
      <c r="L87" s="100">
        <f>SUM(L85*L86)</f>
        <v>0</v>
      </c>
      <c r="M87" s="111" t="s">
        <v>8</v>
      </c>
      <c r="N87" s="100">
        <f>SUM(N85*N86)</f>
        <v>0</v>
      </c>
    </row>
    <row r="88" spans="1:15" ht="15.75" thickBot="1"/>
    <row r="89" spans="1:15" ht="15.75" thickBot="1">
      <c r="A89" s="154" t="s">
        <v>17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55"/>
    </row>
    <row r="90" spans="1:15" ht="15.75" thickBot="1">
      <c r="A90" s="168" t="s">
        <v>1</v>
      </c>
      <c r="B90" s="169"/>
      <c r="C90" s="170"/>
      <c r="D90" s="168" t="s">
        <v>2</v>
      </c>
      <c r="E90" s="169"/>
      <c r="F90" s="170"/>
      <c r="G90" s="168" t="s">
        <v>3</v>
      </c>
      <c r="H90" s="169"/>
      <c r="I90" s="170"/>
      <c r="J90" s="168" t="s">
        <v>4</v>
      </c>
      <c r="K90" s="169"/>
      <c r="L90" s="170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1" t="s">
        <v>289</v>
      </c>
      <c r="B99" s="162"/>
      <c r="C99" s="92">
        <f>SUM(C92:C98)</f>
        <v>0</v>
      </c>
      <c r="D99" s="161" t="s">
        <v>289</v>
      </c>
      <c r="E99" s="162"/>
      <c r="F99" s="92">
        <f>SUM(F92:F98)</f>
        <v>0</v>
      </c>
      <c r="G99" s="161" t="s">
        <v>289</v>
      </c>
      <c r="H99" s="162"/>
      <c r="I99" s="92">
        <f>SUM(I92:I98)</f>
        <v>0</v>
      </c>
      <c r="J99" s="161" t="s">
        <v>289</v>
      </c>
      <c r="K99" s="162"/>
      <c r="L99" s="92">
        <f>SUM(L92:L98)</f>
        <v>0</v>
      </c>
      <c r="M99" s="110" t="s">
        <v>289</v>
      </c>
      <c r="N99" s="92">
        <f>SUM(C99,F99,I99,L99)</f>
        <v>0</v>
      </c>
      <c r="O99" s="108">
        <f>SUM(N99-N101)</f>
        <v>0</v>
      </c>
    </row>
    <row r="100" spans="1:15">
      <c r="A100" s="163" t="s">
        <v>290</v>
      </c>
      <c r="B100" s="164"/>
      <c r="C100" s="93">
        <v>0.25</v>
      </c>
      <c r="D100" s="163" t="s">
        <v>290</v>
      </c>
      <c r="E100" s="164"/>
      <c r="F100" s="93">
        <v>0.25</v>
      </c>
      <c r="G100" s="163" t="s">
        <v>290</v>
      </c>
      <c r="H100" s="164"/>
      <c r="I100" s="93">
        <v>0.25</v>
      </c>
      <c r="J100" s="163" t="s">
        <v>290</v>
      </c>
      <c r="K100" s="164"/>
      <c r="L100" s="113">
        <v>0.25</v>
      </c>
      <c r="M100" s="112" t="s">
        <v>290</v>
      </c>
      <c r="N100" s="93">
        <v>0.25</v>
      </c>
    </row>
    <row r="101" spans="1:15" ht="15.75" thickBot="1">
      <c r="A101" s="165" t="s">
        <v>8</v>
      </c>
      <c r="B101" s="166"/>
      <c r="C101" s="100">
        <f>SUM(C99*C100)</f>
        <v>0</v>
      </c>
      <c r="D101" s="165" t="s">
        <v>8</v>
      </c>
      <c r="E101" s="166"/>
      <c r="F101" s="100">
        <f>SUM(F99*F100)</f>
        <v>0</v>
      </c>
      <c r="G101" s="165" t="s">
        <v>8</v>
      </c>
      <c r="H101" s="166"/>
      <c r="I101" s="100">
        <f>SUM(I99*I100)</f>
        <v>0</v>
      </c>
      <c r="J101" s="165" t="s">
        <v>8</v>
      </c>
      <c r="K101" s="166"/>
      <c r="L101" s="100">
        <f>SUM(L99*L100)</f>
        <v>0</v>
      </c>
      <c r="M101" s="111" t="s">
        <v>8</v>
      </c>
      <c r="N101" s="100">
        <f>SUM(N99*N100)</f>
        <v>0</v>
      </c>
    </row>
    <row r="102" spans="1:15" ht="15.75" thickBot="1"/>
    <row r="103" spans="1:15" ht="15.75" thickBot="1">
      <c r="A103" s="154" t="s">
        <v>20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55"/>
    </row>
    <row r="104" spans="1:15" ht="15.75" thickBot="1">
      <c r="A104" s="168" t="s">
        <v>1</v>
      </c>
      <c r="B104" s="169"/>
      <c r="C104" s="170"/>
      <c r="D104" s="168" t="s">
        <v>2</v>
      </c>
      <c r="E104" s="169"/>
      <c r="F104" s="170"/>
      <c r="G104" s="168" t="s">
        <v>3</v>
      </c>
      <c r="H104" s="169"/>
      <c r="I104" s="170"/>
      <c r="J104" s="168" t="s">
        <v>4</v>
      </c>
      <c r="K104" s="169"/>
      <c r="L104" s="170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1" t="s">
        <v>289</v>
      </c>
      <c r="B113" s="162"/>
      <c r="C113" s="92">
        <f>SUM(C106:C112)</f>
        <v>0</v>
      </c>
      <c r="D113" s="161" t="s">
        <v>289</v>
      </c>
      <c r="E113" s="162"/>
      <c r="F113" s="92">
        <f>SUM(F106:F112)</f>
        <v>0</v>
      </c>
      <c r="G113" s="161" t="s">
        <v>289</v>
      </c>
      <c r="H113" s="162"/>
      <c r="I113" s="92">
        <f>SUM(I106:I112)</f>
        <v>0</v>
      </c>
      <c r="J113" s="161" t="s">
        <v>289</v>
      </c>
      <c r="K113" s="162"/>
      <c r="L113" s="92">
        <f>SUM(L106:L112)</f>
        <v>0</v>
      </c>
      <c r="M113" s="110" t="s">
        <v>289</v>
      </c>
      <c r="N113" s="92">
        <f>SUM(C113,F113,I113,L113)</f>
        <v>0</v>
      </c>
      <c r="O113" s="108">
        <f>SUM(N113-N115)</f>
        <v>0</v>
      </c>
    </row>
    <row r="114" spans="1:15">
      <c r="A114" s="163" t="s">
        <v>290</v>
      </c>
      <c r="B114" s="164"/>
      <c r="C114" s="93">
        <v>0.25</v>
      </c>
      <c r="D114" s="163" t="s">
        <v>290</v>
      </c>
      <c r="E114" s="164"/>
      <c r="F114" s="93">
        <v>0.25</v>
      </c>
      <c r="G114" s="163" t="s">
        <v>290</v>
      </c>
      <c r="H114" s="164"/>
      <c r="I114" s="93">
        <v>0.25</v>
      </c>
      <c r="J114" s="163" t="s">
        <v>290</v>
      </c>
      <c r="K114" s="164"/>
      <c r="L114" s="113">
        <v>0.25</v>
      </c>
      <c r="M114" s="112" t="s">
        <v>290</v>
      </c>
      <c r="N114" s="93">
        <v>0.25</v>
      </c>
    </row>
    <row r="115" spans="1:15" ht="15.75" thickBot="1">
      <c r="A115" s="165" t="s">
        <v>8</v>
      </c>
      <c r="B115" s="166"/>
      <c r="C115" s="100">
        <f>SUM(C113*C114)</f>
        <v>0</v>
      </c>
      <c r="D115" s="165" t="s">
        <v>8</v>
      </c>
      <c r="E115" s="166"/>
      <c r="F115" s="100">
        <f>SUM(F113*F114)</f>
        <v>0</v>
      </c>
      <c r="G115" s="165" t="s">
        <v>8</v>
      </c>
      <c r="H115" s="166"/>
      <c r="I115" s="100">
        <f>SUM(I113*I114)</f>
        <v>0</v>
      </c>
      <c r="J115" s="165" t="s">
        <v>8</v>
      </c>
      <c r="K115" s="166"/>
      <c r="L115" s="100">
        <f>SUM(L113*L114)</f>
        <v>0</v>
      </c>
      <c r="M115" s="111" t="s">
        <v>8</v>
      </c>
      <c r="N115" s="100">
        <f>SUM(N113*N114)</f>
        <v>0</v>
      </c>
    </row>
    <row r="116" spans="1:15" ht="15.75" thickBot="1"/>
    <row r="117" spans="1:15" ht="15.75" thickBot="1">
      <c r="A117" s="154" t="s">
        <v>21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55"/>
    </row>
    <row r="118" spans="1:15" ht="15.75" thickBot="1">
      <c r="A118" s="168" t="s">
        <v>1</v>
      </c>
      <c r="B118" s="169"/>
      <c r="C118" s="170"/>
      <c r="D118" s="168" t="s">
        <v>2</v>
      </c>
      <c r="E118" s="169"/>
      <c r="F118" s="170"/>
      <c r="G118" s="168" t="s">
        <v>3</v>
      </c>
      <c r="H118" s="169"/>
      <c r="I118" s="170"/>
      <c r="J118" s="168" t="s">
        <v>4</v>
      </c>
      <c r="K118" s="169"/>
      <c r="L118" s="170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1" t="s">
        <v>289</v>
      </c>
      <c r="B127" s="162"/>
      <c r="C127" s="92">
        <f>SUM(C120:C126)</f>
        <v>0</v>
      </c>
      <c r="D127" s="161" t="s">
        <v>289</v>
      </c>
      <c r="E127" s="162"/>
      <c r="F127" s="92">
        <f>SUM(F120:F126)</f>
        <v>0</v>
      </c>
      <c r="G127" s="161" t="s">
        <v>289</v>
      </c>
      <c r="H127" s="162"/>
      <c r="I127" s="92">
        <f>SUM(I120:I126)</f>
        <v>0</v>
      </c>
      <c r="J127" s="161" t="s">
        <v>289</v>
      </c>
      <c r="K127" s="162"/>
      <c r="L127" s="92">
        <f>SUM(L120:L126)</f>
        <v>0</v>
      </c>
      <c r="M127" s="110" t="s">
        <v>289</v>
      </c>
      <c r="N127" s="92">
        <f>SUM(C127,F127,I127,L127)</f>
        <v>0</v>
      </c>
      <c r="O127" s="108">
        <f>SUM(N127-N129)</f>
        <v>0</v>
      </c>
    </row>
    <row r="128" spans="1:15">
      <c r="A128" s="163" t="s">
        <v>290</v>
      </c>
      <c r="B128" s="164"/>
      <c r="C128" s="93">
        <v>0.25</v>
      </c>
      <c r="D128" s="163" t="s">
        <v>290</v>
      </c>
      <c r="E128" s="164"/>
      <c r="F128" s="93">
        <v>0.25</v>
      </c>
      <c r="G128" s="163" t="s">
        <v>290</v>
      </c>
      <c r="H128" s="164"/>
      <c r="I128" s="93">
        <v>0.25</v>
      </c>
      <c r="J128" s="163" t="s">
        <v>290</v>
      </c>
      <c r="K128" s="164"/>
      <c r="L128" s="113">
        <v>0.25</v>
      </c>
      <c r="M128" s="112" t="s">
        <v>290</v>
      </c>
      <c r="N128" s="93">
        <v>0.25</v>
      </c>
    </row>
    <row r="129" spans="1:15" ht="15.75" thickBot="1">
      <c r="A129" s="165" t="s">
        <v>8</v>
      </c>
      <c r="B129" s="166"/>
      <c r="C129" s="100">
        <f>SUM(C127*C128)</f>
        <v>0</v>
      </c>
      <c r="D129" s="165" t="s">
        <v>8</v>
      </c>
      <c r="E129" s="166"/>
      <c r="F129" s="100">
        <f>SUM(F127*F128)</f>
        <v>0</v>
      </c>
      <c r="G129" s="165" t="s">
        <v>8</v>
      </c>
      <c r="H129" s="166"/>
      <c r="I129" s="100">
        <f>SUM(I127*I128)</f>
        <v>0</v>
      </c>
      <c r="J129" s="165" t="s">
        <v>8</v>
      </c>
      <c r="K129" s="166"/>
      <c r="L129" s="100">
        <f>SUM(L127*L128)</f>
        <v>0</v>
      </c>
      <c r="M129" s="111" t="s">
        <v>8</v>
      </c>
      <c r="N129" s="100">
        <f>SUM(N127*N128)</f>
        <v>0</v>
      </c>
    </row>
    <row r="130" spans="1:15" ht="15.75" thickBot="1"/>
    <row r="131" spans="1:15" ht="15.75" thickBot="1">
      <c r="A131" s="154" t="s">
        <v>22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55"/>
    </row>
    <row r="132" spans="1:15" ht="15.75" thickBot="1">
      <c r="A132" s="168" t="s">
        <v>1</v>
      </c>
      <c r="B132" s="169"/>
      <c r="C132" s="170"/>
      <c r="D132" s="168" t="s">
        <v>2</v>
      </c>
      <c r="E132" s="169"/>
      <c r="F132" s="170"/>
      <c r="G132" s="168" t="s">
        <v>3</v>
      </c>
      <c r="H132" s="169"/>
      <c r="I132" s="170"/>
      <c r="J132" s="168" t="s">
        <v>4</v>
      </c>
      <c r="K132" s="169"/>
      <c r="L132" s="170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1" t="s">
        <v>289</v>
      </c>
      <c r="B141" s="162"/>
      <c r="C141" s="92">
        <f>SUM(C134:C140)</f>
        <v>0</v>
      </c>
      <c r="D141" s="161" t="s">
        <v>289</v>
      </c>
      <c r="E141" s="162"/>
      <c r="F141" s="92">
        <f>SUM(F134:F140)</f>
        <v>0</v>
      </c>
      <c r="G141" s="161" t="s">
        <v>289</v>
      </c>
      <c r="H141" s="162"/>
      <c r="I141" s="92">
        <f>SUM(I134:I140)</f>
        <v>0</v>
      </c>
      <c r="J141" s="161" t="s">
        <v>289</v>
      </c>
      <c r="K141" s="162"/>
      <c r="L141" s="92">
        <f>SUM(L134:L140)</f>
        <v>0</v>
      </c>
      <c r="M141" s="110" t="s">
        <v>289</v>
      </c>
      <c r="N141" s="92">
        <f>SUM(C141,F141,I141,L141)</f>
        <v>0</v>
      </c>
      <c r="O141" s="108">
        <f>SUM(N141-N143)</f>
        <v>0</v>
      </c>
    </row>
    <row r="142" spans="1:15">
      <c r="A142" s="163" t="s">
        <v>290</v>
      </c>
      <c r="B142" s="164"/>
      <c r="C142" s="93">
        <v>0.25</v>
      </c>
      <c r="D142" s="163" t="s">
        <v>290</v>
      </c>
      <c r="E142" s="164"/>
      <c r="F142" s="93">
        <v>0.25</v>
      </c>
      <c r="G142" s="163" t="s">
        <v>290</v>
      </c>
      <c r="H142" s="164"/>
      <c r="I142" s="93">
        <v>0.25</v>
      </c>
      <c r="J142" s="163" t="s">
        <v>290</v>
      </c>
      <c r="K142" s="164"/>
      <c r="L142" s="113">
        <v>0.25</v>
      </c>
      <c r="M142" s="112" t="s">
        <v>290</v>
      </c>
      <c r="N142" s="93">
        <v>0.25</v>
      </c>
    </row>
    <row r="143" spans="1:15" ht="15.75" thickBot="1">
      <c r="A143" s="165" t="s">
        <v>8</v>
      </c>
      <c r="B143" s="166"/>
      <c r="C143" s="100">
        <f>SUM(C141*C142)</f>
        <v>0</v>
      </c>
      <c r="D143" s="165" t="s">
        <v>8</v>
      </c>
      <c r="E143" s="166"/>
      <c r="F143" s="100">
        <f>SUM(F141*F142)</f>
        <v>0</v>
      </c>
      <c r="G143" s="165" t="s">
        <v>8</v>
      </c>
      <c r="H143" s="166"/>
      <c r="I143" s="100">
        <f>SUM(I141*I142)</f>
        <v>0</v>
      </c>
      <c r="J143" s="165" t="s">
        <v>8</v>
      </c>
      <c r="K143" s="166"/>
      <c r="L143" s="100">
        <f>SUM(L141*L142)</f>
        <v>0</v>
      </c>
      <c r="M143" s="111" t="s">
        <v>8</v>
      </c>
      <c r="N143" s="100">
        <f>SUM(N141*N142)</f>
        <v>0</v>
      </c>
    </row>
    <row r="144" spans="1:15" ht="15.75" thickBot="1"/>
    <row r="145" spans="1:15" ht="15.75" thickBot="1">
      <c r="A145" s="154" t="s">
        <v>25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55"/>
    </row>
    <row r="146" spans="1:15" ht="15.75" thickBot="1">
      <c r="A146" s="168" t="s">
        <v>1</v>
      </c>
      <c r="B146" s="169"/>
      <c r="C146" s="170"/>
      <c r="D146" s="168" t="s">
        <v>2</v>
      </c>
      <c r="E146" s="169"/>
      <c r="F146" s="170"/>
      <c r="G146" s="168" t="s">
        <v>3</v>
      </c>
      <c r="H146" s="169"/>
      <c r="I146" s="170"/>
      <c r="J146" s="168" t="s">
        <v>4</v>
      </c>
      <c r="K146" s="169"/>
      <c r="L146" s="170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1" t="s">
        <v>289</v>
      </c>
      <c r="B155" s="162"/>
      <c r="C155" s="92">
        <f>SUM(C148:C154)</f>
        <v>0</v>
      </c>
      <c r="D155" s="161" t="s">
        <v>289</v>
      </c>
      <c r="E155" s="162"/>
      <c r="F155" s="92">
        <f>SUM(F148:F154)</f>
        <v>0</v>
      </c>
      <c r="G155" s="161" t="s">
        <v>289</v>
      </c>
      <c r="H155" s="162"/>
      <c r="I155" s="92">
        <f>SUM(I148:I154)</f>
        <v>0</v>
      </c>
      <c r="J155" s="161" t="s">
        <v>289</v>
      </c>
      <c r="K155" s="162"/>
      <c r="L155" s="92">
        <f>SUM(L148:L154)</f>
        <v>0</v>
      </c>
      <c r="M155" s="110" t="s">
        <v>289</v>
      </c>
      <c r="N155" s="92">
        <f>SUM(C155,F155,I155,L155)</f>
        <v>0</v>
      </c>
      <c r="O155" s="108">
        <f>SUM(N155-N157)</f>
        <v>0</v>
      </c>
    </row>
    <row r="156" spans="1:15">
      <c r="A156" s="163" t="s">
        <v>290</v>
      </c>
      <c r="B156" s="164"/>
      <c r="C156" s="93">
        <v>0.25</v>
      </c>
      <c r="D156" s="163" t="s">
        <v>290</v>
      </c>
      <c r="E156" s="164"/>
      <c r="F156" s="93">
        <v>0.25</v>
      </c>
      <c r="G156" s="163" t="s">
        <v>290</v>
      </c>
      <c r="H156" s="164"/>
      <c r="I156" s="93">
        <v>0.25</v>
      </c>
      <c r="J156" s="163" t="s">
        <v>290</v>
      </c>
      <c r="K156" s="164"/>
      <c r="L156" s="113">
        <v>0.25</v>
      </c>
      <c r="M156" s="112" t="s">
        <v>290</v>
      </c>
      <c r="N156" s="93">
        <v>0.25</v>
      </c>
    </row>
    <row r="157" spans="1:15" ht="15.75" thickBot="1">
      <c r="A157" s="165" t="s">
        <v>8</v>
      </c>
      <c r="B157" s="166"/>
      <c r="C157" s="100">
        <f>SUM(C155*C156)</f>
        <v>0</v>
      </c>
      <c r="D157" s="165" t="s">
        <v>8</v>
      </c>
      <c r="E157" s="166"/>
      <c r="F157" s="100">
        <f>SUM(F155*F156)</f>
        <v>0</v>
      </c>
      <c r="G157" s="165" t="s">
        <v>8</v>
      </c>
      <c r="H157" s="166"/>
      <c r="I157" s="100">
        <f>SUM(I155*I156)</f>
        <v>0</v>
      </c>
      <c r="J157" s="165" t="s">
        <v>8</v>
      </c>
      <c r="K157" s="166"/>
      <c r="L157" s="100">
        <f>SUM(L155*L156)</f>
        <v>0</v>
      </c>
      <c r="M157" s="111" t="s">
        <v>8</v>
      </c>
      <c r="N157" s="100">
        <f>SUM(N155*N156)</f>
        <v>0</v>
      </c>
    </row>
    <row r="158" spans="1:15" ht="15.75" thickBot="1"/>
    <row r="159" spans="1:15" ht="15.75" thickBot="1">
      <c r="A159" s="154" t="s">
        <v>26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55"/>
    </row>
    <row r="160" spans="1:15" ht="15.75" thickBot="1">
      <c r="A160" s="168" t="s">
        <v>1</v>
      </c>
      <c r="B160" s="169"/>
      <c r="C160" s="170"/>
      <c r="D160" s="168" t="s">
        <v>2</v>
      </c>
      <c r="E160" s="169"/>
      <c r="F160" s="170"/>
      <c r="G160" s="168" t="s">
        <v>3</v>
      </c>
      <c r="H160" s="169"/>
      <c r="I160" s="170"/>
      <c r="J160" s="168" t="s">
        <v>4</v>
      </c>
      <c r="K160" s="169"/>
      <c r="L160" s="170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1" t="s">
        <v>289</v>
      </c>
      <c r="B169" s="162"/>
      <c r="C169" s="92">
        <f>SUM(C162:C168)</f>
        <v>0</v>
      </c>
      <c r="D169" s="161" t="s">
        <v>289</v>
      </c>
      <c r="E169" s="162"/>
      <c r="F169" s="92">
        <f>SUM(F162:F168)</f>
        <v>0</v>
      </c>
      <c r="G169" s="161" t="s">
        <v>289</v>
      </c>
      <c r="H169" s="162"/>
      <c r="I169" s="92">
        <f>SUM(I162:I168)</f>
        <v>0</v>
      </c>
      <c r="J169" s="161" t="s">
        <v>289</v>
      </c>
      <c r="K169" s="162"/>
      <c r="L169" s="92">
        <f>SUM(L162:L168)</f>
        <v>0</v>
      </c>
      <c r="M169" s="110" t="s">
        <v>289</v>
      </c>
      <c r="N169" s="92">
        <f>SUM(C169,F169,I169,L169)</f>
        <v>0</v>
      </c>
      <c r="O169" s="108">
        <f>SUM(N169-N171)</f>
        <v>0</v>
      </c>
    </row>
    <row r="170" spans="1:15">
      <c r="A170" s="163" t="s">
        <v>290</v>
      </c>
      <c r="B170" s="164"/>
      <c r="C170" s="93">
        <v>0.25</v>
      </c>
      <c r="D170" s="163" t="s">
        <v>290</v>
      </c>
      <c r="E170" s="164"/>
      <c r="F170" s="93">
        <v>0.25</v>
      </c>
      <c r="G170" s="163" t="s">
        <v>290</v>
      </c>
      <c r="H170" s="164"/>
      <c r="I170" s="93">
        <v>0.25</v>
      </c>
      <c r="J170" s="163" t="s">
        <v>290</v>
      </c>
      <c r="K170" s="164"/>
      <c r="L170" s="113">
        <v>0.25</v>
      </c>
      <c r="M170" s="112" t="s">
        <v>290</v>
      </c>
      <c r="N170" s="93">
        <v>0.25</v>
      </c>
    </row>
    <row r="171" spans="1:15" ht="15.75" thickBot="1">
      <c r="A171" s="165" t="s">
        <v>8</v>
      </c>
      <c r="B171" s="166"/>
      <c r="C171" s="100">
        <f>SUM(C169*C170)</f>
        <v>0</v>
      </c>
      <c r="D171" s="165" t="s">
        <v>8</v>
      </c>
      <c r="E171" s="166"/>
      <c r="F171" s="100">
        <f>SUM(F169*F170)</f>
        <v>0</v>
      </c>
      <c r="G171" s="165" t="s">
        <v>8</v>
      </c>
      <c r="H171" s="166"/>
      <c r="I171" s="100">
        <f>SUM(I169*I170)</f>
        <v>0</v>
      </c>
      <c r="J171" s="165" t="s">
        <v>8</v>
      </c>
      <c r="K171" s="166"/>
      <c r="L171" s="100">
        <f>SUM(L169*L170)</f>
        <v>0</v>
      </c>
      <c r="M171" s="111" t="s">
        <v>8</v>
      </c>
      <c r="N171" s="100">
        <f>SUM(N169*N170)</f>
        <v>0</v>
      </c>
    </row>
  </sheetData>
  <mergeCells count="204"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6" sqref="C6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59" t="s">
        <v>29</v>
      </c>
      <c r="B2" s="160"/>
      <c r="C2" s="179"/>
    </row>
    <row r="3" spans="1:3" ht="15.75" thickBot="1">
      <c r="A3" s="88" t="s">
        <v>2</v>
      </c>
      <c r="B3" s="88" t="s">
        <v>3</v>
      </c>
      <c r="C3" s="89" t="s">
        <v>1</v>
      </c>
    </row>
    <row r="4" spans="1:3">
      <c r="A4" s="86">
        <v>150</v>
      </c>
      <c r="B4" s="86"/>
      <c r="C4" s="47">
        <v>50</v>
      </c>
    </row>
    <row r="5" spans="1:3">
      <c r="A5" s="86">
        <v>150</v>
      </c>
      <c r="B5" s="86"/>
      <c r="C5" s="47">
        <v>35</v>
      </c>
    </row>
    <row r="6" spans="1:3">
      <c r="A6" s="86"/>
      <c r="B6" s="86"/>
      <c r="C6" s="47"/>
    </row>
    <row r="7" spans="1:3">
      <c r="A7" s="86"/>
      <c r="B7" s="86"/>
      <c r="C7" s="47"/>
    </row>
    <row r="8" spans="1:3">
      <c r="A8" s="86"/>
      <c r="B8" s="86"/>
      <c r="C8" s="47"/>
    </row>
    <row r="9" spans="1:3">
      <c r="A9" s="86"/>
      <c r="B9" s="86"/>
      <c r="C9" s="47"/>
    </row>
    <row r="10" spans="1:3" ht="15.75" thickBot="1">
      <c r="A10" s="86"/>
      <c r="B10" s="86"/>
      <c r="C10" s="47"/>
    </row>
    <row r="11" spans="1:3" ht="15.75" thickBot="1">
      <c r="A11" s="37">
        <f>SUM(A4:A10)</f>
        <v>300</v>
      </c>
      <c r="B11" s="37">
        <f>SUM(B4:B10)</f>
        <v>0</v>
      </c>
      <c r="C11" s="87">
        <f>SUM(C4:C10)</f>
        <v>85</v>
      </c>
    </row>
    <row r="12" spans="1:3" ht="15.75" thickBot="1">
      <c r="A12" s="20"/>
      <c r="B12" s="49"/>
      <c r="C12" s="48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14">
        <v>1</v>
      </c>
      <c r="B1" s="180" t="s">
        <v>0</v>
      </c>
      <c r="C1" s="181"/>
      <c r="D1" s="182"/>
      <c r="E1" s="115" t="s">
        <v>1</v>
      </c>
      <c r="F1" s="116"/>
      <c r="G1" s="117"/>
      <c r="H1" s="118" t="s">
        <v>2</v>
      </c>
      <c r="I1" s="119"/>
      <c r="J1" s="120"/>
      <c r="K1" s="121" t="s">
        <v>3</v>
      </c>
      <c r="L1" s="122"/>
      <c r="M1" s="123"/>
      <c r="N1" s="124" t="s">
        <v>4</v>
      </c>
      <c r="O1" s="125"/>
      <c r="P1" s="126"/>
      <c r="Q1" s="127" t="s">
        <v>8</v>
      </c>
      <c r="R1" s="128"/>
    </row>
    <row r="2" spans="1:18" ht="15.75" customHeight="1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29"/>
      <c r="R2" s="130"/>
    </row>
    <row r="3" spans="1:18" ht="15.75" customHeight="1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14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14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14">
        <v>2</v>
      </c>
      <c r="B18" s="180" t="s">
        <v>0</v>
      </c>
      <c r="C18" s="181"/>
      <c r="D18" s="182"/>
      <c r="E18" s="115" t="s">
        <v>1</v>
      </c>
      <c r="F18" s="116"/>
      <c r="G18" s="117"/>
      <c r="H18" s="118" t="s">
        <v>2</v>
      </c>
      <c r="I18" s="119"/>
      <c r="J18" s="120"/>
      <c r="K18" s="121" t="s">
        <v>3</v>
      </c>
      <c r="L18" s="122"/>
      <c r="M18" s="123"/>
      <c r="N18" s="124" t="s">
        <v>4</v>
      </c>
      <c r="O18" s="125"/>
      <c r="P18" s="126"/>
      <c r="Q18" s="127" t="s">
        <v>8</v>
      </c>
      <c r="R18" s="128"/>
    </row>
    <row r="19" spans="1:18" ht="15.75" customHeight="1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29"/>
      <c r="R19" s="130"/>
    </row>
    <row r="20" spans="1:18" ht="15.75" customHeight="1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14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14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14">
        <v>3</v>
      </c>
      <c r="B35" s="180" t="s">
        <v>0</v>
      </c>
      <c r="C35" s="181"/>
      <c r="D35" s="182"/>
      <c r="E35" s="115" t="s">
        <v>1</v>
      </c>
      <c r="F35" s="116"/>
      <c r="G35" s="117"/>
      <c r="H35" s="118" t="s">
        <v>2</v>
      </c>
      <c r="I35" s="119"/>
      <c r="J35" s="120"/>
      <c r="K35" s="121" t="s">
        <v>3</v>
      </c>
      <c r="L35" s="122"/>
      <c r="M35" s="123"/>
      <c r="N35" s="124" t="s">
        <v>4</v>
      </c>
      <c r="O35" s="125"/>
      <c r="P35" s="126"/>
      <c r="Q35" s="127" t="s">
        <v>8</v>
      </c>
      <c r="R35" s="128"/>
    </row>
    <row r="36" spans="1:18" ht="15.75" customHeight="1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29"/>
      <c r="R36" s="130"/>
    </row>
    <row r="37" spans="1:18" ht="15.75" customHeight="1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14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14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14">
        <v>4</v>
      </c>
      <c r="B52" s="180" t="s">
        <v>0</v>
      </c>
      <c r="C52" s="181"/>
      <c r="D52" s="182"/>
      <c r="E52" s="115" t="s">
        <v>1</v>
      </c>
      <c r="F52" s="116"/>
      <c r="G52" s="117"/>
      <c r="H52" s="118" t="s">
        <v>2</v>
      </c>
      <c r="I52" s="119"/>
      <c r="J52" s="120"/>
      <c r="K52" s="121" t="s">
        <v>3</v>
      </c>
      <c r="L52" s="122"/>
      <c r="M52" s="123"/>
      <c r="N52" s="124" t="s">
        <v>4</v>
      </c>
      <c r="O52" s="125"/>
      <c r="P52" s="126"/>
      <c r="Q52" s="127" t="s">
        <v>8</v>
      </c>
      <c r="R52" s="128"/>
    </row>
    <row r="53" spans="1:18" ht="15.75" customHeight="1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29"/>
      <c r="R53" s="130"/>
    </row>
    <row r="54" spans="1:18" ht="15.75" customHeight="1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14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14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14">
        <v>5</v>
      </c>
      <c r="B69" s="180" t="s">
        <v>0</v>
      </c>
      <c r="C69" s="181"/>
      <c r="D69" s="182"/>
      <c r="E69" s="115" t="s">
        <v>1</v>
      </c>
      <c r="F69" s="116"/>
      <c r="G69" s="117"/>
      <c r="H69" s="118" t="s">
        <v>2</v>
      </c>
      <c r="I69" s="119"/>
      <c r="J69" s="120"/>
      <c r="K69" s="121" t="s">
        <v>3</v>
      </c>
      <c r="L69" s="122"/>
      <c r="M69" s="123"/>
      <c r="N69" s="124" t="s">
        <v>4</v>
      </c>
      <c r="O69" s="125"/>
      <c r="P69" s="126"/>
      <c r="Q69" s="127" t="s">
        <v>8</v>
      </c>
      <c r="R69" s="128"/>
    </row>
    <row r="70" spans="1:18" ht="15.75" customHeight="1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29"/>
      <c r="R70" s="130"/>
    </row>
    <row r="71" spans="1:18" ht="15.75" customHeight="1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14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14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14">
        <v>6</v>
      </c>
      <c r="B86" s="180" t="s">
        <v>0</v>
      </c>
      <c r="C86" s="181"/>
      <c r="D86" s="182"/>
      <c r="E86" s="115" t="s">
        <v>1</v>
      </c>
      <c r="F86" s="116"/>
      <c r="G86" s="117"/>
      <c r="H86" s="118" t="s">
        <v>2</v>
      </c>
      <c r="I86" s="119"/>
      <c r="J86" s="120"/>
      <c r="K86" s="121" t="s">
        <v>3</v>
      </c>
      <c r="L86" s="122"/>
      <c r="M86" s="123"/>
      <c r="N86" s="124" t="s">
        <v>4</v>
      </c>
      <c r="O86" s="125"/>
      <c r="P86" s="126"/>
      <c r="Q86" s="127" t="s">
        <v>8</v>
      </c>
      <c r="R86" s="128"/>
    </row>
    <row r="87" spans="1:18" ht="15.75" customHeight="1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29"/>
      <c r="R87" s="130"/>
    </row>
    <row r="88" spans="1:18" ht="15.75" customHeight="1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14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14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14">
        <v>7</v>
      </c>
      <c r="B103" s="180" t="s">
        <v>0</v>
      </c>
      <c r="C103" s="181"/>
      <c r="D103" s="182"/>
      <c r="E103" s="115" t="s">
        <v>1</v>
      </c>
      <c r="F103" s="116"/>
      <c r="G103" s="117"/>
      <c r="H103" s="118" t="s">
        <v>2</v>
      </c>
      <c r="I103" s="119"/>
      <c r="J103" s="120"/>
      <c r="K103" s="121" t="s">
        <v>3</v>
      </c>
      <c r="L103" s="122"/>
      <c r="M103" s="123"/>
      <c r="N103" s="124" t="s">
        <v>4</v>
      </c>
      <c r="O103" s="125"/>
      <c r="P103" s="126"/>
      <c r="Q103" s="127" t="s">
        <v>8</v>
      </c>
      <c r="R103" s="128"/>
    </row>
    <row r="104" spans="1:18" ht="15.75" customHeight="1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29"/>
      <c r="R104" s="130"/>
    </row>
    <row r="105" spans="1:18" ht="15.75" customHeight="1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14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14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14">
        <v>8</v>
      </c>
      <c r="B120" s="180" t="s">
        <v>0</v>
      </c>
      <c r="C120" s="181"/>
      <c r="D120" s="182"/>
      <c r="E120" s="115" t="s">
        <v>1</v>
      </c>
      <c r="F120" s="116"/>
      <c r="G120" s="117"/>
      <c r="H120" s="118" t="s">
        <v>2</v>
      </c>
      <c r="I120" s="119"/>
      <c r="J120" s="120"/>
      <c r="K120" s="121" t="s">
        <v>3</v>
      </c>
      <c r="L120" s="122"/>
      <c r="M120" s="123"/>
      <c r="N120" s="124" t="s">
        <v>4</v>
      </c>
      <c r="O120" s="125"/>
      <c r="P120" s="126"/>
      <c r="Q120" s="127" t="s">
        <v>8</v>
      </c>
      <c r="R120" s="128"/>
    </row>
    <row r="121" spans="1:18" ht="15.75" customHeight="1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29"/>
      <c r="R121" s="130"/>
    </row>
    <row r="122" spans="1:18" ht="15.75" customHeight="1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14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14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14">
        <v>9</v>
      </c>
      <c r="B137" s="180" t="s">
        <v>0</v>
      </c>
      <c r="C137" s="181"/>
      <c r="D137" s="182"/>
      <c r="E137" s="115" t="s">
        <v>1</v>
      </c>
      <c r="F137" s="116"/>
      <c r="G137" s="117"/>
      <c r="H137" s="118" t="s">
        <v>2</v>
      </c>
      <c r="I137" s="119"/>
      <c r="J137" s="120"/>
      <c r="K137" s="121" t="s">
        <v>3</v>
      </c>
      <c r="L137" s="122"/>
      <c r="M137" s="123"/>
      <c r="N137" s="124" t="s">
        <v>4</v>
      </c>
      <c r="O137" s="125"/>
      <c r="P137" s="126"/>
      <c r="Q137" s="127" t="s">
        <v>8</v>
      </c>
      <c r="R137" s="128"/>
    </row>
    <row r="138" spans="1:18" ht="15.75" customHeight="1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29"/>
      <c r="R138" s="130"/>
    </row>
    <row r="139" spans="1:18" ht="15.75" customHeight="1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14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14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14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14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14">
        <v>10</v>
      </c>
      <c r="B154" s="180" t="s">
        <v>0</v>
      </c>
      <c r="C154" s="181"/>
      <c r="D154" s="182"/>
      <c r="E154" s="115" t="s">
        <v>1</v>
      </c>
      <c r="F154" s="116"/>
      <c r="G154" s="117"/>
      <c r="H154" s="118" t="s">
        <v>2</v>
      </c>
      <c r="I154" s="119"/>
      <c r="J154" s="120"/>
      <c r="K154" s="121" t="s">
        <v>3</v>
      </c>
      <c r="L154" s="122"/>
      <c r="M154" s="123"/>
      <c r="N154" s="124" t="s">
        <v>4</v>
      </c>
      <c r="O154" s="125"/>
      <c r="P154" s="126"/>
      <c r="Q154" s="127" t="s">
        <v>8</v>
      </c>
      <c r="R154" s="128"/>
    </row>
    <row r="155" spans="1:18" ht="15.75" customHeight="1" thickBot="1">
      <c r="A155" s="114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29"/>
      <c r="R155" s="130"/>
    </row>
    <row r="156" spans="1:18" ht="15.75" customHeight="1" thickBot="1">
      <c r="A156" s="114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14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14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14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14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14">
        <v>11</v>
      </c>
      <c r="B171" s="180" t="s">
        <v>0</v>
      </c>
      <c r="C171" s="181"/>
      <c r="D171" s="182"/>
      <c r="E171" s="115" t="s">
        <v>1</v>
      </c>
      <c r="F171" s="116"/>
      <c r="G171" s="117"/>
      <c r="H171" s="118" t="s">
        <v>2</v>
      </c>
      <c r="I171" s="119"/>
      <c r="J171" s="120"/>
      <c r="K171" s="121" t="s">
        <v>3</v>
      </c>
      <c r="L171" s="122"/>
      <c r="M171" s="123"/>
      <c r="N171" s="124" t="s">
        <v>4</v>
      </c>
      <c r="O171" s="125"/>
      <c r="P171" s="126"/>
      <c r="Q171" s="127" t="s">
        <v>8</v>
      </c>
      <c r="R171" s="128"/>
    </row>
    <row r="172" spans="1:18" ht="15.75" customHeight="1" thickBot="1">
      <c r="A172" s="114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29"/>
      <c r="R172" s="130"/>
    </row>
    <row r="173" spans="1:18" ht="15.75" customHeight="1" thickBot="1">
      <c r="A173" s="114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14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14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14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14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14">
        <v>12</v>
      </c>
      <c r="B188" s="180" t="s">
        <v>0</v>
      </c>
      <c r="C188" s="181"/>
      <c r="D188" s="182"/>
      <c r="E188" s="115" t="s">
        <v>1</v>
      </c>
      <c r="F188" s="116"/>
      <c r="G188" s="117"/>
      <c r="H188" s="118" t="s">
        <v>2</v>
      </c>
      <c r="I188" s="119"/>
      <c r="J188" s="120"/>
      <c r="K188" s="121" t="s">
        <v>3</v>
      </c>
      <c r="L188" s="122"/>
      <c r="M188" s="123"/>
      <c r="N188" s="124" t="s">
        <v>4</v>
      </c>
      <c r="O188" s="125"/>
      <c r="P188" s="126"/>
      <c r="Q188" s="127" t="s">
        <v>8</v>
      </c>
      <c r="R188" s="128"/>
    </row>
    <row r="189" spans="1:18" ht="15.75" customHeight="1" thickBot="1">
      <c r="A189" s="114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29"/>
      <c r="R189" s="130"/>
    </row>
    <row r="190" spans="1:18" ht="15.75" customHeight="1" thickBot="1">
      <c r="A190" s="114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14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14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14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14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14">
        <v>13</v>
      </c>
      <c r="B205" s="180" t="s">
        <v>0</v>
      </c>
      <c r="C205" s="181"/>
      <c r="D205" s="182"/>
      <c r="E205" s="115" t="s">
        <v>1</v>
      </c>
      <c r="F205" s="116"/>
      <c r="G205" s="117"/>
      <c r="H205" s="118" t="s">
        <v>2</v>
      </c>
      <c r="I205" s="119"/>
      <c r="J205" s="120"/>
      <c r="K205" s="121" t="s">
        <v>3</v>
      </c>
      <c r="L205" s="122"/>
      <c r="M205" s="123"/>
      <c r="N205" s="124" t="s">
        <v>4</v>
      </c>
      <c r="O205" s="125"/>
      <c r="P205" s="126"/>
      <c r="Q205" s="127" t="s">
        <v>8</v>
      </c>
      <c r="R205" s="128"/>
    </row>
    <row r="206" spans="1:18" ht="15.75" customHeight="1" thickBot="1">
      <c r="A206" s="114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29"/>
      <c r="R206" s="130"/>
    </row>
    <row r="207" spans="1:18" ht="15.75" customHeight="1" thickBot="1">
      <c r="A207" s="114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14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14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14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14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14">
        <v>14</v>
      </c>
      <c r="B222" s="180" t="s">
        <v>0</v>
      </c>
      <c r="C222" s="181"/>
      <c r="D222" s="182"/>
      <c r="E222" s="115" t="s">
        <v>1</v>
      </c>
      <c r="F222" s="116"/>
      <c r="G222" s="117"/>
      <c r="H222" s="118" t="s">
        <v>2</v>
      </c>
      <c r="I222" s="119"/>
      <c r="J222" s="120"/>
      <c r="K222" s="121" t="s">
        <v>3</v>
      </c>
      <c r="L222" s="122"/>
      <c r="M222" s="123"/>
      <c r="N222" s="124" t="s">
        <v>4</v>
      </c>
      <c r="O222" s="125"/>
      <c r="P222" s="126"/>
      <c r="Q222" s="127" t="s">
        <v>8</v>
      </c>
      <c r="R222" s="128"/>
    </row>
    <row r="223" spans="1:18" ht="15.75" customHeight="1" thickBot="1">
      <c r="A223" s="114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29"/>
      <c r="R223" s="130"/>
    </row>
    <row r="224" spans="1:18" ht="15.75" customHeight="1" thickBot="1">
      <c r="A224" s="114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14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14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14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14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14">
        <v>15</v>
      </c>
      <c r="B239" s="180" t="s">
        <v>0</v>
      </c>
      <c r="C239" s="181"/>
      <c r="D239" s="182"/>
      <c r="E239" s="115" t="s">
        <v>1</v>
      </c>
      <c r="F239" s="116"/>
      <c r="G239" s="117"/>
      <c r="H239" s="118" t="s">
        <v>2</v>
      </c>
      <c r="I239" s="119"/>
      <c r="J239" s="120"/>
      <c r="K239" s="121" t="s">
        <v>3</v>
      </c>
      <c r="L239" s="122"/>
      <c r="M239" s="123"/>
      <c r="N239" s="124" t="s">
        <v>4</v>
      </c>
      <c r="O239" s="125"/>
      <c r="P239" s="126"/>
      <c r="Q239" s="127" t="s">
        <v>8</v>
      </c>
      <c r="R239" s="128"/>
    </row>
    <row r="240" spans="1:18" ht="15.75" customHeight="1" thickBot="1">
      <c r="A240" s="114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29"/>
      <c r="R240" s="130"/>
    </row>
    <row r="241" spans="1:18" ht="15.75" customHeight="1" thickBot="1">
      <c r="A241" s="114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14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14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14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14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14">
        <v>16</v>
      </c>
      <c r="B256" s="180" t="s">
        <v>0</v>
      </c>
      <c r="C256" s="181"/>
      <c r="D256" s="182"/>
      <c r="E256" s="115" t="s">
        <v>1</v>
      </c>
      <c r="F256" s="116"/>
      <c r="G256" s="117"/>
      <c r="H256" s="118" t="s">
        <v>2</v>
      </c>
      <c r="I256" s="119"/>
      <c r="J256" s="120"/>
      <c r="K256" s="121" t="s">
        <v>3</v>
      </c>
      <c r="L256" s="122"/>
      <c r="M256" s="123"/>
      <c r="N256" s="124" t="s">
        <v>4</v>
      </c>
      <c r="O256" s="125"/>
      <c r="P256" s="126"/>
      <c r="Q256" s="127" t="s">
        <v>8</v>
      </c>
      <c r="R256" s="128"/>
    </row>
    <row r="257" spans="1:18" ht="15.75" customHeight="1" thickBot="1">
      <c r="A257" s="114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29"/>
      <c r="R257" s="130"/>
    </row>
    <row r="258" spans="1:18" ht="15.75" customHeight="1" thickBot="1">
      <c r="A258" s="114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14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14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14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14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14">
        <v>17</v>
      </c>
      <c r="B273" s="180" t="s">
        <v>0</v>
      </c>
      <c r="C273" s="181"/>
      <c r="D273" s="182"/>
      <c r="E273" s="115" t="s">
        <v>1</v>
      </c>
      <c r="F273" s="116"/>
      <c r="G273" s="117"/>
      <c r="H273" s="118" t="s">
        <v>2</v>
      </c>
      <c r="I273" s="119"/>
      <c r="J273" s="120"/>
      <c r="K273" s="121" t="s">
        <v>3</v>
      </c>
      <c r="L273" s="122"/>
      <c r="M273" s="123"/>
      <c r="N273" s="124" t="s">
        <v>4</v>
      </c>
      <c r="O273" s="125"/>
      <c r="P273" s="126"/>
      <c r="Q273" s="127" t="s">
        <v>8</v>
      </c>
      <c r="R273" s="128"/>
    </row>
    <row r="274" spans="1:18" ht="15.75" customHeight="1" thickBot="1">
      <c r="A274" s="114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29"/>
      <c r="R274" s="130"/>
    </row>
    <row r="275" spans="1:18" ht="15.75" customHeight="1" thickBot="1">
      <c r="A275" s="114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14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14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14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14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14">
        <v>18</v>
      </c>
      <c r="B290" s="180" t="s">
        <v>0</v>
      </c>
      <c r="C290" s="181"/>
      <c r="D290" s="182"/>
      <c r="E290" s="115" t="s">
        <v>1</v>
      </c>
      <c r="F290" s="116"/>
      <c r="G290" s="117"/>
      <c r="H290" s="118" t="s">
        <v>2</v>
      </c>
      <c r="I290" s="119"/>
      <c r="J290" s="120"/>
      <c r="K290" s="121" t="s">
        <v>3</v>
      </c>
      <c r="L290" s="122"/>
      <c r="M290" s="123"/>
      <c r="N290" s="124" t="s">
        <v>4</v>
      </c>
      <c r="O290" s="125"/>
      <c r="P290" s="126"/>
      <c r="Q290" s="127" t="s">
        <v>8</v>
      </c>
      <c r="R290" s="128"/>
    </row>
    <row r="291" spans="1:18" ht="15.75" customHeight="1" thickBot="1">
      <c r="A291" s="114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29"/>
      <c r="R291" s="130"/>
    </row>
    <row r="292" spans="1:18" ht="15.75" customHeight="1" thickBot="1">
      <c r="A292" s="114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14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14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14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14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14">
        <v>19</v>
      </c>
      <c r="B307" s="180" t="s">
        <v>0</v>
      </c>
      <c r="C307" s="181"/>
      <c r="D307" s="182"/>
      <c r="E307" s="115" t="s">
        <v>1</v>
      </c>
      <c r="F307" s="116"/>
      <c r="G307" s="117"/>
      <c r="H307" s="118" t="s">
        <v>2</v>
      </c>
      <c r="I307" s="119"/>
      <c r="J307" s="120"/>
      <c r="K307" s="121" t="s">
        <v>3</v>
      </c>
      <c r="L307" s="122"/>
      <c r="M307" s="123"/>
      <c r="N307" s="124" t="s">
        <v>4</v>
      </c>
      <c r="O307" s="125"/>
      <c r="P307" s="126"/>
      <c r="Q307" s="127" t="s">
        <v>8</v>
      </c>
      <c r="R307" s="128"/>
    </row>
    <row r="308" spans="1:18" ht="15.75" customHeight="1" thickBot="1">
      <c r="A308" s="114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29"/>
      <c r="R308" s="130"/>
    </row>
    <row r="309" spans="1:18" ht="15.75" customHeight="1" thickBot="1">
      <c r="A309" s="114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14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14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14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14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14">
        <v>20</v>
      </c>
      <c r="B324" s="180" t="s">
        <v>0</v>
      </c>
      <c r="C324" s="181"/>
      <c r="D324" s="182"/>
      <c r="E324" s="115" t="s">
        <v>1</v>
      </c>
      <c r="F324" s="116"/>
      <c r="G324" s="117"/>
      <c r="H324" s="118" t="s">
        <v>2</v>
      </c>
      <c r="I324" s="119"/>
      <c r="J324" s="120"/>
      <c r="K324" s="121" t="s">
        <v>3</v>
      </c>
      <c r="L324" s="122"/>
      <c r="M324" s="123"/>
      <c r="N324" s="124" t="s">
        <v>4</v>
      </c>
      <c r="O324" s="125"/>
      <c r="P324" s="126"/>
      <c r="Q324" s="127" t="s">
        <v>8</v>
      </c>
      <c r="R324" s="128"/>
    </row>
    <row r="325" spans="1:18" ht="15.75" customHeight="1" thickBot="1">
      <c r="A325" s="114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29"/>
      <c r="R325" s="130"/>
    </row>
    <row r="326" spans="1:18" ht="15.75" customHeight="1" thickBot="1">
      <c r="A326" s="114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14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14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14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14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14">
        <v>21</v>
      </c>
      <c r="B341" s="180" t="s">
        <v>0</v>
      </c>
      <c r="C341" s="181"/>
      <c r="D341" s="182"/>
      <c r="E341" s="115" t="s">
        <v>1</v>
      </c>
      <c r="F341" s="116"/>
      <c r="G341" s="117"/>
      <c r="H341" s="118" t="s">
        <v>2</v>
      </c>
      <c r="I341" s="119"/>
      <c r="J341" s="120"/>
      <c r="K341" s="121" t="s">
        <v>3</v>
      </c>
      <c r="L341" s="122"/>
      <c r="M341" s="123"/>
      <c r="N341" s="124" t="s">
        <v>4</v>
      </c>
      <c r="O341" s="125"/>
      <c r="P341" s="126"/>
      <c r="Q341" s="127" t="s">
        <v>8</v>
      </c>
      <c r="R341" s="128"/>
    </row>
    <row r="342" spans="1:18" ht="15.75" customHeight="1" thickBot="1">
      <c r="A342" s="114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29"/>
      <c r="R342" s="130"/>
    </row>
    <row r="343" spans="1:18" ht="15.75" customHeight="1" thickBot="1">
      <c r="A343" s="114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14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14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1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1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1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1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1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14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14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14">
        <v>22</v>
      </c>
      <c r="B358" s="180" t="s">
        <v>0</v>
      </c>
      <c r="C358" s="181"/>
      <c r="D358" s="182"/>
      <c r="E358" s="115" t="s">
        <v>1</v>
      </c>
      <c r="F358" s="116"/>
      <c r="G358" s="117"/>
      <c r="H358" s="118" t="s">
        <v>2</v>
      </c>
      <c r="I358" s="119"/>
      <c r="J358" s="120"/>
      <c r="K358" s="121" t="s">
        <v>3</v>
      </c>
      <c r="L358" s="122"/>
      <c r="M358" s="123"/>
      <c r="N358" s="124" t="s">
        <v>4</v>
      </c>
      <c r="O358" s="125"/>
      <c r="P358" s="126"/>
      <c r="Q358" s="127" t="s">
        <v>8</v>
      </c>
      <c r="R358" s="128"/>
    </row>
    <row r="359" spans="1:18" ht="15.75" customHeight="1" thickBot="1">
      <c r="A359" s="114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29"/>
      <c r="R359" s="130"/>
    </row>
    <row r="360" spans="1:18" ht="15.75" customHeight="1" thickBot="1">
      <c r="A360" s="114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14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14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1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1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1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1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1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14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14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14">
        <v>23</v>
      </c>
      <c r="B375" s="180" t="s">
        <v>0</v>
      </c>
      <c r="C375" s="181"/>
      <c r="D375" s="182"/>
      <c r="E375" s="115" t="s">
        <v>1</v>
      </c>
      <c r="F375" s="116"/>
      <c r="G375" s="117"/>
      <c r="H375" s="118" t="s">
        <v>2</v>
      </c>
      <c r="I375" s="119"/>
      <c r="J375" s="120"/>
      <c r="K375" s="121" t="s">
        <v>3</v>
      </c>
      <c r="L375" s="122"/>
      <c r="M375" s="123"/>
      <c r="N375" s="124" t="s">
        <v>4</v>
      </c>
      <c r="O375" s="125"/>
      <c r="P375" s="126"/>
      <c r="Q375" s="127" t="s">
        <v>8</v>
      </c>
      <c r="R375" s="128"/>
    </row>
    <row r="376" spans="1:18" ht="15.75" customHeight="1" thickBot="1">
      <c r="A376" s="114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29"/>
      <c r="R376" s="130"/>
    </row>
    <row r="377" spans="1:18" ht="15.75" customHeight="1" thickBot="1">
      <c r="A377" s="114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14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14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1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1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1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1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1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14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14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14">
        <v>24</v>
      </c>
      <c r="B392" s="180" t="s">
        <v>0</v>
      </c>
      <c r="C392" s="181"/>
      <c r="D392" s="182"/>
      <c r="E392" s="115" t="s">
        <v>1</v>
      </c>
      <c r="F392" s="116"/>
      <c r="G392" s="117"/>
      <c r="H392" s="118" t="s">
        <v>2</v>
      </c>
      <c r="I392" s="119"/>
      <c r="J392" s="120"/>
      <c r="K392" s="121" t="s">
        <v>3</v>
      </c>
      <c r="L392" s="122"/>
      <c r="M392" s="123"/>
      <c r="N392" s="124" t="s">
        <v>4</v>
      </c>
      <c r="O392" s="125"/>
      <c r="P392" s="126"/>
      <c r="Q392" s="127" t="s">
        <v>8</v>
      </c>
      <c r="R392" s="128"/>
    </row>
    <row r="393" spans="1:18" ht="15.75" customHeight="1" thickBot="1">
      <c r="A393" s="114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29"/>
      <c r="R393" s="130"/>
    </row>
    <row r="394" spans="1:18" ht="15.75" customHeight="1" thickBot="1">
      <c r="A394" s="114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14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14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1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1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1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1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1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14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14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14">
        <v>25</v>
      </c>
      <c r="B409" s="180" t="s">
        <v>0</v>
      </c>
      <c r="C409" s="181"/>
      <c r="D409" s="182"/>
      <c r="E409" s="115" t="s">
        <v>1</v>
      </c>
      <c r="F409" s="116"/>
      <c r="G409" s="117"/>
      <c r="H409" s="118" t="s">
        <v>2</v>
      </c>
      <c r="I409" s="119"/>
      <c r="J409" s="120"/>
      <c r="K409" s="121" t="s">
        <v>3</v>
      </c>
      <c r="L409" s="122"/>
      <c r="M409" s="123"/>
      <c r="N409" s="124" t="s">
        <v>4</v>
      </c>
      <c r="O409" s="125"/>
      <c r="P409" s="126"/>
      <c r="Q409" s="127" t="s">
        <v>8</v>
      </c>
      <c r="R409" s="128"/>
    </row>
    <row r="410" spans="1:18" ht="15.75" customHeight="1" thickBot="1">
      <c r="A410" s="114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29"/>
      <c r="R410" s="130"/>
    </row>
    <row r="411" spans="1:18" ht="15.75" customHeight="1" thickBot="1">
      <c r="A411" s="114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14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14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1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1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1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1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1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14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14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14">
        <v>26</v>
      </c>
      <c r="B426" s="180" t="s">
        <v>0</v>
      </c>
      <c r="C426" s="181"/>
      <c r="D426" s="182"/>
      <c r="E426" s="115" t="s">
        <v>1</v>
      </c>
      <c r="F426" s="116"/>
      <c r="G426" s="117"/>
      <c r="H426" s="118" t="s">
        <v>2</v>
      </c>
      <c r="I426" s="119"/>
      <c r="J426" s="120"/>
      <c r="K426" s="121" t="s">
        <v>3</v>
      </c>
      <c r="L426" s="122"/>
      <c r="M426" s="123"/>
      <c r="N426" s="124" t="s">
        <v>4</v>
      </c>
      <c r="O426" s="125"/>
      <c r="P426" s="126"/>
      <c r="Q426" s="127" t="s">
        <v>8</v>
      </c>
      <c r="R426" s="128"/>
    </row>
    <row r="427" spans="1:18" ht="15.75" customHeight="1" thickBot="1">
      <c r="A427" s="114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29"/>
      <c r="R427" s="130"/>
    </row>
    <row r="428" spans="1:18" ht="15.75" customHeight="1" thickBot="1">
      <c r="A428" s="114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14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14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1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1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1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1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1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14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14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14">
        <v>27</v>
      </c>
      <c r="B443" s="180" t="s">
        <v>0</v>
      </c>
      <c r="C443" s="181"/>
      <c r="D443" s="182"/>
      <c r="E443" s="115" t="s">
        <v>1</v>
      </c>
      <c r="F443" s="116"/>
      <c r="G443" s="117"/>
      <c r="H443" s="118" t="s">
        <v>2</v>
      </c>
      <c r="I443" s="119"/>
      <c r="J443" s="120"/>
      <c r="K443" s="121" t="s">
        <v>3</v>
      </c>
      <c r="L443" s="122"/>
      <c r="M443" s="123"/>
      <c r="N443" s="124" t="s">
        <v>4</v>
      </c>
      <c r="O443" s="125"/>
      <c r="P443" s="126"/>
      <c r="Q443" s="127" t="s">
        <v>8</v>
      </c>
      <c r="R443" s="128"/>
    </row>
    <row r="444" spans="1:18" ht="15.75" customHeight="1" thickBot="1">
      <c r="A444" s="114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29"/>
      <c r="R444" s="130"/>
    </row>
    <row r="445" spans="1:18" ht="15.75" customHeight="1" thickBot="1">
      <c r="A445" s="114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14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14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1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1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1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1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1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14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14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14">
        <v>28</v>
      </c>
      <c r="B460" s="180" t="s">
        <v>0</v>
      </c>
      <c r="C460" s="181"/>
      <c r="D460" s="182"/>
      <c r="E460" s="115" t="s">
        <v>1</v>
      </c>
      <c r="F460" s="116"/>
      <c r="G460" s="117"/>
      <c r="H460" s="118" t="s">
        <v>2</v>
      </c>
      <c r="I460" s="119"/>
      <c r="J460" s="120"/>
      <c r="K460" s="121" t="s">
        <v>3</v>
      </c>
      <c r="L460" s="122"/>
      <c r="M460" s="123"/>
      <c r="N460" s="124" t="s">
        <v>4</v>
      </c>
      <c r="O460" s="125"/>
      <c r="P460" s="126"/>
      <c r="Q460" s="127" t="s">
        <v>8</v>
      </c>
      <c r="R460" s="128"/>
    </row>
    <row r="461" spans="1:18" ht="15.75" customHeight="1" thickBot="1">
      <c r="A461" s="114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29"/>
      <c r="R461" s="130"/>
    </row>
    <row r="462" spans="1:18" ht="15.75" customHeight="1" thickBot="1">
      <c r="A462" s="114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14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14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1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1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1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1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1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14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14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14">
        <v>29</v>
      </c>
      <c r="B477" s="180" t="s">
        <v>0</v>
      </c>
      <c r="C477" s="181"/>
      <c r="D477" s="182"/>
      <c r="E477" s="115" t="s">
        <v>1</v>
      </c>
      <c r="F477" s="116"/>
      <c r="G477" s="117"/>
      <c r="H477" s="118" t="s">
        <v>2</v>
      </c>
      <c r="I477" s="119"/>
      <c r="J477" s="120"/>
      <c r="K477" s="121" t="s">
        <v>3</v>
      </c>
      <c r="L477" s="122"/>
      <c r="M477" s="123"/>
      <c r="N477" s="124" t="s">
        <v>4</v>
      </c>
      <c r="O477" s="125"/>
      <c r="P477" s="126"/>
      <c r="Q477" s="127" t="s">
        <v>8</v>
      </c>
      <c r="R477" s="128"/>
    </row>
    <row r="478" spans="1:18" ht="15.75" customHeight="1" thickBot="1">
      <c r="A478" s="114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29"/>
      <c r="R478" s="130"/>
    </row>
    <row r="479" spans="1:18" ht="15.75" customHeight="1" thickBot="1">
      <c r="A479" s="114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14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14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1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1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1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1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1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14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14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14">
        <v>30</v>
      </c>
      <c r="B494" s="180" t="s">
        <v>0</v>
      </c>
      <c r="C494" s="181"/>
      <c r="D494" s="182"/>
      <c r="E494" s="115" t="s">
        <v>1</v>
      </c>
      <c r="F494" s="116"/>
      <c r="G494" s="117"/>
      <c r="H494" s="118" t="s">
        <v>2</v>
      </c>
      <c r="I494" s="119"/>
      <c r="J494" s="120"/>
      <c r="K494" s="121" t="s">
        <v>3</v>
      </c>
      <c r="L494" s="122"/>
      <c r="M494" s="123"/>
      <c r="N494" s="124" t="s">
        <v>4</v>
      </c>
      <c r="O494" s="125"/>
      <c r="P494" s="126"/>
      <c r="Q494" s="127" t="s">
        <v>8</v>
      </c>
      <c r="R494" s="128"/>
    </row>
    <row r="495" spans="1:18" ht="15.75" customHeight="1" thickBot="1">
      <c r="A495" s="114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29"/>
      <c r="R495" s="130"/>
    </row>
    <row r="496" spans="1:18" ht="15.75" customHeight="1" thickBot="1">
      <c r="A496" s="114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14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14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1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1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1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1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1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14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14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14">
        <v>31</v>
      </c>
      <c r="B511" s="180" t="s">
        <v>0</v>
      </c>
      <c r="C511" s="181"/>
      <c r="D511" s="182"/>
      <c r="E511" s="115" t="s">
        <v>1</v>
      </c>
      <c r="F511" s="116"/>
      <c r="G511" s="117"/>
      <c r="H511" s="118" t="s">
        <v>2</v>
      </c>
      <c r="I511" s="119"/>
      <c r="J511" s="120"/>
      <c r="K511" s="121" t="s">
        <v>3</v>
      </c>
      <c r="L511" s="122"/>
      <c r="M511" s="123"/>
      <c r="N511" s="124" t="s">
        <v>4</v>
      </c>
      <c r="O511" s="125"/>
      <c r="P511" s="126"/>
      <c r="Q511" s="127" t="s">
        <v>8</v>
      </c>
      <c r="R511" s="128"/>
    </row>
    <row r="512" spans="1:18" ht="15.75" customHeight="1" thickBot="1">
      <c r="A512" s="114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29"/>
      <c r="R512" s="130"/>
    </row>
    <row r="513" spans="1:18" ht="15.75" customHeight="1" thickBot="1">
      <c r="A513" s="114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14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14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1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1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1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1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1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14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14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31"/>
      <c r="B528" s="183" t="s">
        <v>0</v>
      </c>
      <c r="C528" s="184"/>
      <c r="D528" s="185"/>
      <c r="E528" s="133" t="s">
        <v>1</v>
      </c>
      <c r="F528" s="134"/>
      <c r="G528" s="135"/>
      <c r="H528" s="136" t="s">
        <v>2</v>
      </c>
      <c r="I528" s="137"/>
      <c r="J528" s="138"/>
      <c r="K528" s="139" t="s">
        <v>3</v>
      </c>
      <c r="L528" s="140"/>
      <c r="M528" s="141"/>
      <c r="N528" s="142" t="s">
        <v>4</v>
      </c>
      <c r="O528" s="143"/>
      <c r="P528" s="144"/>
      <c r="Q528" s="5"/>
      <c r="R528" s="5"/>
    </row>
    <row r="529" spans="1:18" ht="15.75" customHeight="1" thickTop="1" thickBot="1">
      <c r="A529" s="132"/>
      <c r="B529" s="186" t="s">
        <v>16</v>
      </c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6"/>
    </row>
    <row r="530" spans="1:18" ht="15.75" customHeight="1" thickTop="1" thickBot="1">
      <c r="A530" s="13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3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32"/>
      <c r="B532" s="186" t="s">
        <v>15</v>
      </c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6"/>
    </row>
    <row r="533" spans="1:18" ht="15.75" customHeight="1" thickTop="1" thickBot="1">
      <c r="A533" s="13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3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32"/>
      <c r="B535" s="187" t="s">
        <v>8</v>
      </c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</row>
    <row r="536" spans="1:18" ht="15.75" customHeight="1" thickBot="1">
      <c r="A536" s="13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3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53"/>
      <c r="B1" s="53"/>
      <c r="C1" s="53"/>
      <c r="D1" s="53"/>
      <c r="E1" s="53"/>
      <c r="F1" s="53"/>
      <c r="G1" s="194" t="s">
        <v>96</v>
      </c>
      <c r="H1" s="194"/>
      <c r="I1" s="54" t="s">
        <v>96</v>
      </c>
      <c r="J1" s="54" t="s">
        <v>96</v>
      </c>
      <c r="K1" s="54" t="s">
        <v>96</v>
      </c>
      <c r="L1" s="54" t="s">
        <v>96</v>
      </c>
      <c r="M1" s="54" t="s">
        <v>96</v>
      </c>
      <c r="N1" s="54" t="s">
        <v>96</v>
      </c>
      <c r="O1" s="54" t="s">
        <v>96</v>
      </c>
      <c r="P1" s="54" t="s">
        <v>96</v>
      </c>
      <c r="Q1" s="54" t="s">
        <v>96</v>
      </c>
      <c r="R1" s="54" t="s">
        <v>96</v>
      </c>
      <c r="S1" s="54" t="s">
        <v>96</v>
      </c>
    </row>
    <row r="2" spans="1:20" ht="15.75" thickBot="1">
      <c r="A2" s="63" t="s">
        <v>93</v>
      </c>
      <c r="B2" s="64" t="s">
        <v>101</v>
      </c>
      <c r="C2" s="64" t="s">
        <v>5</v>
      </c>
      <c r="D2" s="64" t="s">
        <v>94</v>
      </c>
      <c r="E2" s="196" t="s">
        <v>100</v>
      </c>
      <c r="F2" s="196"/>
      <c r="G2" s="196" t="s">
        <v>28</v>
      </c>
      <c r="H2" s="196"/>
      <c r="I2" s="64" t="s">
        <v>29</v>
      </c>
      <c r="J2" s="64" t="s">
        <v>30</v>
      </c>
      <c r="K2" s="64" t="s">
        <v>30</v>
      </c>
      <c r="L2" s="64" t="s">
        <v>31</v>
      </c>
      <c r="M2" s="64" t="s">
        <v>32</v>
      </c>
      <c r="N2" s="64" t="s">
        <v>17</v>
      </c>
      <c r="O2" s="64" t="s">
        <v>20</v>
      </c>
      <c r="P2" s="64" t="s">
        <v>21</v>
      </c>
      <c r="Q2" s="64" t="s">
        <v>22</v>
      </c>
      <c r="R2" s="64" t="s">
        <v>25</v>
      </c>
      <c r="S2" s="65" t="s">
        <v>26</v>
      </c>
      <c r="T2" s="52"/>
    </row>
    <row r="3" spans="1:20">
      <c r="A3" s="61" t="s">
        <v>98</v>
      </c>
      <c r="B3" s="55" t="s">
        <v>102</v>
      </c>
      <c r="C3" s="55" t="s">
        <v>56</v>
      </c>
      <c r="D3" s="55" t="s">
        <v>99</v>
      </c>
      <c r="E3" s="195">
        <v>45692</v>
      </c>
      <c r="F3" s="193"/>
      <c r="G3" s="195">
        <v>45707</v>
      </c>
      <c r="H3" s="193"/>
      <c r="I3" s="68"/>
      <c r="J3" s="68"/>
      <c r="K3" s="68"/>
      <c r="L3" s="55"/>
      <c r="M3" s="55"/>
      <c r="N3" s="55"/>
      <c r="O3" s="55"/>
      <c r="P3" s="55"/>
      <c r="Q3" s="55"/>
      <c r="R3" s="55"/>
      <c r="S3" s="62"/>
      <c r="T3" s="52"/>
    </row>
    <row r="4" spans="1:20">
      <c r="A4" s="56" t="s">
        <v>103</v>
      </c>
      <c r="B4" s="17" t="s">
        <v>104</v>
      </c>
      <c r="C4" s="17" t="s">
        <v>53</v>
      </c>
      <c r="D4" s="17" t="s">
        <v>105</v>
      </c>
      <c r="E4" s="188">
        <v>45692</v>
      </c>
      <c r="F4" s="189"/>
      <c r="G4" s="188">
        <v>45707</v>
      </c>
      <c r="H4" s="189"/>
      <c r="I4" s="67"/>
      <c r="J4" s="67"/>
      <c r="K4" s="67"/>
      <c r="S4" s="57"/>
      <c r="T4" s="52"/>
    </row>
    <row r="5" spans="1:20">
      <c r="A5" s="56" t="s">
        <v>106</v>
      </c>
      <c r="B5" s="17" t="s">
        <v>108</v>
      </c>
      <c r="C5" s="17" t="s">
        <v>33</v>
      </c>
      <c r="D5" s="17" t="s">
        <v>107</v>
      </c>
      <c r="E5" s="188">
        <v>45692</v>
      </c>
      <c r="F5" s="189"/>
      <c r="G5" s="188"/>
      <c r="H5" s="189"/>
      <c r="I5" s="69">
        <v>45722</v>
      </c>
      <c r="J5" s="67"/>
      <c r="K5" s="67"/>
      <c r="S5" s="57"/>
      <c r="T5" s="52"/>
    </row>
    <row r="6" spans="1:20">
      <c r="A6" s="56" t="s">
        <v>109</v>
      </c>
      <c r="B6" s="17" t="s">
        <v>111</v>
      </c>
      <c r="C6" s="17" t="s">
        <v>33</v>
      </c>
      <c r="D6" s="17" t="s">
        <v>110</v>
      </c>
      <c r="E6" s="188">
        <v>45692</v>
      </c>
      <c r="F6" s="189"/>
      <c r="G6" s="188"/>
      <c r="H6" s="189"/>
      <c r="I6" s="69">
        <v>45719</v>
      </c>
      <c r="J6" s="67"/>
      <c r="K6" s="67"/>
      <c r="S6" s="57"/>
      <c r="T6" s="52"/>
    </row>
    <row r="7" spans="1:20">
      <c r="A7" s="56" t="s">
        <v>114</v>
      </c>
      <c r="B7" s="17" t="s">
        <v>115</v>
      </c>
      <c r="C7" s="17" t="s">
        <v>44</v>
      </c>
      <c r="D7" s="17" t="s">
        <v>113</v>
      </c>
      <c r="E7" s="188">
        <v>45694</v>
      </c>
      <c r="F7" s="189"/>
      <c r="G7" s="188">
        <v>45714</v>
      </c>
      <c r="H7" s="189"/>
      <c r="I7" s="67"/>
      <c r="J7" s="67"/>
      <c r="K7" s="67"/>
      <c r="S7" s="57"/>
      <c r="T7" s="52"/>
    </row>
    <row r="8" spans="1:20">
      <c r="A8" s="56" t="s">
        <v>134</v>
      </c>
      <c r="B8" s="17" t="s">
        <v>135</v>
      </c>
      <c r="C8" s="17" t="s">
        <v>44</v>
      </c>
      <c r="D8" s="17" t="s">
        <v>136</v>
      </c>
      <c r="E8" s="188">
        <v>45696</v>
      </c>
      <c r="F8" s="189"/>
      <c r="G8" s="189"/>
      <c r="H8" s="189"/>
      <c r="I8" s="188">
        <v>45723</v>
      </c>
      <c r="J8" s="189"/>
      <c r="K8" s="67"/>
      <c r="S8" s="57"/>
      <c r="T8" s="52"/>
    </row>
    <row r="9" spans="1:20">
      <c r="A9" s="56" t="s">
        <v>188</v>
      </c>
      <c r="B9" s="17" t="s">
        <v>189</v>
      </c>
      <c r="C9" s="17" t="s">
        <v>190</v>
      </c>
      <c r="D9" s="17">
        <v>61999512097</v>
      </c>
      <c r="E9" s="188">
        <v>45696</v>
      </c>
      <c r="F9" s="189"/>
      <c r="G9" s="188"/>
      <c r="H9" s="189"/>
      <c r="I9" s="188">
        <v>45723</v>
      </c>
      <c r="J9" s="189"/>
      <c r="K9" s="67"/>
      <c r="S9" s="57"/>
      <c r="T9" s="52"/>
    </row>
    <row r="10" spans="1:20">
      <c r="A10" s="83" t="s">
        <v>228</v>
      </c>
      <c r="B10" s="84" t="s">
        <v>229</v>
      </c>
      <c r="C10" s="84" t="s">
        <v>91</v>
      </c>
      <c r="D10" s="84" t="s">
        <v>252</v>
      </c>
      <c r="E10" s="190">
        <v>45702</v>
      </c>
      <c r="F10" s="191"/>
      <c r="G10" s="190"/>
      <c r="H10" s="191"/>
      <c r="I10" s="190">
        <v>45717</v>
      </c>
      <c r="J10" s="191"/>
      <c r="K10" s="90">
        <v>45752</v>
      </c>
      <c r="S10" s="57"/>
      <c r="T10" s="52"/>
    </row>
    <row r="11" spans="1:20">
      <c r="A11" s="56" t="s">
        <v>231</v>
      </c>
      <c r="B11" s="17" t="s">
        <v>233</v>
      </c>
      <c r="C11" s="17" t="s">
        <v>33</v>
      </c>
      <c r="D11" s="17" t="s">
        <v>232</v>
      </c>
      <c r="E11" s="188">
        <v>45702</v>
      </c>
      <c r="F11" s="189"/>
      <c r="G11" s="189"/>
      <c r="H11" s="189"/>
      <c r="I11" s="69">
        <v>45722</v>
      </c>
      <c r="S11" s="57"/>
      <c r="T11" s="52"/>
    </row>
    <row r="12" spans="1:20">
      <c r="A12" s="56" t="s">
        <v>242</v>
      </c>
      <c r="B12" s="17" t="s">
        <v>244</v>
      </c>
      <c r="C12" s="17" t="s">
        <v>44</v>
      </c>
      <c r="D12" s="17" t="s">
        <v>243</v>
      </c>
      <c r="E12" s="188">
        <v>45703</v>
      </c>
      <c r="F12" s="189"/>
      <c r="G12" s="189"/>
      <c r="H12" s="189"/>
      <c r="S12" s="57"/>
      <c r="T12" s="52"/>
    </row>
    <row r="13" spans="1:20">
      <c r="A13" s="56" t="s">
        <v>250</v>
      </c>
      <c r="C13" s="17" t="s">
        <v>33</v>
      </c>
      <c r="D13" s="17" t="s">
        <v>251</v>
      </c>
      <c r="E13" s="188">
        <v>45706</v>
      </c>
      <c r="F13" s="189"/>
      <c r="G13" s="189"/>
      <c r="H13" s="189"/>
      <c r="I13" s="85">
        <v>45732</v>
      </c>
      <c r="S13" s="57"/>
      <c r="T13" s="52"/>
    </row>
    <row r="14" spans="1:20">
      <c r="A14" s="56" t="s">
        <v>254</v>
      </c>
      <c r="C14" s="17" t="s">
        <v>35</v>
      </c>
      <c r="D14" s="17" t="s">
        <v>255</v>
      </c>
      <c r="E14" s="188">
        <v>45708</v>
      </c>
      <c r="F14" s="189"/>
      <c r="G14" s="188"/>
      <c r="H14" s="189"/>
      <c r="I14" s="85">
        <v>45733</v>
      </c>
      <c r="K14" s="85">
        <v>45763</v>
      </c>
      <c r="L14" s="85">
        <v>45763</v>
      </c>
      <c r="S14" s="57"/>
      <c r="T14" s="52"/>
    </row>
    <row r="15" spans="1:20">
      <c r="A15" s="56"/>
      <c r="E15" s="189"/>
      <c r="F15" s="189"/>
      <c r="G15" s="189"/>
      <c r="H15" s="189"/>
      <c r="S15" s="57"/>
      <c r="T15" s="52"/>
    </row>
    <row r="16" spans="1:20">
      <c r="A16" s="56"/>
      <c r="E16" s="189"/>
      <c r="F16" s="189"/>
      <c r="G16" s="189"/>
      <c r="H16" s="189"/>
      <c r="S16" s="57"/>
      <c r="T16" s="52"/>
    </row>
    <row r="17" spans="1:20">
      <c r="A17" s="56"/>
      <c r="E17" s="189"/>
      <c r="F17" s="189"/>
      <c r="G17" s="189"/>
      <c r="H17" s="189"/>
      <c r="S17" s="57"/>
      <c r="T17" s="52"/>
    </row>
    <row r="18" spans="1:20">
      <c r="A18" s="56"/>
      <c r="E18" s="189"/>
      <c r="F18" s="189"/>
      <c r="G18" s="189"/>
      <c r="H18" s="189"/>
      <c r="S18" s="57"/>
      <c r="T18" s="52"/>
    </row>
    <row r="19" spans="1:20">
      <c r="A19" s="56"/>
      <c r="E19" s="189"/>
      <c r="F19" s="189"/>
      <c r="G19" s="189"/>
      <c r="H19" s="189"/>
      <c r="S19" s="57"/>
      <c r="T19" s="52"/>
    </row>
    <row r="20" spans="1:20">
      <c r="A20" s="56"/>
      <c r="E20" s="189"/>
      <c r="F20" s="189"/>
      <c r="G20" s="189"/>
      <c r="H20" s="189"/>
      <c r="S20" s="57"/>
      <c r="T20" s="52"/>
    </row>
    <row r="21" spans="1:20">
      <c r="A21" s="56"/>
      <c r="E21" s="189"/>
      <c r="F21" s="189"/>
      <c r="G21" s="189"/>
      <c r="H21" s="189"/>
      <c r="S21" s="57"/>
      <c r="T21" s="52"/>
    </row>
    <row r="22" spans="1:20">
      <c r="A22" s="56"/>
      <c r="E22" s="189"/>
      <c r="F22" s="189"/>
      <c r="G22" s="189"/>
      <c r="H22" s="189"/>
      <c r="S22" s="57"/>
      <c r="T22" s="52"/>
    </row>
    <row r="23" spans="1:20">
      <c r="A23" s="56"/>
      <c r="E23" s="189"/>
      <c r="F23" s="189"/>
      <c r="G23" s="189"/>
      <c r="H23" s="189"/>
      <c r="S23" s="57"/>
      <c r="T23" s="52"/>
    </row>
    <row r="24" spans="1:20">
      <c r="A24" s="56"/>
      <c r="E24" s="189"/>
      <c r="F24" s="189"/>
      <c r="G24" s="189"/>
      <c r="H24" s="189"/>
      <c r="S24" s="57"/>
      <c r="T24" s="52"/>
    </row>
    <row r="25" spans="1:20">
      <c r="A25" s="56"/>
      <c r="E25" s="189"/>
      <c r="F25" s="189"/>
      <c r="G25" s="189"/>
      <c r="H25" s="189"/>
      <c r="S25" s="57"/>
      <c r="T25" s="52"/>
    </row>
    <row r="26" spans="1:20">
      <c r="A26" s="56"/>
      <c r="E26" s="189"/>
      <c r="F26" s="189"/>
      <c r="G26" s="189"/>
      <c r="H26" s="189"/>
      <c r="S26" s="57"/>
      <c r="T26" s="52"/>
    </row>
    <row r="27" spans="1:20">
      <c r="A27" s="56"/>
      <c r="E27" s="189"/>
      <c r="F27" s="189"/>
      <c r="G27" s="189"/>
      <c r="H27" s="189"/>
      <c r="S27" s="57"/>
      <c r="T27" s="52"/>
    </row>
    <row r="28" spans="1:20">
      <c r="A28" s="56"/>
      <c r="E28" s="189"/>
      <c r="F28" s="189"/>
      <c r="G28" s="189"/>
      <c r="H28" s="189"/>
      <c r="S28" s="57"/>
      <c r="T28" s="52"/>
    </row>
    <row r="29" spans="1:20">
      <c r="A29" s="56"/>
      <c r="E29" s="189"/>
      <c r="F29" s="189"/>
      <c r="G29" s="189"/>
      <c r="H29" s="189"/>
      <c r="S29" s="57"/>
      <c r="T29" s="52"/>
    </row>
    <row r="30" spans="1:20">
      <c r="A30" s="56"/>
      <c r="E30" s="189"/>
      <c r="F30" s="189"/>
      <c r="G30" s="189"/>
      <c r="H30" s="189"/>
      <c r="S30" s="57"/>
      <c r="T30" s="52"/>
    </row>
    <row r="31" spans="1:20">
      <c r="A31" s="56"/>
      <c r="E31" s="189"/>
      <c r="F31" s="189"/>
      <c r="G31" s="189"/>
      <c r="H31" s="189"/>
      <c r="S31" s="57"/>
      <c r="T31" s="52"/>
    </row>
    <row r="32" spans="1:20">
      <c r="A32" s="56"/>
      <c r="E32" s="189"/>
      <c r="F32" s="189"/>
      <c r="G32" s="189"/>
      <c r="H32" s="189"/>
      <c r="S32" s="57"/>
      <c r="T32" s="52"/>
    </row>
    <row r="33" spans="1:20">
      <c r="A33" s="56"/>
      <c r="E33" s="189"/>
      <c r="F33" s="189"/>
      <c r="G33" s="189"/>
      <c r="H33" s="189"/>
      <c r="S33" s="57"/>
      <c r="T33" s="52"/>
    </row>
    <row r="34" spans="1:20">
      <c r="A34" s="56"/>
      <c r="E34" s="189"/>
      <c r="F34" s="189"/>
      <c r="G34" s="189"/>
      <c r="H34" s="189"/>
      <c r="S34" s="57"/>
      <c r="T34" s="52"/>
    </row>
    <row r="35" spans="1:20">
      <c r="A35" s="56"/>
      <c r="E35" s="189"/>
      <c r="F35" s="189"/>
      <c r="G35" s="189"/>
      <c r="H35" s="189"/>
      <c r="S35" s="57"/>
      <c r="T35" s="52"/>
    </row>
    <row r="36" spans="1:20">
      <c r="A36" s="56"/>
      <c r="E36" s="189"/>
      <c r="F36" s="189"/>
      <c r="G36" s="189"/>
      <c r="H36" s="189"/>
      <c r="S36" s="57"/>
      <c r="T36" s="52"/>
    </row>
    <row r="37" spans="1:20">
      <c r="A37" s="56"/>
      <c r="E37" s="189"/>
      <c r="F37" s="189"/>
      <c r="G37" s="189"/>
      <c r="H37" s="189"/>
      <c r="S37" s="57"/>
      <c r="T37" s="52"/>
    </row>
    <row r="38" spans="1:20">
      <c r="A38" s="56"/>
      <c r="E38" s="189"/>
      <c r="F38" s="189"/>
      <c r="G38" s="189"/>
      <c r="H38" s="189"/>
      <c r="S38" s="57"/>
      <c r="T38" s="52"/>
    </row>
    <row r="39" spans="1:20">
      <c r="A39" s="56"/>
      <c r="E39" s="189"/>
      <c r="F39" s="189"/>
      <c r="G39" s="189"/>
      <c r="H39" s="189"/>
      <c r="S39" s="57"/>
      <c r="T39" s="52"/>
    </row>
    <row r="40" spans="1:20">
      <c r="A40" s="56"/>
      <c r="E40" s="189"/>
      <c r="F40" s="189"/>
      <c r="G40" s="189"/>
      <c r="H40" s="189"/>
      <c r="S40" s="57"/>
      <c r="T40" s="52"/>
    </row>
    <row r="41" spans="1:20">
      <c r="A41" s="56"/>
      <c r="E41" s="189"/>
      <c r="F41" s="189"/>
      <c r="G41" s="189"/>
      <c r="H41" s="189"/>
      <c r="S41" s="57"/>
      <c r="T41" s="52"/>
    </row>
    <row r="42" spans="1:20">
      <c r="A42" s="56"/>
      <c r="E42" s="189"/>
      <c r="F42" s="189"/>
      <c r="G42" s="189"/>
      <c r="H42" s="189"/>
      <c r="S42" s="57"/>
      <c r="T42" s="52"/>
    </row>
    <row r="43" spans="1:20">
      <c r="A43" s="56"/>
      <c r="E43" s="189"/>
      <c r="F43" s="189"/>
      <c r="G43" s="189"/>
      <c r="H43" s="189"/>
      <c r="S43" s="57"/>
      <c r="T43" s="52"/>
    </row>
    <row r="44" spans="1:20">
      <c r="A44" s="56"/>
      <c r="E44" s="189"/>
      <c r="F44" s="189"/>
      <c r="G44" s="189"/>
      <c r="H44" s="189"/>
      <c r="S44" s="57"/>
      <c r="T44" s="52"/>
    </row>
    <row r="45" spans="1:20">
      <c r="A45" s="56"/>
      <c r="E45" s="189"/>
      <c r="F45" s="189"/>
      <c r="G45" s="189"/>
      <c r="H45" s="189"/>
      <c r="S45" s="57"/>
      <c r="T45" s="52"/>
    </row>
    <row r="46" spans="1:20">
      <c r="A46" s="56"/>
      <c r="E46" s="189"/>
      <c r="F46" s="189"/>
      <c r="G46" s="189"/>
      <c r="H46" s="189"/>
      <c r="S46" s="57"/>
      <c r="T46" s="52"/>
    </row>
    <row r="47" spans="1:20">
      <c r="A47" s="56"/>
      <c r="E47" s="189"/>
      <c r="F47" s="189"/>
      <c r="G47" s="189"/>
      <c r="H47" s="189"/>
      <c r="S47" s="57"/>
      <c r="T47" s="52"/>
    </row>
    <row r="48" spans="1:20">
      <c r="A48" s="56"/>
      <c r="E48" s="189"/>
      <c r="F48" s="189"/>
      <c r="G48" s="189"/>
      <c r="H48" s="189"/>
      <c r="S48" s="57"/>
      <c r="T48" s="52"/>
    </row>
    <row r="49" spans="1:20">
      <c r="A49" s="56"/>
      <c r="E49" s="189"/>
      <c r="F49" s="189"/>
      <c r="G49" s="189"/>
      <c r="H49" s="189"/>
      <c r="S49" s="57"/>
      <c r="T49" s="52"/>
    </row>
    <row r="50" spans="1:20">
      <c r="A50" s="56"/>
      <c r="E50" s="189"/>
      <c r="F50" s="189"/>
      <c r="G50" s="189"/>
      <c r="H50" s="189"/>
      <c r="S50" s="57"/>
      <c r="T50" s="52"/>
    </row>
    <row r="51" spans="1:20">
      <c r="A51" s="56"/>
      <c r="E51" s="189"/>
      <c r="F51" s="189"/>
      <c r="G51" s="189"/>
      <c r="H51" s="189"/>
      <c r="S51" s="57"/>
      <c r="T51" s="52"/>
    </row>
    <row r="52" spans="1:20">
      <c r="A52" s="56"/>
      <c r="E52" s="189"/>
      <c r="F52" s="189"/>
      <c r="G52" s="189"/>
      <c r="H52" s="189"/>
      <c r="S52" s="57"/>
      <c r="T52" s="52"/>
    </row>
    <row r="53" spans="1:20">
      <c r="A53" s="56"/>
      <c r="E53" s="189"/>
      <c r="F53" s="189"/>
      <c r="G53" s="189"/>
      <c r="H53" s="189"/>
      <c r="S53" s="57"/>
      <c r="T53" s="52"/>
    </row>
    <row r="54" spans="1:20">
      <c r="A54" s="56"/>
      <c r="E54" s="189"/>
      <c r="F54" s="189"/>
      <c r="G54" s="189"/>
      <c r="H54" s="189"/>
      <c r="S54" s="57"/>
      <c r="T54" s="52"/>
    </row>
    <row r="55" spans="1:20">
      <c r="A55" s="56"/>
      <c r="E55" s="189"/>
      <c r="F55" s="189"/>
      <c r="G55" s="189"/>
      <c r="H55" s="189"/>
      <c r="S55" s="57"/>
      <c r="T55" s="52"/>
    </row>
    <row r="56" spans="1:20">
      <c r="A56" s="56"/>
      <c r="E56" s="189"/>
      <c r="F56" s="189"/>
      <c r="G56" s="189"/>
      <c r="H56" s="189"/>
      <c r="S56" s="57"/>
      <c r="T56" s="52"/>
    </row>
    <row r="57" spans="1:20">
      <c r="A57" s="56"/>
      <c r="E57" s="189"/>
      <c r="F57" s="189"/>
      <c r="G57" s="189"/>
      <c r="H57" s="189"/>
      <c r="S57" s="57"/>
      <c r="T57" s="52"/>
    </row>
    <row r="58" spans="1:20">
      <c r="A58" s="56"/>
      <c r="E58" s="189"/>
      <c r="F58" s="189"/>
      <c r="G58" s="189"/>
      <c r="H58" s="189"/>
      <c r="S58" s="57"/>
      <c r="T58" s="52"/>
    </row>
    <row r="59" spans="1:20">
      <c r="A59" s="56"/>
      <c r="E59" s="189"/>
      <c r="F59" s="189"/>
      <c r="G59" s="189"/>
      <c r="H59" s="189"/>
      <c r="S59" s="57"/>
      <c r="T59" s="52"/>
    </row>
    <row r="60" spans="1:20">
      <c r="A60" s="56"/>
      <c r="E60" s="189"/>
      <c r="F60" s="189"/>
      <c r="G60" s="189"/>
      <c r="H60" s="189"/>
      <c r="S60" s="57"/>
      <c r="T60" s="52"/>
    </row>
    <row r="61" spans="1:20">
      <c r="A61" s="56"/>
      <c r="E61" s="189"/>
      <c r="F61" s="189"/>
      <c r="G61" s="189"/>
      <c r="H61" s="189"/>
      <c r="S61" s="57"/>
      <c r="T61" s="52"/>
    </row>
    <row r="62" spans="1:20">
      <c r="A62" s="56"/>
      <c r="E62" s="189"/>
      <c r="F62" s="189"/>
      <c r="G62" s="189"/>
      <c r="H62" s="189"/>
      <c r="S62" s="57"/>
      <c r="T62" s="52"/>
    </row>
    <row r="63" spans="1:20">
      <c r="A63" s="56"/>
      <c r="E63" s="189"/>
      <c r="F63" s="189"/>
      <c r="G63" s="189"/>
      <c r="H63" s="189"/>
      <c r="S63" s="57"/>
      <c r="T63" s="52"/>
    </row>
    <row r="64" spans="1:20">
      <c r="A64" s="56"/>
      <c r="E64" s="189"/>
      <c r="F64" s="189"/>
      <c r="G64" s="189"/>
      <c r="H64" s="189"/>
      <c r="S64" s="57"/>
      <c r="T64" s="52"/>
    </row>
    <row r="65" spans="1:20">
      <c r="A65" s="56"/>
      <c r="E65" s="189"/>
      <c r="F65" s="189"/>
      <c r="G65" s="189"/>
      <c r="H65" s="189"/>
      <c r="S65" s="57"/>
      <c r="T65" s="52"/>
    </row>
    <row r="66" spans="1:20">
      <c r="A66" s="56"/>
      <c r="E66" s="189"/>
      <c r="F66" s="189"/>
      <c r="G66" s="189"/>
      <c r="H66" s="189"/>
      <c r="S66" s="57"/>
      <c r="T66" s="52"/>
    </row>
    <row r="67" spans="1:20">
      <c r="A67" s="56"/>
      <c r="E67" s="189"/>
      <c r="F67" s="189"/>
      <c r="G67" s="189"/>
      <c r="H67" s="189"/>
      <c r="S67" s="57"/>
      <c r="T67" s="52"/>
    </row>
    <row r="68" spans="1:20">
      <c r="A68" s="56"/>
      <c r="E68" s="189"/>
      <c r="F68" s="189"/>
      <c r="G68" s="189"/>
      <c r="H68" s="189"/>
      <c r="S68" s="57"/>
      <c r="T68" s="52"/>
    </row>
    <row r="69" spans="1:20">
      <c r="A69" s="56"/>
      <c r="E69" s="189"/>
      <c r="F69" s="189"/>
      <c r="G69" s="189"/>
      <c r="H69" s="189"/>
      <c r="S69" s="57"/>
      <c r="T69" s="52"/>
    </row>
    <row r="70" spans="1:20">
      <c r="A70" s="56"/>
      <c r="E70" s="189"/>
      <c r="F70" s="189"/>
      <c r="G70" s="189"/>
      <c r="H70" s="189"/>
      <c r="S70" s="57"/>
      <c r="T70" s="52"/>
    </row>
    <row r="71" spans="1:20">
      <c r="A71" s="56"/>
      <c r="E71" s="189"/>
      <c r="F71" s="189"/>
      <c r="G71" s="189"/>
      <c r="H71" s="189"/>
      <c r="S71" s="57"/>
      <c r="T71" s="52"/>
    </row>
    <row r="72" spans="1:20">
      <c r="A72" s="56"/>
      <c r="E72" s="189"/>
      <c r="F72" s="189"/>
      <c r="G72" s="189"/>
      <c r="H72" s="189"/>
      <c r="S72" s="57"/>
      <c r="T72" s="52"/>
    </row>
    <row r="73" spans="1:20">
      <c r="A73" s="56"/>
      <c r="E73" s="189"/>
      <c r="F73" s="189"/>
      <c r="G73" s="189"/>
      <c r="H73" s="189"/>
      <c r="S73" s="57"/>
      <c r="T73" s="52"/>
    </row>
    <row r="74" spans="1:20">
      <c r="A74" s="56"/>
      <c r="E74" s="189"/>
      <c r="F74" s="189"/>
      <c r="G74" s="189"/>
      <c r="H74" s="189"/>
      <c r="S74" s="57"/>
      <c r="T74" s="52"/>
    </row>
    <row r="75" spans="1:20">
      <c r="A75" s="56"/>
      <c r="E75" s="189"/>
      <c r="F75" s="189"/>
      <c r="G75" s="189"/>
      <c r="H75" s="189"/>
      <c r="S75" s="57"/>
      <c r="T75" s="52"/>
    </row>
    <row r="76" spans="1:20">
      <c r="A76" s="56"/>
      <c r="E76" s="189"/>
      <c r="F76" s="189"/>
      <c r="G76" s="189"/>
      <c r="H76" s="189"/>
      <c r="S76" s="57"/>
      <c r="T76" s="52"/>
    </row>
    <row r="77" spans="1:20">
      <c r="A77" s="56"/>
      <c r="E77" s="189"/>
      <c r="F77" s="189"/>
      <c r="G77" s="189"/>
      <c r="H77" s="189"/>
      <c r="S77" s="57"/>
      <c r="T77" s="52"/>
    </row>
    <row r="78" spans="1:20">
      <c r="A78" s="56"/>
      <c r="E78" s="189"/>
      <c r="F78" s="189"/>
      <c r="G78" s="189"/>
      <c r="H78" s="189"/>
      <c r="S78" s="57"/>
      <c r="T78" s="52"/>
    </row>
    <row r="79" spans="1:20">
      <c r="A79" s="56"/>
      <c r="E79" s="189"/>
      <c r="F79" s="189"/>
      <c r="G79" s="189"/>
      <c r="H79" s="189"/>
      <c r="S79" s="57"/>
      <c r="T79" s="52"/>
    </row>
    <row r="80" spans="1:20">
      <c r="A80" s="56"/>
      <c r="E80" s="189"/>
      <c r="F80" s="189"/>
      <c r="G80" s="189"/>
      <c r="H80" s="189"/>
      <c r="S80" s="57"/>
      <c r="T80" s="52"/>
    </row>
    <row r="81" spans="1:20">
      <c r="A81" s="56"/>
      <c r="E81" s="189"/>
      <c r="F81" s="189"/>
      <c r="G81" s="189"/>
      <c r="H81" s="189"/>
      <c r="S81" s="57"/>
      <c r="T81" s="52"/>
    </row>
    <row r="82" spans="1:20">
      <c r="A82" s="56"/>
      <c r="E82" s="189"/>
      <c r="F82" s="189"/>
      <c r="G82" s="189"/>
      <c r="H82" s="189"/>
      <c r="S82" s="57"/>
      <c r="T82" s="52"/>
    </row>
    <row r="83" spans="1:20">
      <c r="A83" s="56"/>
      <c r="E83" s="189"/>
      <c r="F83" s="189"/>
      <c r="G83" s="189"/>
      <c r="H83" s="189"/>
      <c r="S83" s="57"/>
      <c r="T83" s="52"/>
    </row>
    <row r="84" spans="1:20">
      <c r="A84" s="56"/>
      <c r="E84" s="189"/>
      <c r="F84" s="189"/>
      <c r="G84" s="189"/>
      <c r="H84" s="189"/>
      <c r="S84" s="57"/>
      <c r="T84" s="52"/>
    </row>
    <row r="85" spans="1:20">
      <c r="A85" s="56"/>
      <c r="E85" s="189"/>
      <c r="F85" s="189"/>
      <c r="G85" s="189"/>
      <c r="H85" s="189"/>
      <c r="S85" s="57"/>
      <c r="T85" s="52"/>
    </row>
    <row r="86" spans="1:20">
      <c r="A86" s="56"/>
      <c r="E86" s="189"/>
      <c r="F86" s="189"/>
      <c r="G86" s="189"/>
      <c r="H86" s="189"/>
      <c r="S86" s="57"/>
      <c r="T86" s="52"/>
    </row>
    <row r="87" spans="1:20">
      <c r="A87" s="56"/>
      <c r="E87" s="189"/>
      <c r="F87" s="189"/>
      <c r="G87" s="189"/>
      <c r="H87" s="189"/>
      <c r="S87" s="57"/>
      <c r="T87" s="52"/>
    </row>
    <row r="88" spans="1:20">
      <c r="A88" s="56"/>
      <c r="E88" s="189"/>
      <c r="F88" s="189"/>
      <c r="G88" s="189"/>
      <c r="H88" s="189"/>
      <c r="S88" s="57"/>
      <c r="T88" s="52"/>
    </row>
    <row r="89" spans="1:20">
      <c r="A89" s="56"/>
      <c r="E89" s="189"/>
      <c r="F89" s="189"/>
      <c r="G89" s="189"/>
      <c r="H89" s="189"/>
      <c r="S89" s="57"/>
      <c r="T89" s="52"/>
    </row>
    <row r="90" spans="1:20">
      <c r="A90" s="56"/>
      <c r="E90" s="189"/>
      <c r="F90" s="189"/>
      <c r="G90" s="189"/>
      <c r="H90" s="189"/>
      <c r="S90" s="57"/>
      <c r="T90" s="52"/>
    </row>
    <row r="91" spans="1:20">
      <c r="A91" s="56"/>
      <c r="E91" s="189"/>
      <c r="F91" s="189"/>
      <c r="G91" s="189"/>
      <c r="H91" s="189"/>
      <c r="S91" s="57"/>
      <c r="T91" s="52"/>
    </row>
    <row r="92" spans="1:20">
      <c r="A92" s="56"/>
      <c r="E92" s="189"/>
      <c r="F92" s="189"/>
      <c r="G92" s="189"/>
      <c r="H92" s="189"/>
      <c r="S92" s="57"/>
      <c r="T92" s="52"/>
    </row>
    <row r="93" spans="1:20">
      <c r="A93" s="56"/>
      <c r="E93" s="189"/>
      <c r="F93" s="189"/>
      <c r="G93" s="189"/>
      <c r="H93" s="189"/>
      <c r="S93" s="57"/>
      <c r="T93" s="52"/>
    </row>
    <row r="94" spans="1:20">
      <c r="A94" s="56"/>
      <c r="E94" s="189"/>
      <c r="F94" s="189"/>
      <c r="G94" s="189"/>
      <c r="H94" s="189"/>
      <c r="S94" s="57"/>
      <c r="T94" s="52"/>
    </row>
    <row r="95" spans="1:20">
      <c r="A95" s="56"/>
      <c r="E95" s="189"/>
      <c r="F95" s="189"/>
      <c r="G95" s="189"/>
      <c r="H95" s="189"/>
      <c r="S95" s="57"/>
      <c r="T95" s="52"/>
    </row>
    <row r="96" spans="1:20">
      <c r="A96" s="56"/>
      <c r="E96" s="189"/>
      <c r="F96" s="189"/>
      <c r="G96" s="189"/>
      <c r="H96" s="189"/>
      <c r="S96" s="57"/>
      <c r="T96" s="52"/>
    </row>
    <row r="97" spans="1:20">
      <c r="A97" s="56"/>
      <c r="E97" s="189"/>
      <c r="F97" s="189"/>
      <c r="G97" s="189"/>
      <c r="H97" s="189"/>
      <c r="S97" s="57"/>
      <c r="T97" s="52"/>
    </row>
    <row r="98" spans="1:20">
      <c r="A98" s="56"/>
      <c r="E98" s="189"/>
      <c r="F98" s="189"/>
      <c r="G98" s="189"/>
      <c r="H98" s="189"/>
      <c r="S98" s="57"/>
      <c r="T98" s="52"/>
    </row>
    <row r="99" spans="1:20">
      <c r="A99" s="56"/>
      <c r="E99" s="189"/>
      <c r="F99" s="189"/>
      <c r="G99" s="189"/>
      <c r="H99" s="189"/>
      <c r="S99" s="57"/>
      <c r="T99" s="52"/>
    </row>
    <row r="100" spans="1:20">
      <c r="A100" s="56"/>
      <c r="E100" s="189"/>
      <c r="F100" s="189"/>
      <c r="G100" s="189"/>
      <c r="H100" s="189"/>
      <c r="S100" s="57"/>
      <c r="T100" s="52"/>
    </row>
    <row r="101" spans="1:20">
      <c r="A101" s="56"/>
      <c r="E101" s="189"/>
      <c r="F101" s="189"/>
      <c r="G101" s="189"/>
      <c r="H101" s="189"/>
      <c r="S101" s="57"/>
      <c r="T101" s="52"/>
    </row>
    <row r="102" spans="1:20">
      <c r="A102" s="56"/>
      <c r="E102" s="189"/>
      <c r="F102" s="189"/>
      <c r="G102" s="189"/>
      <c r="H102" s="189"/>
      <c r="S102" s="57"/>
      <c r="T102" s="52"/>
    </row>
    <row r="103" spans="1:20">
      <c r="A103" s="56"/>
      <c r="E103" s="189"/>
      <c r="F103" s="189"/>
      <c r="G103" s="189"/>
      <c r="H103" s="189"/>
      <c r="S103" s="57"/>
      <c r="T103" s="52"/>
    </row>
    <row r="104" spans="1:20">
      <c r="A104" s="56"/>
      <c r="E104" s="189"/>
      <c r="F104" s="189"/>
      <c r="G104" s="189"/>
      <c r="H104" s="189"/>
      <c r="S104" s="57"/>
      <c r="T104" s="52"/>
    </row>
    <row r="105" spans="1:20">
      <c r="A105" s="56"/>
      <c r="E105" s="189"/>
      <c r="F105" s="189"/>
      <c r="G105" s="189"/>
      <c r="H105" s="189"/>
      <c r="S105" s="57"/>
      <c r="T105" s="52"/>
    </row>
    <row r="106" spans="1:20">
      <c r="A106" s="56"/>
      <c r="E106" s="189"/>
      <c r="F106" s="189"/>
      <c r="G106" s="189"/>
      <c r="H106" s="189"/>
      <c r="S106" s="57"/>
      <c r="T106" s="52"/>
    </row>
    <row r="107" spans="1:20">
      <c r="A107" s="56"/>
      <c r="E107" s="189"/>
      <c r="F107" s="189"/>
      <c r="G107" s="189"/>
      <c r="H107" s="189"/>
      <c r="S107" s="57"/>
      <c r="T107" s="52"/>
    </row>
    <row r="108" spans="1:20">
      <c r="A108" s="56"/>
      <c r="E108" s="189"/>
      <c r="F108" s="189"/>
      <c r="G108" s="189"/>
      <c r="H108" s="189"/>
      <c r="S108" s="57"/>
      <c r="T108" s="52"/>
    </row>
    <row r="109" spans="1:20">
      <c r="A109" s="56"/>
      <c r="E109" s="189"/>
      <c r="F109" s="189"/>
      <c r="G109" s="189"/>
      <c r="H109" s="189"/>
      <c r="S109" s="57"/>
      <c r="T109" s="52"/>
    </row>
    <row r="110" spans="1:20">
      <c r="A110" s="56"/>
      <c r="E110" s="189"/>
      <c r="F110" s="189"/>
      <c r="G110" s="189"/>
      <c r="H110" s="189"/>
      <c r="S110" s="57"/>
      <c r="T110" s="52"/>
    </row>
    <row r="111" spans="1:20">
      <c r="A111" s="56"/>
      <c r="E111" s="189"/>
      <c r="F111" s="189"/>
      <c r="G111" s="189"/>
      <c r="H111" s="189"/>
      <c r="S111" s="57"/>
      <c r="T111" s="52"/>
    </row>
    <row r="112" spans="1:20">
      <c r="A112" s="56"/>
      <c r="E112" s="189"/>
      <c r="F112" s="189"/>
      <c r="G112" s="189"/>
      <c r="H112" s="189"/>
      <c r="S112" s="57"/>
      <c r="T112" s="52"/>
    </row>
    <row r="113" spans="1:20">
      <c r="A113" s="56"/>
      <c r="E113" s="189"/>
      <c r="F113" s="189"/>
      <c r="G113" s="189"/>
      <c r="H113" s="189"/>
      <c r="S113" s="57"/>
      <c r="T113" s="52"/>
    </row>
    <row r="114" spans="1:20">
      <c r="A114" s="56"/>
      <c r="E114" s="189"/>
      <c r="F114" s="189"/>
      <c r="G114" s="189"/>
      <c r="H114" s="189"/>
      <c r="S114" s="57"/>
      <c r="T114" s="52"/>
    </row>
    <row r="115" spans="1:20">
      <c r="A115" s="56"/>
      <c r="E115" s="189"/>
      <c r="F115" s="189"/>
      <c r="G115" s="189"/>
      <c r="H115" s="189"/>
      <c r="S115" s="57"/>
      <c r="T115" s="52"/>
    </row>
    <row r="116" spans="1:20">
      <c r="A116" s="56"/>
      <c r="E116" s="189"/>
      <c r="F116" s="189"/>
      <c r="G116" s="189"/>
      <c r="H116" s="189"/>
      <c r="S116" s="57"/>
      <c r="T116" s="52"/>
    </row>
    <row r="117" spans="1:20">
      <c r="A117" s="56"/>
      <c r="E117" s="189"/>
      <c r="F117" s="189"/>
      <c r="G117" s="189"/>
      <c r="H117" s="189"/>
      <c r="S117" s="57"/>
      <c r="T117" s="52"/>
    </row>
    <row r="118" spans="1:20">
      <c r="A118" s="56"/>
      <c r="E118" s="189"/>
      <c r="F118" s="189"/>
      <c r="G118" s="189"/>
      <c r="H118" s="189"/>
      <c r="S118" s="57"/>
      <c r="T118" s="52"/>
    </row>
    <row r="119" spans="1:20">
      <c r="A119" s="56"/>
      <c r="E119" s="189"/>
      <c r="F119" s="189"/>
      <c r="G119" s="189"/>
      <c r="H119" s="189"/>
      <c r="S119" s="57"/>
      <c r="T119" s="52"/>
    </row>
    <row r="120" spans="1:20">
      <c r="A120" s="56"/>
      <c r="E120" s="189"/>
      <c r="F120" s="189"/>
      <c r="G120" s="189"/>
      <c r="H120" s="189"/>
      <c r="S120" s="57"/>
      <c r="T120" s="52"/>
    </row>
    <row r="121" spans="1:20">
      <c r="A121" s="56"/>
      <c r="E121" s="189"/>
      <c r="F121" s="189"/>
      <c r="G121" s="189"/>
      <c r="H121" s="189"/>
      <c r="S121" s="57"/>
      <c r="T121" s="52"/>
    </row>
    <row r="122" spans="1:20">
      <c r="A122" s="56"/>
      <c r="E122" s="189"/>
      <c r="F122" s="189"/>
      <c r="G122" s="189"/>
      <c r="H122" s="189"/>
      <c r="S122" s="57"/>
      <c r="T122" s="52"/>
    </row>
    <row r="123" spans="1:20">
      <c r="A123" s="56"/>
      <c r="E123" s="189"/>
      <c r="F123" s="189"/>
      <c r="G123" s="189"/>
      <c r="H123" s="189"/>
      <c r="S123" s="57"/>
      <c r="T123" s="52"/>
    </row>
    <row r="124" spans="1:20">
      <c r="A124" s="56"/>
      <c r="E124" s="189"/>
      <c r="F124" s="189"/>
      <c r="G124" s="189"/>
      <c r="H124" s="189"/>
      <c r="S124" s="57"/>
      <c r="T124" s="52"/>
    </row>
    <row r="125" spans="1:20">
      <c r="A125" s="56"/>
      <c r="E125" s="189"/>
      <c r="F125" s="189"/>
      <c r="G125" s="189"/>
      <c r="H125" s="189"/>
      <c r="S125" s="57"/>
      <c r="T125" s="52"/>
    </row>
    <row r="126" spans="1:20">
      <c r="A126" s="56"/>
      <c r="E126" s="189"/>
      <c r="F126" s="189"/>
      <c r="G126" s="189"/>
      <c r="H126" s="189"/>
      <c r="S126" s="57"/>
      <c r="T126" s="52"/>
    </row>
    <row r="127" spans="1:20">
      <c r="A127" s="56"/>
      <c r="E127" s="189"/>
      <c r="F127" s="189"/>
      <c r="G127" s="189"/>
      <c r="H127" s="189"/>
      <c r="S127" s="57"/>
      <c r="T127" s="52"/>
    </row>
    <row r="128" spans="1:20">
      <c r="A128" s="56"/>
      <c r="E128" s="189"/>
      <c r="F128" s="189"/>
      <c r="G128" s="189"/>
      <c r="H128" s="189"/>
      <c r="S128" s="57"/>
      <c r="T128" s="52"/>
    </row>
    <row r="129" spans="1:20">
      <c r="A129" s="56"/>
      <c r="E129" s="189"/>
      <c r="F129" s="189"/>
      <c r="G129" s="189"/>
      <c r="H129" s="189"/>
      <c r="S129" s="57"/>
      <c r="T129" s="52"/>
    </row>
    <row r="130" spans="1:20">
      <c r="A130" s="56"/>
      <c r="E130" s="189"/>
      <c r="F130" s="189"/>
      <c r="G130" s="189"/>
      <c r="H130" s="189"/>
      <c r="S130" s="57"/>
      <c r="T130" s="52"/>
    </row>
    <row r="131" spans="1:20">
      <c r="A131" s="56"/>
      <c r="E131" s="189"/>
      <c r="F131" s="189"/>
      <c r="G131" s="189"/>
      <c r="H131" s="189"/>
      <c r="S131" s="57"/>
      <c r="T131" s="52"/>
    </row>
    <row r="132" spans="1:20">
      <c r="A132" s="56"/>
      <c r="E132" s="189"/>
      <c r="F132" s="189"/>
      <c r="G132" s="189"/>
      <c r="H132" s="189"/>
      <c r="S132" s="57"/>
      <c r="T132" s="52"/>
    </row>
    <row r="133" spans="1:20">
      <c r="A133" s="56"/>
      <c r="E133" s="189"/>
      <c r="F133" s="189"/>
      <c r="G133" s="189"/>
      <c r="H133" s="189"/>
      <c r="S133" s="57"/>
      <c r="T133" s="52"/>
    </row>
    <row r="134" spans="1:20">
      <c r="A134" s="56"/>
      <c r="E134" s="189"/>
      <c r="F134" s="189"/>
      <c r="G134" s="189"/>
      <c r="H134" s="189"/>
      <c r="S134" s="57"/>
      <c r="T134" s="52"/>
    </row>
    <row r="135" spans="1:20">
      <c r="A135" s="56"/>
      <c r="E135" s="189"/>
      <c r="F135" s="189"/>
      <c r="G135" s="189"/>
      <c r="H135" s="189"/>
      <c r="S135" s="57"/>
      <c r="T135" s="52"/>
    </row>
    <row r="136" spans="1:20">
      <c r="A136" s="56"/>
      <c r="E136" s="189"/>
      <c r="F136" s="189"/>
      <c r="G136" s="189"/>
      <c r="H136" s="189"/>
      <c r="S136" s="57"/>
      <c r="T136" s="52"/>
    </row>
    <row r="137" spans="1:20">
      <c r="A137" s="56"/>
      <c r="E137" s="189"/>
      <c r="F137" s="189"/>
      <c r="G137" s="189"/>
      <c r="H137" s="189"/>
      <c r="S137" s="57"/>
      <c r="T137" s="52"/>
    </row>
    <row r="138" spans="1:20">
      <c r="A138" s="56"/>
      <c r="E138" s="189"/>
      <c r="F138" s="189"/>
      <c r="G138" s="189"/>
      <c r="H138" s="189"/>
      <c r="S138" s="57"/>
      <c r="T138" s="52"/>
    </row>
    <row r="139" spans="1:20">
      <c r="A139" s="56"/>
      <c r="E139" s="189"/>
      <c r="F139" s="189"/>
      <c r="G139" s="189"/>
      <c r="H139" s="189"/>
      <c r="S139" s="57"/>
      <c r="T139" s="52"/>
    </row>
    <row r="140" spans="1:20">
      <c r="A140" s="56"/>
      <c r="E140" s="189"/>
      <c r="F140" s="189"/>
      <c r="G140" s="189"/>
      <c r="H140" s="189"/>
      <c r="S140" s="57"/>
      <c r="T140" s="52"/>
    </row>
    <row r="141" spans="1:20">
      <c r="A141" s="56"/>
      <c r="E141" s="189"/>
      <c r="F141" s="189"/>
      <c r="G141" s="189"/>
      <c r="H141" s="189"/>
      <c r="S141" s="57"/>
      <c r="T141" s="52"/>
    </row>
    <row r="142" spans="1:20">
      <c r="A142" s="56"/>
      <c r="E142" s="189"/>
      <c r="F142" s="189"/>
      <c r="G142" s="189"/>
      <c r="H142" s="189"/>
      <c r="S142" s="57"/>
      <c r="T142" s="52"/>
    </row>
    <row r="143" spans="1:20">
      <c r="A143" s="56"/>
      <c r="E143" s="189"/>
      <c r="F143" s="189"/>
      <c r="G143" s="189"/>
      <c r="H143" s="189"/>
      <c r="S143" s="57"/>
      <c r="T143" s="52"/>
    </row>
    <row r="144" spans="1:20">
      <c r="A144" s="56"/>
      <c r="E144" s="189"/>
      <c r="F144" s="189"/>
      <c r="G144" s="189"/>
      <c r="H144" s="189"/>
      <c r="S144" s="57"/>
      <c r="T144" s="52"/>
    </row>
    <row r="145" spans="1:20">
      <c r="A145" s="56"/>
      <c r="E145" s="189"/>
      <c r="F145" s="189"/>
      <c r="G145" s="189"/>
      <c r="H145" s="189"/>
      <c r="S145" s="57"/>
      <c r="T145" s="52"/>
    </row>
    <row r="146" spans="1:20">
      <c r="A146" s="56"/>
      <c r="E146" s="189"/>
      <c r="F146" s="189"/>
      <c r="G146" s="189"/>
      <c r="H146" s="189"/>
      <c r="S146" s="57"/>
      <c r="T146" s="52"/>
    </row>
    <row r="147" spans="1:20" ht="15.75" thickBot="1">
      <c r="A147" s="58"/>
      <c r="B147" s="59"/>
      <c r="C147" s="59"/>
      <c r="D147" s="59"/>
      <c r="E147" s="192"/>
      <c r="F147" s="192"/>
      <c r="G147" s="192"/>
      <c r="H147" s="192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60"/>
      <c r="T147" s="52"/>
    </row>
    <row r="148" spans="1:20">
      <c r="A148" s="55"/>
      <c r="B148" s="55"/>
      <c r="C148" s="55"/>
      <c r="D148" s="55"/>
      <c r="E148" s="193"/>
      <c r="F148" s="193"/>
      <c r="G148" s="193"/>
      <c r="H148" s="19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0" t="s">
        <v>93</v>
      </c>
      <c r="B1" s="51" t="s">
        <v>101</v>
      </c>
      <c r="C1" s="51" t="s">
        <v>94</v>
      </c>
      <c r="D1" s="200" t="s">
        <v>95</v>
      </c>
      <c r="E1" s="200"/>
      <c r="F1" s="200" t="s">
        <v>96</v>
      </c>
      <c r="G1" s="201"/>
    </row>
    <row r="2" spans="1:7">
      <c r="A2" s="19" t="s">
        <v>121</v>
      </c>
      <c r="B2" t="s">
        <v>122</v>
      </c>
      <c r="C2" t="s">
        <v>120</v>
      </c>
      <c r="D2" s="202">
        <v>45696</v>
      </c>
      <c r="E2" s="151"/>
      <c r="F2" s="202">
        <v>45712</v>
      </c>
      <c r="G2" s="197"/>
    </row>
    <row r="3" spans="1:7">
      <c r="A3" s="19" t="s">
        <v>237</v>
      </c>
      <c r="B3" t="s">
        <v>239</v>
      </c>
      <c r="C3" t="s">
        <v>238</v>
      </c>
      <c r="D3" s="202">
        <v>45703</v>
      </c>
      <c r="E3" s="151"/>
      <c r="F3" s="202">
        <v>45730</v>
      </c>
      <c r="G3" s="197"/>
    </row>
    <row r="4" spans="1:7">
      <c r="A4" s="19" t="s">
        <v>260</v>
      </c>
      <c r="B4" t="s">
        <v>261</v>
      </c>
      <c r="C4">
        <v>61992481276</v>
      </c>
      <c r="D4" s="199">
        <v>45710</v>
      </c>
      <c r="E4" s="151"/>
      <c r="F4" s="151"/>
      <c r="G4" s="197"/>
    </row>
    <row r="5" spans="1:7">
      <c r="A5" s="19" t="s">
        <v>262</v>
      </c>
      <c r="C5">
        <v>62986250241</v>
      </c>
      <c r="D5" s="151"/>
      <c r="E5" s="151"/>
      <c r="F5" s="151"/>
      <c r="G5" s="197"/>
    </row>
    <row r="6" spans="1:7">
      <c r="A6" s="19" t="s">
        <v>274</v>
      </c>
      <c r="C6">
        <v>61982038114</v>
      </c>
      <c r="D6" s="199">
        <v>45717</v>
      </c>
      <c r="E6" s="151"/>
      <c r="F6" s="199">
        <v>45734</v>
      </c>
      <c r="G6" s="197"/>
    </row>
    <row r="7" spans="1:7">
      <c r="A7" s="19"/>
      <c r="D7" s="151"/>
      <c r="E7" s="151"/>
      <c r="F7" s="151"/>
      <c r="G7" s="197"/>
    </row>
    <row r="8" spans="1:7">
      <c r="A8" s="19"/>
      <c r="D8" s="151"/>
      <c r="E8" s="151"/>
      <c r="F8" s="151"/>
      <c r="G8" s="197"/>
    </row>
    <row r="9" spans="1:7">
      <c r="A9" s="19"/>
      <c r="D9" s="151"/>
      <c r="E9" s="151"/>
      <c r="F9" s="151"/>
      <c r="G9" s="197"/>
    </row>
    <row r="10" spans="1:7">
      <c r="A10" s="19"/>
      <c r="D10" s="151"/>
      <c r="E10" s="151"/>
      <c r="F10" s="151"/>
      <c r="G10" s="197"/>
    </row>
    <row r="11" spans="1:7">
      <c r="A11" s="19"/>
      <c r="D11" s="151"/>
      <c r="E11" s="151"/>
      <c r="F11" s="151"/>
      <c r="G11" s="197"/>
    </row>
    <row r="12" spans="1:7">
      <c r="A12" s="19"/>
      <c r="D12" s="151"/>
      <c r="E12" s="151"/>
      <c r="F12" s="151"/>
      <c r="G12" s="197"/>
    </row>
    <row r="13" spans="1:7">
      <c r="A13" s="19"/>
      <c r="D13" s="151"/>
      <c r="E13" s="151"/>
      <c r="F13" s="151"/>
      <c r="G13" s="197"/>
    </row>
    <row r="14" spans="1:7">
      <c r="A14" s="19"/>
      <c r="D14" s="151"/>
      <c r="E14" s="151"/>
      <c r="F14" s="151"/>
      <c r="G14" s="197"/>
    </row>
    <row r="15" spans="1:7">
      <c r="A15" s="19"/>
      <c r="D15" s="151"/>
      <c r="E15" s="151"/>
      <c r="F15" s="151"/>
      <c r="G15" s="197"/>
    </row>
    <row r="16" spans="1:7">
      <c r="A16" s="19"/>
      <c r="D16" s="151"/>
      <c r="E16" s="151"/>
      <c r="F16" s="151"/>
      <c r="G16" s="197"/>
    </row>
    <row r="17" spans="1:7">
      <c r="A17" s="19"/>
      <c r="D17" s="151"/>
      <c r="E17" s="151"/>
      <c r="F17" s="151"/>
      <c r="G17" s="197"/>
    </row>
    <row r="18" spans="1:7">
      <c r="A18" s="19"/>
      <c r="D18" s="151"/>
      <c r="E18" s="151"/>
      <c r="F18" s="151"/>
      <c r="G18" s="197"/>
    </row>
    <row r="19" spans="1:7">
      <c r="A19" s="19"/>
      <c r="D19" s="151"/>
      <c r="E19" s="151"/>
      <c r="F19" s="151"/>
      <c r="G19" s="197"/>
    </row>
    <row r="20" spans="1:7">
      <c r="A20" s="19"/>
      <c r="D20" s="151"/>
      <c r="E20" s="151"/>
      <c r="F20" s="151"/>
      <c r="G20" s="197"/>
    </row>
    <row r="21" spans="1:7">
      <c r="A21" s="19"/>
      <c r="D21" s="151"/>
      <c r="E21" s="151"/>
      <c r="F21" s="151"/>
      <c r="G21" s="197"/>
    </row>
    <row r="22" spans="1:7">
      <c r="A22" s="19"/>
      <c r="D22" s="151"/>
      <c r="E22" s="151"/>
      <c r="F22" s="151"/>
      <c r="G22" s="197"/>
    </row>
    <row r="23" spans="1:7">
      <c r="A23" s="19"/>
      <c r="D23" s="151"/>
      <c r="E23" s="151"/>
      <c r="F23" s="151"/>
      <c r="G23" s="197"/>
    </row>
    <row r="24" spans="1:7">
      <c r="A24" s="19"/>
      <c r="D24" s="151"/>
      <c r="E24" s="151"/>
      <c r="F24" s="151"/>
      <c r="G24" s="197"/>
    </row>
    <row r="25" spans="1:7">
      <c r="A25" s="19"/>
      <c r="D25" s="151"/>
      <c r="E25" s="151"/>
      <c r="F25" s="151"/>
      <c r="G25" s="197"/>
    </row>
    <row r="26" spans="1:7">
      <c r="A26" s="19"/>
      <c r="D26" s="151"/>
      <c r="E26" s="151"/>
      <c r="F26" s="151"/>
      <c r="G26" s="197"/>
    </row>
    <row r="27" spans="1:7">
      <c r="A27" s="19"/>
      <c r="D27" s="151"/>
      <c r="E27" s="151"/>
      <c r="F27" s="151"/>
      <c r="G27" s="197"/>
    </row>
    <row r="28" spans="1:7">
      <c r="A28" s="19"/>
      <c r="D28" s="151"/>
      <c r="E28" s="151"/>
      <c r="F28" s="151"/>
      <c r="G28" s="197"/>
    </row>
    <row r="29" spans="1:7">
      <c r="A29" s="19"/>
      <c r="D29" s="151"/>
      <c r="E29" s="151"/>
      <c r="F29" s="151"/>
      <c r="G29" s="197"/>
    </row>
    <row r="30" spans="1:7">
      <c r="A30" s="19"/>
      <c r="D30" s="151"/>
      <c r="E30" s="151"/>
      <c r="F30" s="151"/>
      <c r="G30" s="197"/>
    </row>
    <row r="31" spans="1:7">
      <c r="A31" s="19"/>
      <c r="D31" s="151"/>
      <c r="E31" s="151"/>
      <c r="F31" s="151"/>
      <c r="G31" s="197"/>
    </row>
    <row r="32" spans="1:7">
      <c r="A32" s="19"/>
      <c r="D32" s="151"/>
      <c r="E32" s="151"/>
      <c r="F32" s="151"/>
      <c r="G32" s="197"/>
    </row>
    <row r="33" spans="1:7">
      <c r="A33" s="19"/>
      <c r="D33" s="151"/>
      <c r="E33" s="151"/>
      <c r="F33" s="151"/>
      <c r="G33" s="197"/>
    </row>
    <row r="34" spans="1:7">
      <c r="A34" s="19"/>
      <c r="D34" s="151"/>
      <c r="E34" s="151"/>
      <c r="F34" s="151"/>
      <c r="G34" s="197"/>
    </row>
    <row r="35" spans="1:7">
      <c r="A35" s="19"/>
      <c r="D35" s="151"/>
      <c r="E35" s="151"/>
      <c r="F35" s="151"/>
      <c r="G35" s="197"/>
    </row>
    <row r="36" spans="1:7">
      <c r="A36" s="19"/>
      <c r="D36" s="151"/>
      <c r="E36" s="151"/>
      <c r="F36" s="151"/>
      <c r="G36" s="197"/>
    </row>
    <row r="37" spans="1:7">
      <c r="A37" s="19"/>
      <c r="D37" s="151"/>
      <c r="E37" s="151"/>
      <c r="F37" s="151"/>
      <c r="G37" s="197"/>
    </row>
    <row r="38" spans="1:7">
      <c r="A38" s="19"/>
      <c r="D38" s="151"/>
      <c r="E38" s="151"/>
      <c r="F38" s="151"/>
      <c r="G38" s="197"/>
    </row>
    <row r="39" spans="1:7">
      <c r="A39" s="19"/>
      <c r="D39" s="151"/>
      <c r="E39" s="151"/>
      <c r="F39" s="151"/>
      <c r="G39" s="197"/>
    </row>
    <row r="40" spans="1:7">
      <c r="A40" s="19"/>
      <c r="D40" s="151"/>
      <c r="E40" s="151"/>
      <c r="F40" s="151"/>
      <c r="G40" s="197"/>
    </row>
    <row r="41" spans="1:7">
      <c r="A41" s="19"/>
      <c r="D41" s="151"/>
      <c r="E41" s="151"/>
      <c r="F41" s="151"/>
      <c r="G41" s="197"/>
    </row>
    <row r="42" spans="1:7">
      <c r="A42" s="19"/>
      <c r="D42" s="151"/>
      <c r="E42" s="151"/>
      <c r="F42" s="151"/>
      <c r="G42" s="197"/>
    </row>
    <row r="43" spans="1:7">
      <c r="A43" s="19"/>
      <c r="D43" s="151"/>
      <c r="E43" s="151"/>
      <c r="F43" s="151"/>
      <c r="G43" s="197"/>
    </row>
    <row r="44" spans="1:7">
      <c r="A44" s="19"/>
      <c r="D44" s="151"/>
      <c r="E44" s="151"/>
      <c r="F44" s="151"/>
      <c r="G44" s="197"/>
    </row>
    <row r="45" spans="1:7">
      <c r="A45" s="19"/>
      <c r="D45" s="151"/>
      <c r="E45" s="151"/>
      <c r="F45" s="151"/>
      <c r="G45" s="197"/>
    </row>
    <row r="46" spans="1:7">
      <c r="A46" s="19"/>
      <c r="D46" s="151"/>
      <c r="E46" s="151"/>
      <c r="F46" s="151"/>
      <c r="G46" s="197"/>
    </row>
    <row r="47" spans="1:7">
      <c r="A47" s="19"/>
      <c r="D47" s="151"/>
      <c r="E47" s="151"/>
      <c r="F47" s="151"/>
      <c r="G47" s="197"/>
    </row>
    <row r="48" spans="1:7">
      <c r="A48" s="19"/>
      <c r="D48" s="151"/>
      <c r="E48" s="151"/>
      <c r="F48" s="151"/>
      <c r="G48" s="197"/>
    </row>
    <row r="49" spans="1:7">
      <c r="A49" s="19"/>
      <c r="D49" s="151"/>
      <c r="E49" s="151"/>
      <c r="F49" s="151"/>
      <c r="G49" s="197"/>
    </row>
    <row r="50" spans="1:7">
      <c r="A50" s="19"/>
      <c r="D50" s="151"/>
      <c r="E50" s="151"/>
      <c r="F50" s="151"/>
      <c r="G50" s="197"/>
    </row>
    <row r="51" spans="1:7">
      <c r="A51" s="19"/>
      <c r="D51" s="151"/>
      <c r="E51" s="151"/>
      <c r="F51" s="151"/>
      <c r="G51" s="197"/>
    </row>
    <row r="52" spans="1:7">
      <c r="A52" s="19"/>
      <c r="D52" s="151"/>
      <c r="E52" s="151"/>
      <c r="F52" s="151"/>
      <c r="G52" s="197"/>
    </row>
    <row r="53" spans="1:7">
      <c r="A53" s="19"/>
      <c r="D53" s="151"/>
      <c r="E53" s="151"/>
      <c r="F53" s="151"/>
      <c r="G53" s="197"/>
    </row>
    <row r="54" spans="1:7">
      <c r="A54" s="19"/>
      <c r="D54" s="151"/>
      <c r="E54" s="151"/>
      <c r="F54" s="151"/>
      <c r="G54" s="197"/>
    </row>
    <row r="55" spans="1:7">
      <c r="A55" s="19"/>
      <c r="D55" s="151"/>
      <c r="E55" s="151"/>
      <c r="F55" s="151"/>
      <c r="G55" s="197"/>
    </row>
    <row r="56" spans="1:7">
      <c r="A56" s="19"/>
      <c r="D56" s="151"/>
      <c r="E56" s="151"/>
      <c r="F56" s="151"/>
      <c r="G56" s="197"/>
    </row>
    <row r="57" spans="1:7">
      <c r="A57" s="19"/>
      <c r="D57" s="151"/>
      <c r="E57" s="151"/>
      <c r="F57" s="151"/>
      <c r="G57" s="197"/>
    </row>
    <row r="58" spans="1:7">
      <c r="A58" s="19"/>
      <c r="D58" s="151"/>
      <c r="E58" s="151"/>
      <c r="F58" s="151"/>
      <c r="G58" s="197"/>
    </row>
    <row r="59" spans="1:7">
      <c r="A59" s="19"/>
      <c r="D59" s="151"/>
      <c r="E59" s="151"/>
      <c r="F59" s="151"/>
      <c r="G59" s="197"/>
    </row>
    <row r="60" spans="1:7">
      <c r="A60" s="19"/>
      <c r="D60" s="151"/>
      <c r="E60" s="151"/>
      <c r="F60" s="151"/>
      <c r="G60" s="197"/>
    </row>
    <row r="61" spans="1:7">
      <c r="A61" s="19"/>
      <c r="D61" s="151"/>
      <c r="E61" s="151"/>
      <c r="F61" s="151"/>
      <c r="G61" s="197"/>
    </row>
    <row r="62" spans="1:7">
      <c r="A62" s="19"/>
      <c r="D62" s="151"/>
      <c r="E62" s="151"/>
      <c r="F62" s="151"/>
      <c r="G62" s="197"/>
    </row>
    <row r="63" spans="1:7">
      <c r="A63" s="19"/>
      <c r="D63" s="151"/>
      <c r="E63" s="151"/>
      <c r="F63" s="151"/>
      <c r="G63" s="197"/>
    </row>
    <row r="64" spans="1:7">
      <c r="A64" s="19"/>
      <c r="D64" s="151"/>
      <c r="E64" s="151"/>
      <c r="F64" s="151"/>
      <c r="G64" s="197"/>
    </row>
    <row r="65" spans="1:7">
      <c r="A65" s="19"/>
      <c r="D65" s="151"/>
      <c r="E65" s="151"/>
      <c r="F65" s="151"/>
      <c r="G65" s="197"/>
    </row>
    <row r="66" spans="1:7">
      <c r="A66" s="19"/>
      <c r="D66" s="151"/>
      <c r="E66" s="151"/>
      <c r="F66" s="151"/>
      <c r="G66" s="197"/>
    </row>
    <row r="67" spans="1:7">
      <c r="A67" s="19"/>
      <c r="D67" s="151"/>
      <c r="E67" s="151"/>
      <c r="F67" s="151"/>
      <c r="G67" s="197"/>
    </row>
    <row r="68" spans="1:7">
      <c r="A68" s="19"/>
      <c r="D68" s="151"/>
      <c r="E68" s="151"/>
      <c r="F68" s="151"/>
      <c r="G68" s="197"/>
    </row>
    <row r="69" spans="1:7">
      <c r="A69" s="19"/>
      <c r="D69" s="151"/>
      <c r="E69" s="151"/>
      <c r="F69" s="151"/>
      <c r="G69" s="197"/>
    </row>
    <row r="70" spans="1:7">
      <c r="A70" s="19"/>
      <c r="D70" s="151"/>
      <c r="E70" s="151"/>
      <c r="F70" s="151"/>
      <c r="G70" s="197"/>
    </row>
    <row r="71" spans="1:7">
      <c r="A71" s="19"/>
      <c r="D71" s="151"/>
      <c r="E71" s="151"/>
      <c r="F71" s="151"/>
      <c r="G71" s="197"/>
    </row>
    <row r="72" spans="1:7">
      <c r="A72" s="19"/>
      <c r="D72" s="151"/>
      <c r="E72" s="151"/>
      <c r="F72" s="151"/>
      <c r="G72" s="197"/>
    </row>
    <row r="73" spans="1:7">
      <c r="A73" s="19"/>
      <c r="D73" s="151"/>
      <c r="E73" s="151"/>
      <c r="F73" s="151"/>
      <c r="G73" s="197"/>
    </row>
    <row r="74" spans="1:7">
      <c r="A74" s="19"/>
      <c r="D74" s="151"/>
      <c r="E74" s="151"/>
      <c r="F74" s="151"/>
      <c r="G74" s="197"/>
    </row>
    <row r="75" spans="1:7">
      <c r="A75" s="19"/>
      <c r="D75" s="151"/>
      <c r="E75" s="151"/>
      <c r="F75" s="151"/>
      <c r="G75" s="197"/>
    </row>
    <row r="76" spans="1:7">
      <c r="A76" s="19"/>
      <c r="D76" s="151"/>
      <c r="E76" s="151"/>
      <c r="F76" s="151"/>
      <c r="G76" s="197"/>
    </row>
    <row r="77" spans="1:7">
      <c r="A77" s="19"/>
      <c r="D77" s="151"/>
      <c r="E77" s="151"/>
      <c r="F77" s="151"/>
      <c r="G77" s="197"/>
    </row>
    <row r="78" spans="1:7">
      <c r="A78" s="19"/>
      <c r="D78" s="151"/>
      <c r="E78" s="151"/>
      <c r="F78" s="151"/>
      <c r="G78" s="197"/>
    </row>
    <row r="79" spans="1:7">
      <c r="A79" s="19"/>
      <c r="D79" s="151"/>
      <c r="E79" s="151"/>
      <c r="F79" s="151"/>
      <c r="G79" s="197"/>
    </row>
    <row r="80" spans="1:7">
      <c r="A80" s="19"/>
      <c r="D80" s="151"/>
      <c r="E80" s="151"/>
      <c r="F80" s="151"/>
      <c r="G80" s="197"/>
    </row>
    <row r="81" spans="1:7">
      <c r="A81" s="19"/>
      <c r="D81" s="151"/>
      <c r="E81" s="151"/>
      <c r="F81" s="151"/>
      <c r="G81" s="197"/>
    </row>
    <row r="82" spans="1:7">
      <c r="A82" s="19"/>
      <c r="D82" s="151"/>
      <c r="E82" s="151"/>
      <c r="F82" s="151"/>
      <c r="G82" s="197"/>
    </row>
    <row r="83" spans="1:7">
      <c r="A83" s="19"/>
      <c r="D83" s="151"/>
      <c r="E83" s="151"/>
      <c r="F83" s="151"/>
      <c r="G83" s="197"/>
    </row>
    <row r="84" spans="1:7">
      <c r="A84" s="19"/>
      <c r="D84" s="151"/>
      <c r="E84" s="151"/>
      <c r="F84" s="151"/>
      <c r="G84" s="197"/>
    </row>
    <row r="85" spans="1:7">
      <c r="A85" s="19"/>
      <c r="D85" s="151"/>
      <c r="E85" s="151"/>
      <c r="F85" s="151"/>
      <c r="G85" s="197"/>
    </row>
    <row r="86" spans="1:7">
      <c r="A86" s="19"/>
      <c r="D86" s="151"/>
      <c r="E86" s="151"/>
      <c r="F86" s="151"/>
      <c r="G86" s="197"/>
    </row>
    <row r="87" spans="1:7">
      <c r="A87" s="19"/>
      <c r="D87" s="151"/>
      <c r="E87" s="151"/>
      <c r="F87" s="151"/>
      <c r="G87" s="197"/>
    </row>
    <row r="88" spans="1:7">
      <c r="A88" s="19"/>
      <c r="D88" s="151"/>
      <c r="E88" s="151"/>
      <c r="F88" s="151"/>
      <c r="G88" s="197"/>
    </row>
    <row r="89" spans="1:7">
      <c r="A89" s="19"/>
      <c r="D89" s="151"/>
      <c r="E89" s="151"/>
      <c r="F89" s="151"/>
      <c r="G89" s="197"/>
    </row>
    <row r="90" spans="1:7">
      <c r="A90" s="19"/>
      <c r="D90" s="151"/>
      <c r="E90" s="151"/>
      <c r="F90" s="151"/>
      <c r="G90" s="197"/>
    </row>
    <row r="91" spans="1:7">
      <c r="A91" s="19"/>
      <c r="D91" s="151"/>
      <c r="E91" s="151"/>
      <c r="F91" s="151"/>
      <c r="G91" s="197"/>
    </row>
    <row r="92" spans="1:7">
      <c r="A92" s="19"/>
      <c r="D92" s="151"/>
      <c r="E92" s="151"/>
      <c r="F92" s="151"/>
      <c r="G92" s="197"/>
    </row>
    <row r="93" spans="1:7">
      <c r="A93" s="19"/>
      <c r="D93" s="151"/>
      <c r="E93" s="151"/>
      <c r="F93" s="151"/>
      <c r="G93" s="197"/>
    </row>
    <row r="94" spans="1:7">
      <c r="A94" s="19"/>
      <c r="D94" s="151"/>
      <c r="E94" s="151"/>
      <c r="F94" s="151"/>
      <c r="G94" s="197"/>
    </row>
    <row r="95" spans="1:7">
      <c r="A95" s="19"/>
      <c r="D95" s="151"/>
      <c r="E95" s="151"/>
      <c r="F95" s="151"/>
      <c r="G95" s="197"/>
    </row>
    <row r="96" spans="1:7">
      <c r="A96" s="19"/>
      <c r="D96" s="151"/>
      <c r="E96" s="151"/>
      <c r="F96" s="151"/>
      <c r="G96" s="197"/>
    </row>
    <row r="97" spans="1:7">
      <c r="A97" s="19"/>
      <c r="D97" s="151"/>
      <c r="E97" s="151"/>
      <c r="F97" s="151"/>
      <c r="G97" s="197"/>
    </row>
    <row r="98" spans="1:7">
      <c r="A98" s="19"/>
      <c r="D98" s="151"/>
      <c r="E98" s="151"/>
      <c r="F98" s="151"/>
      <c r="G98" s="197"/>
    </row>
    <row r="99" spans="1:7">
      <c r="A99" s="19"/>
      <c r="D99" s="151"/>
      <c r="E99" s="151"/>
      <c r="F99" s="151"/>
      <c r="G99" s="197"/>
    </row>
    <row r="100" spans="1:7">
      <c r="A100" s="19"/>
      <c r="D100" s="151"/>
      <c r="E100" s="151"/>
      <c r="F100" s="151"/>
      <c r="G100" s="197"/>
    </row>
    <row r="101" spans="1:7">
      <c r="A101" s="19"/>
      <c r="D101" s="151"/>
      <c r="E101" s="151"/>
      <c r="F101" s="151"/>
      <c r="G101" s="197"/>
    </row>
    <row r="102" spans="1:7">
      <c r="A102" s="19"/>
      <c r="D102" s="151"/>
      <c r="E102" s="151"/>
      <c r="F102" s="151"/>
      <c r="G102" s="197"/>
    </row>
    <row r="103" spans="1:7">
      <c r="A103" s="19"/>
      <c r="D103" s="151"/>
      <c r="E103" s="151"/>
      <c r="F103" s="151"/>
      <c r="G103" s="197"/>
    </row>
    <row r="104" spans="1:7">
      <c r="A104" s="19"/>
      <c r="D104" s="151"/>
      <c r="E104" s="151"/>
      <c r="F104" s="151"/>
      <c r="G104" s="197"/>
    </row>
    <row r="105" spans="1:7">
      <c r="A105" s="19"/>
      <c r="D105" s="151"/>
      <c r="E105" s="151"/>
      <c r="F105" s="151"/>
      <c r="G105" s="197"/>
    </row>
    <row r="106" spans="1:7">
      <c r="A106" s="19"/>
      <c r="D106" s="151"/>
      <c r="E106" s="151"/>
      <c r="F106" s="151"/>
      <c r="G106" s="197"/>
    </row>
    <row r="107" spans="1:7">
      <c r="A107" s="19"/>
      <c r="D107" s="151"/>
      <c r="E107" s="151"/>
      <c r="F107" s="151"/>
      <c r="G107" s="197"/>
    </row>
    <row r="108" spans="1:7">
      <c r="A108" s="19"/>
      <c r="D108" s="151"/>
      <c r="E108" s="151"/>
      <c r="F108" s="151"/>
      <c r="G108" s="197"/>
    </row>
    <row r="109" spans="1:7">
      <c r="A109" s="19"/>
      <c r="D109" s="151"/>
      <c r="E109" s="151"/>
      <c r="F109" s="151"/>
      <c r="G109" s="197"/>
    </row>
    <row r="110" spans="1:7">
      <c r="A110" s="19"/>
      <c r="D110" s="151"/>
      <c r="E110" s="151"/>
      <c r="F110" s="151"/>
      <c r="G110" s="197"/>
    </row>
    <row r="111" spans="1:7">
      <c r="A111" s="19"/>
      <c r="D111" s="151"/>
      <c r="E111" s="151"/>
      <c r="F111" s="151"/>
      <c r="G111" s="197"/>
    </row>
    <row r="112" spans="1:7">
      <c r="A112" s="19"/>
      <c r="D112" s="151"/>
      <c r="E112" s="151"/>
      <c r="F112" s="151"/>
      <c r="G112" s="197"/>
    </row>
    <row r="113" spans="1:7">
      <c r="A113" s="19"/>
      <c r="D113" s="151"/>
      <c r="E113" s="151"/>
      <c r="F113" s="151"/>
      <c r="G113" s="197"/>
    </row>
    <row r="114" spans="1:7">
      <c r="A114" s="19"/>
      <c r="D114" s="151"/>
      <c r="E114" s="151"/>
      <c r="F114" s="151"/>
      <c r="G114" s="197"/>
    </row>
    <row r="115" spans="1:7">
      <c r="A115" s="19"/>
      <c r="D115" s="151"/>
      <c r="E115" s="151"/>
      <c r="F115" s="151"/>
      <c r="G115" s="197"/>
    </row>
    <row r="116" spans="1:7">
      <c r="A116" s="19"/>
      <c r="D116" s="151"/>
      <c r="E116" s="151"/>
      <c r="F116" s="151"/>
      <c r="G116" s="197"/>
    </row>
    <row r="117" spans="1:7">
      <c r="A117" s="19"/>
      <c r="D117" s="151"/>
      <c r="E117" s="151"/>
      <c r="F117" s="151"/>
      <c r="G117" s="197"/>
    </row>
    <row r="118" spans="1:7">
      <c r="A118" s="19"/>
      <c r="D118" s="151"/>
      <c r="E118" s="151"/>
      <c r="F118" s="151"/>
      <c r="G118" s="197"/>
    </row>
    <row r="119" spans="1:7">
      <c r="A119" s="19"/>
      <c r="D119" s="151"/>
      <c r="E119" s="151"/>
      <c r="F119" s="151"/>
      <c r="G119" s="197"/>
    </row>
    <row r="120" spans="1:7">
      <c r="A120" s="19"/>
      <c r="D120" s="151"/>
      <c r="E120" s="151"/>
      <c r="F120" s="151"/>
      <c r="G120" s="197"/>
    </row>
    <row r="121" spans="1:7">
      <c r="A121" s="19"/>
      <c r="D121" s="151"/>
      <c r="E121" s="151"/>
      <c r="F121" s="151"/>
      <c r="G121" s="197"/>
    </row>
    <row r="122" spans="1:7">
      <c r="A122" s="19"/>
      <c r="D122" s="151"/>
      <c r="E122" s="151"/>
      <c r="F122" s="151"/>
      <c r="G122" s="197"/>
    </row>
    <row r="123" spans="1:7">
      <c r="A123" s="19"/>
      <c r="D123" s="151"/>
      <c r="E123" s="151"/>
      <c r="F123" s="151"/>
      <c r="G123" s="197"/>
    </row>
    <row r="124" spans="1:7">
      <c r="A124" s="19"/>
      <c r="D124" s="151"/>
      <c r="E124" s="151"/>
      <c r="F124" s="151"/>
      <c r="G124" s="197"/>
    </row>
    <row r="125" spans="1:7">
      <c r="A125" s="19"/>
      <c r="D125" s="151"/>
      <c r="E125" s="151"/>
      <c r="F125" s="151"/>
      <c r="G125" s="197"/>
    </row>
    <row r="126" spans="1:7">
      <c r="A126" s="19"/>
      <c r="D126" s="151"/>
      <c r="E126" s="151"/>
      <c r="F126" s="151"/>
      <c r="G126" s="197"/>
    </row>
    <row r="127" spans="1:7">
      <c r="A127" s="19"/>
      <c r="D127" s="151"/>
      <c r="E127" s="151"/>
      <c r="F127" s="151"/>
      <c r="G127" s="197"/>
    </row>
    <row r="128" spans="1:7">
      <c r="A128" s="19"/>
      <c r="D128" s="151"/>
      <c r="E128" s="151"/>
      <c r="F128" s="151"/>
      <c r="G128" s="197"/>
    </row>
    <row r="129" spans="1:7">
      <c r="A129" s="19"/>
      <c r="D129" s="151"/>
      <c r="E129" s="151"/>
      <c r="F129" s="151"/>
      <c r="G129" s="197"/>
    </row>
    <row r="130" spans="1:7">
      <c r="A130" s="19"/>
      <c r="D130" s="151"/>
      <c r="E130" s="151"/>
      <c r="F130" s="151"/>
      <c r="G130" s="197"/>
    </row>
    <row r="131" spans="1:7">
      <c r="A131" s="19"/>
      <c r="D131" s="151"/>
      <c r="E131" s="151"/>
      <c r="F131" s="151"/>
      <c r="G131" s="197"/>
    </row>
    <row r="132" spans="1:7">
      <c r="A132" s="19"/>
      <c r="D132" s="151"/>
      <c r="E132" s="151"/>
      <c r="F132" s="151"/>
      <c r="G132" s="197"/>
    </row>
    <row r="133" spans="1:7">
      <c r="A133" s="19"/>
      <c r="D133" s="151"/>
      <c r="E133" s="151"/>
      <c r="F133" s="151"/>
      <c r="G133" s="197"/>
    </row>
    <row r="134" spans="1:7">
      <c r="A134" s="19"/>
      <c r="D134" s="151"/>
      <c r="E134" s="151"/>
      <c r="F134" s="151"/>
      <c r="G134" s="197"/>
    </row>
    <row r="135" spans="1:7">
      <c r="A135" s="19"/>
      <c r="D135" s="151"/>
      <c r="E135" s="151"/>
      <c r="F135" s="151"/>
      <c r="G135" s="197"/>
    </row>
    <row r="136" spans="1:7">
      <c r="A136" s="19"/>
      <c r="D136" s="151"/>
      <c r="E136" s="151"/>
      <c r="F136" s="151"/>
      <c r="G136" s="197"/>
    </row>
    <row r="137" spans="1:7">
      <c r="A137" s="19"/>
      <c r="D137" s="151"/>
      <c r="E137" s="151"/>
      <c r="F137" s="151"/>
      <c r="G137" s="197"/>
    </row>
    <row r="138" spans="1:7">
      <c r="A138" s="19"/>
      <c r="D138" s="151"/>
      <c r="E138" s="151"/>
      <c r="F138" s="151"/>
      <c r="G138" s="197"/>
    </row>
    <row r="139" spans="1:7">
      <c r="A139" s="19"/>
      <c r="D139" s="151"/>
      <c r="E139" s="151"/>
      <c r="F139" s="151"/>
      <c r="G139" s="197"/>
    </row>
    <row r="140" spans="1:7">
      <c r="A140" s="19"/>
      <c r="D140" s="151"/>
      <c r="E140" s="151"/>
      <c r="F140" s="151"/>
      <c r="G140" s="197"/>
    </row>
    <row r="141" spans="1:7">
      <c r="A141" s="19"/>
      <c r="D141" s="151"/>
      <c r="E141" s="151"/>
      <c r="F141" s="151"/>
      <c r="G141" s="197"/>
    </row>
    <row r="142" spans="1:7">
      <c r="A142" s="19"/>
      <c r="D142" s="151"/>
      <c r="E142" s="151"/>
      <c r="F142" s="151"/>
      <c r="G142" s="197"/>
    </row>
    <row r="143" spans="1:7">
      <c r="A143" s="19"/>
      <c r="D143" s="151"/>
      <c r="E143" s="151"/>
      <c r="F143" s="151"/>
      <c r="G143" s="197"/>
    </row>
    <row r="144" spans="1:7">
      <c r="A144" s="19"/>
      <c r="D144" s="151"/>
      <c r="E144" s="151"/>
      <c r="F144" s="151"/>
      <c r="G144" s="197"/>
    </row>
    <row r="145" spans="1:7">
      <c r="A145" s="19"/>
      <c r="D145" s="151"/>
      <c r="E145" s="151"/>
      <c r="F145" s="151"/>
      <c r="G145" s="197"/>
    </row>
    <row r="146" spans="1:7">
      <c r="A146" s="19"/>
      <c r="D146" s="151"/>
      <c r="E146" s="151"/>
      <c r="F146" s="151"/>
      <c r="G146" s="197"/>
    </row>
    <row r="147" spans="1:7" ht="15.75" thickBot="1">
      <c r="A147" s="20"/>
      <c r="B147" s="49"/>
      <c r="C147" s="49"/>
      <c r="D147" s="153"/>
      <c r="E147" s="153"/>
      <c r="F147" s="153"/>
      <c r="G147" s="198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0" t="s">
        <v>93</v>
      </c>
      <c r="B1" s="51" t="s">
        <v>94</v>
      </c>
      <c r="C1" s="200" t="s">
        <v>95</v>
      </c>
      <c r="D1" s="200"/>
      <c r="E1" s="200" t="s">
        <v>96</v>
      </c>
      <c r="F1" s="201"/>
    </row>
    <row r="2" spans="1:6">
      <c r="A2" s="19" t="s">
        <v>192</v>
      </c>
      <c r="B2" t="s">
        <v>193</v>
      </c>
      <c r="C2" s="202">
        <v>45696</v>
      </c>
      <c r="D2" s="151"/>
      <c r="E2" s="151" t="s">
        <v>139</v>
      </c>
      <c r="F2" s="197"/>
    </row>
    <row r="3" spans="1:6">
      <c r="A3" s="19" t="s">
        <v>134</v>
      </c>
      <c r="B3" t="s">
        <v>230</v>
      </c>
      <c r="C3" s="202">
        <v>45702</v>
      </c>
      <c r="D3" s="151"/>
      <c r="E3" s="151"/>
      <c r="F3" s="197"/>
    </row>
    <row r="4" spans="1:6">
      <c r="A4" s="19"/>
      <c r="C4" s="151"/>
      <c r="D4" s="151"/>
      <c r="E4" s="151"/>
      <c r="F4" s="197"/>
    </row>
    <row r="5" spans="1:6">
      <c r="A5" s="19"/>
      <c r="C5" s="151"/>
      <c r="D5" s="151"/>
      <c r="E5" s="151"/>
      <c r="F5" s="197"/>
    </row>
    <row r="6" spans="1:6">
      <c r="A6" s="19"/>
      <c r="C6" s="151"/>
      <c r="D6" s="151"/>
      <c r="E6" s="151"/>
      <c r="F6" s="197"/>
    </row>
    <row r="7" spans="1:6">
      <c r="A7" s="19"/>
      <c r="C7" s="151"/>
      <c r="D7" s="151"/>
      <c r="E7" s="151"/>
      <c r="F7" s="197"/>
    </row>
    <row r="8" spans="1:6">
      <c r="A8" s="19"/>
      <c r="C8" s="151"/>
      <c r="D8" s="151"/>
      <c r="E8" s="151"/>
      <c r="F8" s="197"/>
    </row>
    <row r="9" spans="1:6">
      <c r="A9" s="19"/>
      <c r="C9" s="151"/>
      <c r="D9" s="151"/>
      <c r="E9" s="151"/>
      <c r="F9" s="197"/>
    </row>
    <row r="10" spans="1:6">
      <c r="A10" s="19"/>
      <c r="C10" s="151"/>
      <c r="D10" s="151"/>
      <c r="E10" s="151"/>
      <c r="F10" s="197"/>
    </row>
    <row r="11" spans="1:6">
      <c r="A11" s="19"/>
      <c r="C11" s="151"/>
      <c r="D11" s="151"/>
      <c r="E11" s="151"/>
      <c r="F11" s="197"/>
    </row>
    <row r="12" spans="1:6">
      <c r="A12" s="19"/>
      <c r="C12" s="151"/>
      <c r="D12" s="151"/>
      <c r="E12" s="151"/>
      <c r="F12" s="197"/>
    </row>
    <row r="13" spans="1:6">
      <c r="A13" s="19"/>
      <c r="C13" s="151"/>
      <c r="D13" s="151"/>
      <c r="E13" s="151"/>
      <c r="F13" s="197"/>
    </row>
    <row r="14" spans="1:6">
      <c r="A14" s="19"/>
      <c r="C14" s="151"/>
      <c r="D14" s="151"/>
      <c r="E14" s="151"/>
      <c r="F14" s="197"/>
    </row>
    <row r="15" spans="1:6">
      <c r="A15" s="19"/>
      <c r="C15" s="151"/>
      <c r="D15" s="151"/>
      <c r="E15" s="151"/>
      <c r="F15" s="197"/>
    </row>
    <row r="16" spans="1:6">
      <c r="A16" s="19"/>
      <c r="C16" s="151"/>
      <c r="D16" s="151"/>
      <c r="E16" s="151"/>
      <c r="F16" s="197"/>
    </row>
    <row r="17" spans="1:6">
      <c r="A17" s="19"/>
      <c r="C17" s="151"/>
      <c r="D17" s="151"/>
      <c r="E17" s="151"/>
      <c r="F17" s="197"/>
    </row>
    <row r="18" spans="1:6">
      <c r="A18" s="19"/>
      <c r="C18" s="151"/>
      <c r="D18" s="151"/>
      <c r="E18" s="151"/>
      <c r="F18" s="197"/>
    </row>
    <row r="19" spans="1:6">
      <c r="A19" s="19"/>
      <c r="C19" s="151"/>
      <c r="D19" s="151"/>
      <c r="E19" s="151"/>
      <c r="F19" s="197"/>
    </row>
    <row r="20" spans="1:6">
      <c r="A20" s="19"/>
      <c r="C20" s="151"/>
      <c r="D20" s="151"/>
      <c r="E20" s="151"/>
      <c r="F20" s="197"/>
    </row>
    <row r="21" spans="1:6">
      <c r="A21" s="19"/>
      <c r="C21" s="151"/>
      <c r="D21" s="151"/>
      <c r="E21" s="151"/>
      <c r="F21" s="197"/>
    </row>
    <row r="22" spans="1:6">
      <c r="A22" s="19"/>
      <c r="C22" s="151"/>
      <c r="D22" s="151"/>
      <c r="E22" s="151"/>
      <c r="F22" s="197"/>
    </row>
    <row r="23" spans="1:6">
      <c r="A23" s="19"/>
      <c r="C23" s="151"/>
      <c r="D23" s="151"/>
      <c r="E23" s="151"/>
      <c r="F23" s="197"/>
    </row>
    <row r="24" spans="1:6">
      <c r="A24" s="19"/>
      <c r="C24" s="151"/>
      <c r="D24" s="151"/>
      <c r="E24" s="151"/>
      <c r="F24" s="197"/>
    </row>
    <row r="25" spans="1:6">
      <c r="A25" s="19"/>
      <c r="C25" s="151"/>
      <c r="D25" s="151"/>
      <c r="E25" s="151"/>
      <c r="F25" s="197"/>
    </row>
    <row r="26" spans="1:6">
      <c r="A26" s="19"/>
      <c r="C26" s="151"/>
      <c r="D26" s="151"/>
      <c r="E26" s="151"/>
      <c r="F26" s="197"/>
    </row>
    <row r="27" spans="1:6">
      <c r="A27" s="19"/>
      <c r="C27" s="151"/>
      <c r="D27" s="151"/>
      <c r="E27" s="151"/>
      <c r="F27" s="197"/>
    </row>
    <row r="28" spans="1:6">
      <c r="A28" s="19"/>
      <c r="C28" s="151"/>
      <c r="D28" s="151"/>
      <c r="E28" s="151"/>
      <c r="F28" s="197"/>
    </row>
    <row r="29" spans="1:6">
      <c r="A29" s="19"/>
      <c r="C29" s="151"/>
      <c r="D29" s="151"/>
      <c r="E29" s="151"/>
      <c r="F29" s="197"/>
    </row>
    <row r="30" spans="1:6">
      <c r="A30" s="19"/>
      <c r="C30" s="151"/>
      <c r="D30" s="151"/>
      <c r="E30" s="151"/>
      <c r="F30" s="197"/>
    </row>
    <row r="31" spans="1:6">
      <c r="A31" s="19"/>
      <c r="C31" s="151"/>
      <c r="D31" s="151"/>
      <c r="E31" s="151"/>
      <c r="F31" s="197"/>
    </row>
    <row r="32" spans="1:6">
      <c r="A32" s="19"/>
      <c r="C32" s="151"/>
      <c r="D32" s="151"/>
      <c r="E32" s="151"/>
      <c r="F32" s="197"/>
    </row>
    <row r="33" spans="1:6">
      <c r="A33" s="19"/>
      <c r="C33" s="151"/>
      <c r="D33" s="151"/>
      <c r="E33" s="151"/>
      <c r="F33" s="197"/>
    </row>
    <row r="34" spans="1:6">
      <c r="A34" s="19"/>
      <c r="C34" s="151"/>
      <c r="D34" s="151"/>
      <c r="E34" s="151"/>
      <c r="F34" s="197"/>
    </row>
    <row r="35" spans="1:6">
      <c r="A35" s="19"/>
      <c r="C35" s="151"/>
      <c r="D35" s="151"/>
      <c r="E35" s="151"/>
      <c r="F35" s="197"/>
    </row>
    <row r="36" spans="1:6">
      <c r="A36" s="19"/>
      <c r="C36" s="151"/>
      <c r="D36" s="151"/>
      <c r="E36" s="151"/>
      <c r="F36" s="197"/>
    </row>
    <row r="37" spans="1:6">
      <c r="A37" s="19"/>
      <c r="C37" s="151"/>
      <c r="D37" s="151"/>
      <c r="E37" s="151"/>
      <c r="F37" s="197"/>
    </row>
    <row r="38" spans="1:6">
      <c r="A38" s="19"/>
      <c r="C38" s="151"/>
      <c r="D38" s="151"/>
      <c r="E38" s="151"/>
      <c r="F38" s="197"/>
    </row>
    <row r="39" spans="1:6">
      <c r="A39" s="19"/>
      <c r="C39" s="151"/>
      <c r="D39" s="151"/>
      <c r="E39" s="151"/>
      <c r="F39" s="197"/>
    </row>
    <row r="40" spans="1:6">
      <c r="A40" s="19"/>
      <c r="C40" s="151"/>
      <c r="D40" s="151"/>
      <c r="E40" s="151"/>
      <c r="F40" s="197"/>
    </row>
    <row r="41" spans="1:6">
      <c r="A41" s="19"/>
      <c r="C41" s="151"/>
      <c r="D41" s="151"/>
      <c r="E41" s="151"/>
      <c r="F41" s="197"/>
    </row>
    <row r="42" spans="1:6">
      <c r="A42" s="19"/>
      <c r="C42" s="151"/>
      <c r="D42" s="151"/>
      <c r="E42" s="151"/>
      <c r="F42" s="197"/>
    </row>
    <row r="43" spans="1:6">
      <c r="A43" s="19"/>
      <c r="C43" s="151"/>
      <c r="D43" s="151"/>
      <c r="E43" s="151"/>
      <c r="F43" s="197"/>
    </row>
    <row r="44" spans="1:6">
      <c r="A44" s="19"/>
      <c r="C44" s="151"/>
      <c r="D44" s="151"/>
      <c r="E44" s="151"/>
      <c r="F44" s="197"/>
    </row>
    <row r="45" spans="1:6">
      <c r="A45" s="19"/>
      <c r="C45" s="151"/>
      <c r="D45" s="151"/>
      <c r="E45" s="151"/>
      <c r="F45" s="197"/>
    </row>
    <row r="46" spans="1:6">
      <c r="A46" s="19"/>
      <c r="C46" s="151"/>
      <c r="D46" s="151"/>
      <c r="E46" s="151"/>
      <c r="F46" s="197"/>
    </row>
    <row r="47" spans="1:6">
      <c r="A47" s="19"/>
      <c r="C47" s="151"/>
      <c r="D47" s="151"/>
      <c r="E47" s="151"/>
      <c r="F47" s="197"/>
    </row>
    <row r="48" spans="1:6">
      <c r="A48" s="19"/>
      <c r="C48" s="151"/>
      <c r="D48" s="151"/>
      <c r="E48" s="151"/>
      <c r="F48" s="197"/>
    </row>
    <row r="49" spans="1:6">
      <c r="A49" s="19"/>
      <c r="C49" s="151"/>
      <c r="D49" s="151"/>
      <c r="E49" s="151"/>
      <c r="F49" s="197"/>
    </row>
    <row r="50" spans="1:6">
      <c r="A50" s="19"/>
      <c r="C50" s="151"/>
      <c r="D50" s="151"/>
      <c r="E50" s="151"/>
      <c r="F50" s="197"/>
    </row>
    <row r="51" spans="1:6">
      <c r="A51" s="19"/>
      <c r="C51" s="151"/>
      <c r="D51" s="151"/>
      <c r="E51" s="151"/>
      <c r="F51" s="197"/>
    </row>
    <row r="52" spans="1:6">
      <c r="A52" s="19"/>
      <c r="C52" s="151"/>
      <c r="D52" s="151"/>
      <c r="E52" s="151"/>
      <c r="F52" s="197"/>
    </row>
    <row r="53" spans="1:6">
      <c r="A53" s="19"/>
      <c r="C53" s="151"/>
      <c r="D53" s="151"/>
      <c r="E53" s="151"/>
      <c r="F53" s="197"/>
    </row>
    <row r="54" spans="1:6">
      <c r="A54" s="19"/>
      <c r="C54" s="151"/>
      <c r="D54" s="151"/>
      <c r="E54" s="151"/>
      <c r="F54" s="197"/>
    </row>
    <row r="55" spans="1:6">
      <c r="A55" s="19"/>
      <c r="C55" s="151"/>
      <c r="D55" s="151"/>
      <c r="E55" s="151"/>
      <c r="F55" s="197"/>
    </row>
    <row r="56" spans="1:6">
      <c r="A56" s="19"/>
      <c r="C56" s="151"/>
      <c r="D56" s="151"/>
      <c r="E56" s="151"/>
      <c r="F56" s="197"/>
    </row>
    <row r="57" spans="1:6">
      <c r="A57" s="19"/>
      <c r="C57" s="151"/>
      <c r="D57" s="151"/>
      <c r="E57" s="151"/>
      <c r="F57" s="197"/>
    </row>
    <row r="58" spans="1:6">
      <c r="A58" s="19"/>
      <c r="C58" s="151"/>
      <c r="D58" s="151"/>
      <c r="E58" s="151"/>
      <c r="F58" s="197"/>
    </row>
    <row r="59" spans="1:6">
      <c r="A59" s="19"/>
      <c r="C59" s="151"/>
      <c r="D59" s="151"/>
      <c r="E59" s="151"/>
      <c r="F59" s="197"/>
    </row>
    <row r="60" spans="1:6">
      <c r="A60" s="19"/>
      <c r="C60" s="151"/>
      <c r="D60" s="151"/>
      <c r="E60" s="151"/>
      <c r="F60" s="197"/>
    </row>
    <row r="61" spans="1:6">
      <c r="A61" s="19"/>
      <c r="C61" s="151"/>
      <c r="D61" s="151"/>
      <c r="E61" s="151"/>
      <c r="F61" s="197"/>
    </row>
    <row r="62" spans="1:6">
      <c r="A62" s="19"/>
      <c r="C62" s="151"/>
      <c r="D62" s="151"/>
      <c r="E62" s="151"/>
      <c r="F62" s="197"/>
    </row>
    <row r="63" spans="1:6">
      <c r="A63" s="19"/>
      <c r="C63" s="151"/>
      <c r="D63" s="151"/>
      <c r="E63" s="151"/>
      <c r="F63" s="197"/>
    </row>
    <row r="64" spans="1:6">
      <c r="A64" s="19"/>
      <c r="C64" s="151"/>
      <c r="D64" s="151"/>
      <c r="E64" s="151"/>
      <c r="F64" s="197"/>
    </row>
    <row r="65" spans="1:6">
      <c r="A65" s="19"/>
      <c r="C65" s="151"/>
      <c r="D65" s="151"/>
      <c r="E65" s="151"/>
      <c r="F65" s="197"/>
    </row>
    <row r="66" spans="1:6">
      <c r="A66" s="19"/>
      <c r="C66" s="151"/>
      <c r="D66" s="151"/>
      <c r="E66" s="151"/>
      <c r="F66" s="197"/>
    </row>
    <row r="67" spans="1:6">
      <c r="A67" s="19"/>
      <c r="C67" s="151"/>
      <c r="D67" s="151"/>
      <c r="E67" s="151"/>
      <c r="F67" s="197"/>
    </row>
    <row r="68" spans="1:6">
      <c r="A68" s="19"/>
      <c r="C68" s="151"/>
      <c r="D68" s="151"/>
      <c r="E68" s="151"/>
      <c r="F68" s="197"/>
    </row>
    <row r="69" spans="1:6">
      <c r="A69" s="19"/>
      <c r="C69" s="151"/>
      <c r="D69" s="151"/>
      <c r="E69" s="151"/>
      <c r="F69" s="197"/>
    </row>
    <row r="70" spans="1:6">
      <c r="A70" s="19"/>
      <c r="C70" s="151"/>
      <c r="D70" s="151"/>
      <c r="E70" s="151"/>
      <c r="F70" s="197"/>
    </row>
    <row r="71" spans="1:6">
      <c r="A71" s="19"/>
      <c r="C71" s="151"/>
      <c r="D71" s="151"/>
      <c r="E71" s="151"/>
      <c r="F71" s="197"/>
    </row>
    <row r="72" spans="1:6">
      <c r="A72" s="19"/>
      <c r="C72" s="151"/>
      <c r="D72" s="151"/>
      <c r="E72" s="151"/>
      <c r="F72" s="197"/>
    </row>
    <row r="73" spans="1:6">
      <c r="A73" s="19"/>
      <c r="C73" s="151"/>
      <c r="D73" s="151"/>
      <c r="E73" s="151"/>
      <c r="F73" s="197"/>
    </row>
    <row r="74" spans="1:6">
      <c r="A74" s="19"/>
      <c r="C74" s="151"/>
      <c r="D74" s="151"/>
      <c r="E74" s="151"/>
      <c r="F74" s="197"/>
    </row>
    <row r="75" spans="1:6">
      <c r="A75" s="19"/>
      <c r="C75" s="151"/>
      <c r="D75" s="151"/>
      <c r="E75" s="151"/>
      <c r="F75" s="197"/>
    </row>
    <row r="76" spans="1:6">
      <c r="A76" s="19"/>
      <c r="C76" s="151"/>
      <c r="D76" s="151"/>
      <c r="E76" s="151"/>
      <c r="F76" s="197"/>
    </row>
    <row r="77" spans="1:6">
      <c r="A77" s="19"/>
      <c r="C77" s="151"/>
      <c r="D77" s="151"/>
      <c r="E77" s="151"/>
      <c r="F77" s="197"/>
    </row>
    <row r="78" spans="1:6">
      <c r="A78" s="19"/>
      <c r="C78" s="151"/>
      <c r="D78" s="151"/>
      <c r="E78" s="151"/>
      <c r="F78" s="197"/>
    </row>
    <row r="79" spans="1:6">
      <c r="A79" s="19"/>
      <c r="C79" s="151"/>
      <c r="D79" s="151"/>
      <c r="E79" s="151"/>
      <c r="F79" s="197"/>
    </row>
    <row r="80" spans="1:6">
      <c r="A80" s="19"/>
      <c r="C80" s="151"/>
      <c r="D80" s="151"/>
      <c r="E80" s="151"/>
      <c r="F80" s="197"/>
    </row>
    <row r="81" spans="1:6">
      <c r="A81" s="19"/>
      <c r="C81" s="151"/>
      <c r="D81" s="151"/>
      <c r="E81" s="151"/>
      <c r="F81" s="197"/>
    </row>
    <row r="82" spans="1:6">
      <c r="A82" s="19"/>
      <c r="C82" s="151"/>
      <c r="D82" s="151"/>
      <c r="E82" s="151"/>
      <c r="F82" s="197"/>
    </row>
    <row r="83" spans="1:6">
      <c r="A83" s="19"/>
      <c r="C83" s="151"/>
      <c r="D83" s="151"/>
      <c r="E83" s="151"/>
      <c r="F83" s="197"/>
    </row>
    <row r="84" spans="1:6">
      <c r="A84" s="19"/>
      <c r="C84" s="151"/>
      <c r="D84" s="151"/>
      <c r="E84" s="151"/>
      <c r="F84" s="197"/>
    </row>
    <row r="85" spans="1:6">
      <c r="A85" s="19"/>
      <c r="C85" s="151"/>
      <c r="D85" s="151"/>
      <c r="E85" s="151"/>
      <c r="F85" s="197"/>
    </row>
    <row r="86" spans="1:6">
      <c r="A86" s="19"/>
      <c r="C86" s="151"/>
      <c r="D86" s="151"/>
      <c r="E86" s="151"/>
      <c r="F86" s="197"/>
    </row>
    <row r="87" spans="1:6">
      <c r="A87" s="19"/>
      <c r="C87" s="151"/>
      <c r="D87" s="151"/>
      <c r="E87" s="151"/>
      <c r="F87" s="197"/>
    </row>
    <row r="88" spans="1:6">
      <c r="A88" s="19"/>
      <c r="C88" s="151"/>
      <c r="D88" s="151"/>
      <c r="E88" s="151"/>
      <c r="F88" s="197"/>
    </row>
    <row r="89" spans="1:6">
      <c r="A89" s="19"/>
      <c r="C89" s="151"/>
      <c r="D89" s="151"/>
      <c r="E89" s="151"/>
      <c r="F89" s="197"/>
    </row>
    <row r="90" spans="1:6">
      <c r="A90" s="19"/>
      <c r="C90" s="151"/>
      <c r="D90" s="151"/>
      <c r="E90" s="151"/>
      <c r="F90" s="197"/>
    </row>
    <row r="91" spans="1:6">
      <c r="A91" s="19"/>
      <c r="C91" s="151"/>
      <c r="D91" s="151"/>
      <c r="E91" s="151"/>
      <c r="F91" s="197"/>
    </row>
    <row r="92" spans="1:6">
      <c r="A92" s="19"/>
      <c r="C92" s="151"/>
      <c r="D92" s="151"/>
      <c r="E92" s="151"/>
      <c r="F92" s="197"/>
    </row>
    <row r="93" spans="1:6">
      <c r="A93" s="19"/>
      <c r="C93" s="151"/>
      <c r="D93" s="151"/>
      <c r="E93" s="151"/>
      <c r="F93" s="197"/>
    </row>
    <row r="94" spans="1:6">
      <c r="A94" s="19"/>
      <c r="C94" s="151"/>
      <c r="D94" s="151"/>
      <c r="E94" s="151"/>
      <c r="F94" s="197"/>
    </row>
    <row r="95" spans="1:6">
      <c r="A95" s="19"/>
      <c r="C95" s="151"/>
      <c r="D95" s="151"/>
      <c r="E95" s="151"/>
      <c r="F95" s="197"/>
    </row>
    <row r="96" spans="1:6">
      <c r="A96" s="19"/>
      <c r="C96" s="151"/>
      <c r="D96" s="151"/>
      <c r="E96" s="151"/>
      <c r="F96" s="197"/>
    </row>
    <row r="97" spans="1:6">
      <c r="A97" s="19"/>
      <c r="C97" s="151"/>
      <c r="D97" s="151"/>
      <c r="E97" s="151"/>
      <c r="F97" s="197"/>
    </row>
    <row r="98" spans="1:6">
      <c r="A98" s="19"/>
      <c r="C98" s="151"/>
      <c r="D98" s="151"/>
      <c r="E98" s="151"/>
      <c r="F98" s="197"/>
    </row>
    <row r="99" spans="1:6">
      <c r="A99" s="19"/>
      <c r="C99" s="151"/>
      <c r="D99" s="151"/>
      <c r="E99" s="151"/>
      <c r="F99" s="197"/>
    </row>
    <row r="100" spans="1:6">
      <c r="A100" s="19"/>
      <c r="C100" s="151"/>
      <c r="D100" s="151"/>
      <c r="E100" s="151"/>
      <c r="F100" s="197"/>
    </row>
    <row r="101" spans="1:6">
      <c r="A101" s="19"/>
      <c r="C101" s="151"/>
      <c r="D101" s="151"/>
      <c r="E101" s="151"/>
      <c r="F101" s="197"/>
    </row>
    <row r="102" spans="1:6">
      <c r="A102" s="19"/>
      <c r="C102" s="151"/>
      <c r="D102" s="151"/>
      <c r="E102" s="151"/>
      <c r="F102" s="197"/>
    </row>
    <row r="103" spans="1:6">
      <c r="A103" s="19"/>
      <c r="C103" s="151"/>
      <c r="D103" s="151"/>
      <c r="E103" s="151"/>
      <c r="F103" s="197"/>
    </row>
    <row r="104" spans="1:6">
      <c r="A104" s="19"/>
      <c r="C104" s="151"/>
      <c r="D104" s="151"/>
      <c r="E104" s="151"/>
      <c r="F104" s="197"/>
    </row>
    <row r="105" spans="1:6">
      <c r="A105" s="19"/>
      <c r="C105" s="151"/>
      <c r="D105" s="151"/>
      <c r="E105" s="151"/>
      <c r="F105" s="197"/>
    </row>
    <row r="106" spans="1:6">
      <c r="A106" s="19"/>
      <c r="C106" s="151"/>
      <c r="D106" s="151"/>
      <c r="E106" s="151"/>
      <c r="F106" s="197"/>
    </row>
    <row r="107" spans="1:6">
      <c r="A107" s="19"/>
      <c r="C107" s="151"/>
      <c r="D107" s="151"/>
      <c r="E107" s="151"/>
      <c r="F107" s="197"/>
    </row>
    <row r="108" spans="1:6">
      <c r="A108" s="19"/>
      <c r="C108" s="151"/>
      <c r="D108" s="151"/>
      <c r="E108" s="151"/>
      <c r="F108" s="197"/>
    </row>
    <row r="109" spans="1:6">
      <c r="A109" s="19"/>
      <c r="C109" s="151"/>
      <c r="D109" s="151"/>
      <c r="E109" s="151"/>
      <c r="F109" s="197"/>
    </row>
    <row r="110" spans="1:6">
      <c r="A110" s="19"/>
      <c r="C110" s="151"/>
      <c r="D110" s="151"/>
      <c r="E110" s="151"/>
      <c r="F110" s="197"/>
    </row>
    <row r="111" spans="1:6">
      <c r="A111" s="19"/>
      <c r="C111" s="151"/>
      <c r="D111" s="151"/>
      <c r="E111" s="151"/>
      <c r="F111" s="197"/>
    </row>
    <row r="112" spans="1:6">
      <c r="A112" s="19"/>
      <c r="C112" s="151"/>
      <c r="D112" s="151"/>
      <c r="E112" s="151"/>
      <c r="F112" s="197"/>
    </row>
    <row r="113" spans="1:6">
      <c r="A113" s="19"/>
      <c r="C113" s="151"/>
      <c r="D113" s="151"/>
      <c r="E113" s="151"/>
      <c r="F113" s="197"/>
    </row>
    <row r="114" spans="1:6">
      <c r="A114" s="19"/>
      <c r="C114" s="151"/>
      <c r="D114" s="151"/>
      <c r="E114" s="151"/>
      <c r="F114" s="197"/>
    </row>
    <row r="115" spans="1:6">
      <c r="A115" s="19"/>
      <c r="C115" s="151"/>
      <c r="D115" s="151"/>
      <c r="E115" s="151"/>
      <c r="F115" s="197"/>
    </row>
    <row r="116" spans="1:6">
      <c r="A116" s="19"/>
      <c r="C116" s="151"/>
      <c r="D116" s="151"/>
      <c r="E116" s="151"/>
      <c r="F116" s="197"/>
    </row>
    <row r="117" spans="1:6">
      <c r="A117" s="19"/>
      <c r="C117" s="151"/>
      <c r="D117" s="151"/>
      <c r="E117" s="151"/>
      <c r="F117" s="197"/>
    </row>
    <row r="118" spans="1:6">
      <c r="A118" s="19"/>
      <c r="C118" s="151"/>
      <c r="D118" s="151"/>
      <c r="E118" s="151"/>
      <c r="F118" s="197"/>
    </row>
    <row r="119" spans="1:6">
      <c r="A119" s="19"/>
      <c r="C119" s="151"/>
      <c r="D119" s="151"/>
      <c r="E119" s="151"/>
      <c r="F119" s="197"/>
    </row>
    <row r="120" spans="1:6">
      <c r="A120" s="19"/>
      <c r="C120" s="151"/>
      <c r="D120" s="151"/>
      <c r="E120" s="151"/>
      <c r="F120" s="197"/>
    </row>
    <row r="121" spans="1:6">
      <c r="A121" s="19"/>
      <c r="C121" s="151"/>
      <c r="D121" s="151"/>
      <c r="E121" s="151"/>
      <c r="F121" s="197"/>
    </row>
    <row r="122" spans="1:6">
      <c r="A122" s="19"/>
      <c r="C122" s="151"/>
      <c r="D122" s="151"/>
      <c r="E122" s="151"/>
      <c r="F122" s="197"/>
    </row>
    <row r="123" spans="1:6">
      <c r="A123" s="19"/>
      <c r="C123" s="151"/>
      <c r="D123" s="151"/>
      <c r="E123" s="151"/>
      <c r="F123" s="197"/>
    </row>
    <row r="124" spans="1:6">
      <c r="A124" s="19"/>
      <c r="C124" s="151"/>
      <c r="D124" s="151"/>
      <c r="E124" s="151"/>
      <c r="F124" s="197"/>
    </row>
    <row r="125" spans="1:6">
      <c r="A125" s="19"/>
      <c r="C125" s="151"/>
      <c r="D125" s="151"/>
      <c r="E125" s="151"/>
      <c r="F125" s="197"/>
    </row>
    <row r="126" spans="1:6">
      <c r="A126" s="19"/>
      <c r="C126" s="151"/>
      <c r="D126" s="151"/>
      <c r="E126" s="151"/>
      <c r="F126" s="197"/>
    </row>
    <row r="127" spans="1:6">
      <c r="A127" s="19"/>
      <c r="C127" s="151"/>
      <c r="D127" s="151"/>
      <c r="E127" s="151"/>
      <c r="F127" s="197"/>
    </row>
    <row r="128" spans="1:6">
      <c r="A128" s="19"/>
      <c r="C128" s="151"/>
      <c r="D128" s="151"/>
      <c r="E128" s="151"/>
      <c r="F128" s="197"/>
    </row>
    <row r="129" spans="1:6">
      <c r="A129" s="19"/>
      <c r="C129" s="151"/>
      <c r="D129" s="151"/>
      <c r="E129" s="151"/>
      <c r="F129" s="197"/>
    </row>
    <row r="130" spans="1:6">
      <c r="A130" s="19"/>
      <c r="C130" s="151"/>
      <c r="D130" s="151"/>
      <c r="E130" s="151"/>
      <c r="F130" s="197"/>
    </row>
    <row r="131" spans="1:6">
      <c r="A131" s="19"/>
      <c r="C131" s="151"/>
      <c r="D131" s="151"/>
      <c r="E131" s="151"/>
      <c r="F131" s="197"/>
    </row>
    <row r="132" spans="1:6">
      <c r="A132" s="19"/>
      <c r="C132" s="151"/>
      <c r="D132" s="151"/>
      <c r="E132" s="151"/>
      <c r="F132" s="197"/>
    </row>
    <row r="133" spans="1:6">
      <c r="A133" s="19"/>
      <c r="C133" s="151"/>
      <c r="D133" s="151"/>
      <c r="E133" s="151"/>
      <c r="F133" s="197"/>
    </row>
    <row r="134" spans="1:6">
      <c r="A134" s="19"/>
      <c r="C134" s="151"/>
      <c r="D134" s="151"/>
      <c r="E134" s="151"/>
      <c r="F134" s="197"/>
    </row>
    <row r="135" spans="1:6">
      <c r="A135" s="19"/>
      <c r="C135" s="151"/>
      <c r="D135" s="151"/>
      <c r="E135" s="151"/>
      <c r="F135" s="197"/>
    </row>
    <row r="136" spans="1:6">
      <c r="A136" s="19"/>
      <c r="C136" s="151"/>
      <c r="D136" s="151"/>
      <c r="E136" s="151"/>
      <c r="F136" s="197"/>
    </row>
    <row r="137" spans="1:6">
      <c r="A137" s="19"/>
      <c r="C137" s="151"/>
      <c r="D137" s="151"/>
      <c r="E137" s="151"/>
      <c r="F137" s="197"/>
    </row>
    <row r="138" spans="1:6">
      <c r="A138" s="19"/>
      <c r="C138" s="151"/>
      <c r="D138" s="151"/>
      <c r="E138" s="151"/>
      <c r="F138" s="197"/>
    </row>
    <row r="139" spans="1:6">
      <c r="A139" s="19"/>
      <c r="C139" s="151"/>
      <c r="D139" s="151"/>
      <c r="E139" s="151"/>
      <c r="F139" s="197"/>
    </row>
    <row r="140" spans="1:6">
      <c r="A140" s="19"/>
      <c r="C140" s="151"/>
      <c r="D140" s="151"/>
      <c r="E140" s="151"/>
      <c r="F140" s="197"/>
    </row>
    <row r="141" spans="1:6">
      <c r="A141" s="19"/>
      <c r="C141" s="151"/>
      <c r="D141" s="151"/>
      <c r="E141" s="151"/>
      <c r="F141" s="197"/>
    </row>
    <row r="142" spans="1:6">
      <c r="A142" s="19"/>
      <c r="C142" s="151"/>
      <c r="D142" s="151"/>
      <c r="E142" s="151"/>
      <c r="F142" s="197"/>
    </row>
    <row r="143" spans="1:6">
      <c r="A143" s="19"/>
      <c r="C143" s="151"/>
      <c r="D143" s="151"/>
      <c r="E143" s="151"/>
      <c r="F143" s="197"/>
    </row>
    <row r="144" spans="1:6">
      <c r="A144" s="19"/>
      <c r="C144" s="151"/>
      <c r="D144" s="151"/>
      <c r="E144" s="151"/>
      <c r="F144" s="197"/>
    </row>
    <row r="145" spans="1:6">
      <c r="A145" s="19"/>
      <c r="C145" s="151"/>
      <c r="D145" s="151"/>
      <c r="E145" s="151"/>
      <c r="F145" s="197"/>
    </row>
    <row r="146" spans="1:6">
      <c r="A146" s="19"/>
      <c r="C146" s="151"/>
      <c r="D146" s="151"/>
      <c r="E146" s="151"/>
      <c r="F146" s="197"/>
    </row>
    <row r="147" spans="1:6" ht="15.75" thickBot="1">
      <c r="A147" s="20"/>
      <c r="B147" s="49"/>
      <c r="C147" s="153"/>
      <c r="D147" s="153"/>
      <c r="E147" s="153"/>
      <c r="F147" s="198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89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14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56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14"/>
      <c r="B5" s="1" t="s">
        <v>33</v>
      </c>
      <c r="C5" s="1" t="s">
        <v>10</v>
      </c>
      <c r="D5" s="1">
        <v>45</v>
      </c>
      <c r="E5" s="1" t="s">
        <v>91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14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86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14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44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14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14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14"/>
      <c r="B10" s="1" t="s">
        <v>78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14"/>
      <c r="B11" s="1" t="s">
        <v>65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75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 t="s">
        <v>92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1">
        <f>SUM(O3:O14)</f>
        <v>1640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2">
        <f>O15/2</f>
        <v>820</v>
      </c>
      <c r="P16" s="33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14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75</v>
      </c>
      <c r="I38" s="1" t="s">
        <v>38</v>
      </c>
      <c r="J38" s="1">
        <v>40</v>
      </c>
      <c r="K38" s="1" t="s">
        <v>44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14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86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14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62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 t="s">
        <v>60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 t="s">
        <v>44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3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14"/>
      <c r="B55" s="1" t="s">
        <v>65</v>
      </c>
      <c r="C55" s="1" t="s">
        <v>10</v>
      </c>
      <c r="D55" s="2">
        <v>20</v>
      </c>
      <c r="E55" s="1" t="s">
        <v>33</v>
      </c>
      <c r="F55" s="1" t="s">
        <v>97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14"/>
      <c r="B56" s="1" t="s">
        <v>56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14"/>
      <c r="B57" s="1" t="s">
        <v>33</v>
      </c>
      <c r="C57" s="1" t="s">
        <v>10</v>
      </c>
      <c r="D57" s="1">
        <v>45</v>
      </c>
      <c r="E57" s="1" t="s">
        <v>44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14"/>
      <c r="B58" s="1" t="s">
        <v>33</v>
      </c>
      <c r="C58" s="1" t="s">
        <v>11</v>
      </c>
      <c r="D58" s="1">
        <v>40</v>
      </c>
      <c r="E58" s="1" t="s">
        <v>69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14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3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14"/>
      <c r="B72" s="1" t="s">
        <v>112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14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86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14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14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3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 t="s">
        <v>36</v>
      </c>
      <c r="C88" s="1" t="s">
        <v>34</v>
      </c>
      <c r="D88" s="2">
        <v>45</v>
      </c>
      <c r="E88" s="1" t="s">
        <v>56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44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14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75</v>
      </c>
      <c r="I89" s="1" t="s">
        <v>38</v>
      </c>
      <c r="J89" s="1">
        <v>40</v>
      </c>
      <c r="K89" s="1" t="s">
        <v>44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14"/>
      <c r="B90" s="1" t="s">
        <v>36</v>
      </c>
      <c r="C90" s="1" t="s">
        <v>38</v>
      </c>
      <c r="D90" s="1">
        <v>35</v>
      </c>
      <c r="E90" s="1" t="s">
        <v>53</v>
      </c>
      <c r="F90" s="1" t="s">
        <v>10</v>
      </c>
      <c r="G90" s="2">
        <v>45</v>
      </c>
      <c r="H90" s="1" t="s">
        <v>73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14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117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14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14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3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118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14"/>
      <c r="B106" s="1" t="s">
        <v>33</v>
      </c>
      <c r="C106" s="1" t="s">
        <v>119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14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14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14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3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123</v>
      </c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14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44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14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44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14"/>
      <c r="B125" s="1"/>
      <c r="C125" s="1"/>
      <c r="D125" s="1"/>
      <c r="E125" s="1" t="s">
        <v>44</v>
      </c>
      <c r="F125" s="1" t="s">
        <v>76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14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118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14"/>
      <c r="B127" s="1"/>
      <c r="C127" s="1"/>
      <c r="D127" s="1"/>
      <c r="E127" s="1" t="s">
        <v>44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3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 t="s">
        <v>44</v>
      </c>
      <c r="F158" s="1" t="s">
        <v>9</v>
      </c>
      <c r="G158" s="2">
        <v>80</v>
      </c>
      <c r="H158" s="1"/>
      <c r="I158" s="1"/>
      <c r="J158" s="2"/>
      <c r="K158" s="1" t="s">
        <v>44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14"/>
      <c r="B159" s="1"/>
      <c r="C159" s="1"/>
      <c r="D159" s="2"/>
      <c r="E159" s="1" t="s">
        <v>53</v>
      </c>
      <c r="F159" s="1" t="s">
        <v>9</v>
      </c>
      <c r="G159" s="2">
        <v>45</v>
      </c>
      <c r="H159" s="1"/>
      <c r="I159" s="1"/>
      <c r="J159" s="1"/>
      <c r="K159" s="1" t="s">
        <v>53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14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14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3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14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14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3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14"/>
      <c r="B193" s="1" t="s">
        <v>36</v>
      </c>
      <c r="C193" s="1" t="s">
        <v>34</v>
      </c>
      <c r="D193" s="2">
        <v>45</v>
      </c>
      <c r="E193" s="1" t="s">
        <v>75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14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6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14"/>
      <c r="B195" s="1" t="s">
        <v>221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66" t="s">
        <v>33</v>
      </c>
      <c r="I195" s="37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14"/>
      <c r="B196" s="1" t="s">
        <v>56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14"/>
      <c r="B197" s="1" t="s">
        <v>41</v>
      </c>
      <c r="C197" s="1" t="s">
        <v>222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3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 t="s">
        <v>56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14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89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3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/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86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14"/>
      <c r="B230" s="1" t="s">
        <v>36</v>
      </c>
      <c r="C230" s="1" t="s">
        <v>227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14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14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3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 t="s">
        <v>33</v>
      </c>
      <c r="C246" s="1" t="s">
        <v>11</v>
      </c>
      <c r="D246" s="2">
        <v>40</v>
      </c>
      <c r="E246" s="1" t="s">
        <v>56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14"/>
      <c r="B247" s="1" t="s">
        <v>56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14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14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14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14"/>
      <c r="B251" s="1" t="s">
        <v>241</v>
      </c>
      <c r="C251" s="1" t="s">
        <v>10</v>
      </c>
      <c r="D251" s="1">
        <v>75</v>
      </c>
      <c r="E251" s="1" t="s">
        <v>44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240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44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 t="s">
        <v>44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3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 t="s">
        <v>60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14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14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44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3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14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14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14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14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3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14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14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14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14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3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 t="s">
        <v>257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44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14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75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14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14"/>
      <c r="B334" s="1" t="s">
        <v>33</v>
      </c>
      <c r="C334" s="1" t="s">
        <v>9</v>
      </c>
      <c r="D334" s="1">
        <v>45</v>
      </c>
      <c r="E334" s="1" t="s">
        <v>44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14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14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14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258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14"/>
      <c r="B338" s="1"/>
      <c r="C338" s="1"/>
      <c r="D338" s="1"/>
      <c r="E338" s="1" t="s">
        <v>75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3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14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14"/>
      <c r="B350" s="1" t="s">
        <v>36</v>
      </c>
      <c r="C350" s="1" t="s">
        <v>38</v>
      </c>
      <c r="D350" s="1">
        <v>40</v>
      </c>
      <c r="E350" s="1" t="s">
        <v>259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14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14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4" t="s">
        <v>48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3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14"/>
      <c r="B366" s="1" t="s">
        <v>33</v>
      </c>
      <c r="C366" s="1" t="s">
        <v>10</v>
      </c>
      <c r="D366" s="2">
        <v>45</v>
      </c>
      <c r="E366" s="1" t="s">
        <v>87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14"/>
      <c r="B367" s="1" t="s">
        <v>33</v>
      </c>
      <c r="C367" s="1" t="s">
        <v>9</v>
      </c>
      <c r="D367" s="1">
        <v>45</v>
      </c>
      <c r="E367" s="1" t="s">
        <v>56</v>
      </c>
      <c r="F367" s="1" t="s">
        <v>10</v>
      </c>
      <c r="G367" s="2">
        <v>45</v>
      </c>
      <c r="H367" s="1" t="s">
        <v>56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14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86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14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75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14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14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3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 t="s">
        <v>258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14"/>
      <c r="B400" s="1"/>
      <c r="C400" s="1"/>
      <c r="D400" s="2"/>
      <c r="E400" s="1" t="s">
        <v>44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14"/>
      <c r="B401" s="1"/>
      <c r="C401" s="1"/>
      <c r="D401" s="1"/>
      <c r="E401" s="1" t="s">
        <v>44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20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3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20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20" ht="15.75" thickBot="1">
      <c r="A416" s="114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14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14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14"/>
      <c r="B419" s="1"/>
      <c r="C419" s="1"/>
      <c r="D419" s="1"/>
      <c r="E419" s="1" t="s">
        <v>33</v>
      </c>
      <c r="F419" s="1" t="s">
        <v>264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14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14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14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3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20" ht="15.75" thickBot="1">
      <c r="A433" s="114"/>
      <c r="B433" s="1" t="s">
        <v>36</v>
      </c>
      <c r="C433" s="1" t="s">
        <v>34</v>
      </c>
      <c r="D433" s="2">
        <v>45</v>
      </c>
      <c r="E433" s="1" t="s">
        <v>44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14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8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14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14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14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14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14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14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20">
      <c r="A446" s="114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3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20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20" ht="15.75" thickBot="1">
      <c r="A450" s="114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14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14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14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86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14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14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14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14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14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14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20">
      <c r="A463" s="114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3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20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20" ht="15.75" thickBot="1">
      <c r="A467" s="114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14"/>
      <c r="B468" s="1" t="s">
        <v>272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14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14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14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14"/>
      <c r="B472" s="1" t="s">
        <v>33</v>
      </c>
      <c r="C472" s="1" t="s">
        <v>11</v>
      </c>
      <c r="D472" s="1">
        <v>40</v>
      </c>
      <c r="E472" s="1" t="s">
        <v>272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14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14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14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14"/>
      <c r="B476" s="1"/>
      <c r="C476" s="1"/>
      <c r="D476" s="1"/>
      <c r="E476" s="1"/>
      <c r="F476" s="1"/>
      <c r="G476" s="1"/>
      <c r="H476" s="1" t="s">
        <v>273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14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20">
      <c r="A480" s="114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3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2040</v>
      </c>
      <c r="E535" s="6" t="s">
        <v>8</v>
      </c>
      <c r="F535" s="6" t="s">
        <v>12</v>
      </c>
      <c r="G535" s="30">
        <f>SUM(G15,G32,G49,G66,G83,G100,G117,G134,G153,G170,G187,G204,G224,G241,G258)</f>
        <v>2760</v>
      </c>
      <c r="H535" s="6" t="s">
        <v>8</v>
      </c>
      <c r="I535" s="6" t="s">
        <v>12</v>
      </c>
      <c r="J535" s="30">
        <f>SUM(J15,J32,J49,J66,J83,J100,J117,J134,J153,J170,J187,J204,J224,J241,J258)</f>
        <v>3170</v>
      </c>
      <c r="K535" s="6" t="s">
        <v>8</v>
      </c>
      <c r="L535" s="6" t="s">
        <v>12</v>
      </c>
      <c r="M535" s="30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3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1905</v>
      </c>
      <c r="E538" s="6" t="s">
        <v>8</v>
      </c>
      <c r="F538" s="6" t="s">
        <v>12</v>
      </c>
      <c r="G538" s="30">
        <f>SUM(G275,G292,G309,G326,G343,G360,G377,G394,G411,G428,G445,G462,G479,G496,G513,G530)</f>
        <v>2775</v>
      </c>
      <c r="H538" s="6" t="s">
        <v>8</v>
      </c>
      <c r="I538" s="6" t="s">
        <v>12</v>
      </c>
      <c r="J538" s="30">
        <f>SUM(J275,J292,J309,J326,J343,J360,J377,J394,J411,J428,J445,J462,J479,J496,J513,J530)</f>
        <v>2793</v>
      </c>
      <c r="K538" s="6" t="s">
        <v>8</v>
      </c>
      <c r="L538" s="6" t="s">
        <v>12</v>
      </c>
      <c r="M538" s="30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3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3945</v>
      </c>
      <c r="E541" s="6" t="s">
        <v>8</v>
      </c>
      <c r="F541" s="6" t="s">
        <v>12</v>
      </c>
      <c r="G541" s="30">
        <f>SUM(G535,G538)</f>
        <v>5535</v>
      </c>
      <c r="H541" s="6" t="s">
        <v>8</v>
      </c>
      <c r="I541" s="6" t="s">
        <v>12</v>
      </c>
      <c r="J541" s="30">
        <f>SUM(J535,J538)</f>
        <v>5963</v>
      </c>
      <c r="K541" s="6" t="s">
        <v>8</v>
      </c>
      <c r="L541" s="6" t="s">
        <v>12</v>
      </c>
      <c r="M541" s="30">
        <f>SUM(M535,M538)</f>
        <v>4428</v>
      </c>
      <c r="N541" s="6" t="s">
        <v>8</v>
      </c>
      <c r="O541" s="7">
        <f>SUM(O535,O538)</f>
        <v>19871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3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80" t="s">
        <v>93</v>
      </c>
      <c r="B1" s="81" t="s">
        <v>94</v>
      </c>
      <c r="C1" s="212" t="s">
        <v>95</v>
      </c>
      <c r="D1" s="212"/>
      <c r="E1" s="212" t="s">
        <v>226</v>
      </c>
      <c r="F1" s="213"/>
      <c r="G1" s="79" t="s">
        <v>169</v>
      </c>
      <c r="H1" s="82"/>
      <c r="I1" s="79" t="s">
        <v>182</v>
      </c>
      <c r="J1" s="79" t="s">
        <v>275</v>
      </c>
      <c r="K1" s="79" t="s">
        <v>256</v>
      </c>
      <c r="L1" s="79" t="s">
        <v>276</v>
      </c>
    </row>
    <row r="2" spans="1:12">
      <c r="A2" s="19" t="s">
        <v>124</v>
      </c>
      <c r="B2" t="s">
        <v>125</v>
      </c>
      <c r="C2" s="205" t="s">
        <v>126</v>
      </c>
      <c r="D2" s="205"/>
      <c r="E2" s="205" t="s">
        <v>129</v>
      </c>
      <c r="F2" s="206"/>
      <c r="G2" t="s">
        <v>36</v>
      </c>
      <c r="I2" t="s">
        <v>181</v>
      </c>
      <c r="K2" t="s">
        <v>253</v>
      </c>
      <c r="L2" t="s">
        <v>295</v>
      </c>
    </row>
    <row r="3" spans="1:12">
      <c r="A3" s="19" t="s">
        <v>127</v>
      </c>
      <c r="B3" t="s">
        <v>128</v>
      </c>
      <c r="C3" s="209" t="s">
        <v>126</v>
      </c>
      <c r="D3" s="209"/>
      <c r="E3" s="209" t="s">
        <v>130</v>
      </c>
      <c r="F3" s="210"/>
      <c r="G3" t="s">
        <v>36</v>
      </c>
      <c r="I3" t="s">
        <v>181</v>
      </c>
      <c r="K3" t="s">
        <v>235</v>
      </c>
    </row>
    <row r="4" spans="1:12">
      <c r="A4" s="19" t="s">
        <v>131</v>
      </c>
      <c r="B4" t="s">
        <v>137</v>
      </c>
      <c r="C4" s="205" t="s">
        <v>126</v>
      </c>
      <c r="D4" s="205"/>
      <c r="E4" s="205" t="s">
        <v>129</v>
      </c>
      <c r="F4" s="206"/>
      <c r="G4" t="s">
        <v>36</v>
      </c>
      <c r="I4" t="s">
        <v>181</v>
      </c>
      <c r="K4" t="s">
        <v>265</v>
      </c>
    </row>
    <row r="5" spans="1:12">
      <c r="A5" s="72" t="s">
        <v>132</v>
      </c>
      <c r="B5" s="73" t="s">
        <v>133</v>
      </c>
      <c r="C5" s="211" t="s">
        <v>126</v>
      </c>
      <c r="D5" s="203"/>
      <c r="E5" s="203" t="s">
        <v>139</v>
      </c>
      <c r="F5" s="204"/>
      <c r="G5" t="s">
        <v>36</v>
      </c>
      <c r="I5" t="s">
        <v>184</v>
      </c>
    </row>
    <row r="6" spans="1:12">
      <c r="A6" s="19" t="s">
        <v>138</v>
      </c>
      <c r="B6" s="78" t="s">
        <v>140</v>
      </c>
      <c r="C6" s="209" t="s">
        <v>126</v>
      </c>
      <c r="D6" s="209"/>
      <c r="E6" s="209" t="s">
        <v>130</v>
      </c>
      <c r="F6" s="210"/>
      <c r="G6" t="s">
        <v>35</v>
      </c>
      <c r="I6" t="s">
        <v>184</v>
      </c>
    </row>
    <row r="7" spans="1:12">
      <c r="A7" s="19" t="s">
        <v>141</v>
      </c>
      <c r="B7" t="s">
        <v>142</v>
      </c>
      <c r="C7" s="203" t="s">
        <v>143</v>
      </c>
      <c r="D7" s="203"/>
      <c r="E7" s="203" t="s">
        <v>139</v>
      </c>
      <c r="F7" s="204"/>
      <c r="G7" t="s">
        <v>36</v>
      </c>
      <c r="I7" t="s">
        <v>181</v>
      </c>
      <c r="L7" s="41" t="s">
        <v>294</v>
      </c>
    </row>
    <row r="8" spans="1:12">
      <c r="A8" s="19" t="s">
        <v>144</v>
      </c>
      <c r="B8" t="s">
        <v>145</v>
      </c>
      <c r="C8" s="203" t="s">
        <v>146</v>
      </c>
      <c r="D8" s="203"/>
      <c r="E8" s="203" t="s">
        <v>139</v>
      </c>
      <c r="F8" s="204"/>
      <c r="G8" t="s">
        <v>36</v>
      </c>
      <c r="I8" t="s">
        <v>185</v>
      </c>
    </row>
    <row r="9" spans="1:12">
      <c r="A9" s="19" t="s">
        <v>147</v>
      </c>
      <c r="B9" t="s">
        <v>148</v>
      </c>
      <c r="C9" s="207" t="s">
        <v>160</v>
      </c>
      <c r="D9" s="207"/>
      <c r="E9" s="207" t="s">
        <v>165</v>
      </c>
      <c r="F9" s="208"/>
      <c r="G9" t="s">
        <v>36</v>
      </c>
      <c r="I9" t="s">
        <v>181</v>
      </c>
    </row>
    <row r="10" spans="1:12">
      <c r="A10" s="19" t="s">
        <v>149</v>
      </c>
      <c r="B10" t="s">
        <v>150</v>
      </c>
      <c r="C10" s="203" t="s">
        <v>157</v>
      </c>
      <c r="D10" s="203"/>
      <c r="E10" s="203" t="s">
        <v>139</v>
      </c>
      <c r="F10" s="204"/>
      <c r="G10" t="s">
        <v>36</v>
      </c>
      <c r="I10" t="s">
        <v>181</v>
      </c>
    </row>
    <row r="11" spans="1:12">
      <c r="A11" s="19" t="s">
        <v>151</v>
      </c>
      <c r="B11" t="s">
        <v>152</v>
      </c>
      <c r="C11" s="203" t="s">
        <v>153</v>
      </c>
      <c r="D11" s="203"/>
      <c r="E11" s="203" t="s">
        <v>139</v>
      </c>
      <c r="F11" s="204"/>
      <c r="G11" t="s">
        <v>35</v>
      </c>
      <c r="I11" t="s">
        <v>181</v>
      </c>
    </row>
    <row r="12" spans="1:12">
      <c r="A12" s="19" t="s">
        <v>154</v>
      </c>
      <c r="B12" t="s">
        <v>155</v>
      </c>
      <c r="C12" s="205" t="s">
        <v>156</v>
      </c>
      <c r="D12" s="205"/>
      <c r="E12" s="205" t="s">
        <v>129</v>
      </c>
      <c r="F12" s="206"/>
      <c r="G12" t="s">
        <v>73</v>
      </c>
      <c r="I12" t="s">
        <v>186</v>
      </c>
      <c r="K12" t="s">
        <v>266</v>
      </c>
    </row>
    <row r="13" spans="1:12">
      <c r="A13" s="19" t="s">
        <v>158</v>
      </c>
      <c r="B13" t="s">
        <v>159</v>
      </c>
      <c r="C13" s="203" t="s">
        <v>160</v>
      </c>
      <c r="D13" s="203"/>
      <c r="E13" s="203" t="s">
        <v>139</v>
      </c>
      <c r="F13" s="204"/>
      <c r="G13" t="s">
        <v>36</v>
      </c>
      <c r="I13" t="s">
        <v>191</v>
      </c>
    </row>
    <row r="14" spans="1:12">
      <c r="A14" s="74" t="s">
        <v>161</v>
      </c>
      <c r="B14" s="75" t="s">
        <v>162</v>
      </c>
      <c r="C14" s="205" t="s">
        <v>126</v>
      </c>
      <c r="D14" s="205"/>
      <c r="E14" s="205" t="s">
        <v>129</v>
      </c>
      <c r="F14" s="206"/>
      <c r="G14" t="s">
        <v>35</v>
      </c>
      <c r="I14" t="s">
        <v>181</v>
      </c>
    </row>
    <row r="15" spans="1:12">
      <c r="A15" s="74" t="s">
        <v>163</v>
      </c>
      <c r="B15" s="75" t="s">
        <v>164</v>
      </c>
      <c r="C15" s="205" t="s">
        <v>126</v>
      </c>
      <c r="D15" s="205"/>
      <c r="E15" s="205" t="s">
        <v>129</v>
      </c>
      <c r="F15" s="206"/>
      <c r="G15" t="s">
        <v>35</v>
      </c>
      <c r="I15" t="s">
        <v>181</v>
      </c>
    </row>
    <row r="16" spans="1:12">
      <c r="A16" s="19" t="s">
        <v>166</v>
      </c>
      <c r="B16" t="s">
        <v>167</v>
      </c>
      <c r="C16" s="203" t="s">
        <v>160</v>
      </c>
      <c r="D16" s="203"/>
      <c r="E16" s="203" t="s">
        <v>139</v>
      </c>
      <c r="F16" s="204"/>
      <c r="G16" t="s">
        <v>73</v>
      </c>
      <c r="I16" t="s">
        <v>183</v>
      </c>
    </row>
    <row r="17" spans="1:11">
      <c r="A17" s="19" t="s">
        <v>168</v>
      </c>
      <c r="B17" t="s">
        <v>171</v>
      </c>
      <c r="C17" s="203" t="s">
        <v>172</v>
      </c>
      <c r="D17" s="203"/>
      <c r="E17" s="203" t="s">
        <v>139</v>
      </c>
      <c r="F17" s="204"/>
      <c r="G17" t="s">
        <v>36</v>
      </c>
      <c r="I17" t="s">
        <v>181</v>
      </c>
    </row>
    <row r="18" spans="1:11">
      <c r="A18" s="19" t="s">
        <v>173</v>
      </c>
      <c r="B18" t="s">
        <v>174</v>
      </c>
      <c r="C18" s="203" t="s">
        <v>175</v>
      </c>
      <c r="D18" s="203"/>
      <c r="E18" s="203" t="s">
        <v>139</v>
      </c>
      <c r="F18" s="204"/>
      <c r="G18" t="s">
        <v>35</v>
      </c>
      <c r="I18" t="s">
        <v>187</v>
      </c>
    </row>
    <row r="19" spans="1:11">
      <c r="A19" s="19" t="s">
        <v>177</v>
      </c>
      <c r="B19" t="s">
        <v>178</v>
      </c>
      <c r="C19" s="203" t="s">
        <v>176</v>
      </c>
      <c r="D19" s="203"/>
      <c r="E19" s="203" t="s">
        <v>139</v>
      </c>
      <c r="F19" s="204"/>
      <c r="G19" t="s">
        <v>36</v>
      </c>
      <c r="H19" t="s">
        <v>179</v>
      </c>
      <c r="I19" t="s">
        <v>180</v>
      </c>
    </row>
    <row r="20" spans="1:11">
      <c r="A20" s="72" t="s">
        <v>195</v>
      </c>
      <c r="B20" s="73" t="s">
        <v>196</v>
      </c>
      <c r="C20" s="203" t="s">
        <v>126</v>
      </c>
      <c r="D20" s="203"/>
      <c r="E20" s="203" t="s">
        <v>139</v>
      </c>
      <c r="F20" s="204"/>
      <c r="G20" t="s">
        <v>33</v>
      </c>
      <c r="I20" t="s">
        <v>181</v>
      </c>
    </row>
    <row r="21" spans="1:11">
      <c r="A21" s="72" t="s">
        <v>197</v>
      </c>
      <c r="B21" s="73" t="s">
        <v>198</v>
      </c>
      <c r="C21" s="203" t="s">
        <v>199</v>
      </c>
      <c r="D21" s="203"/>
      <c r="E21" s="203" t="s">
        <v>139</v>
      </c>
      <c r="F21" s="204"/>
      <c r="G21" t="s">
        <v>190</v>
      </c>
      <c r="I21" t="s">
        <v>181</v>
      </c>
    </row>
    <row r="22" spans="1:11">
      <c r="A22" s="19" t="s">
        <v>204</v>
      </c>
      <c r="B22" t="s">
        <v>205</v>
      </c>
      <c r="C22" s="205" t="s">
        <v>206</v>
      </c>
      <c r="D22" s="205"/>
      <c r="E22" s="205" t="s">
        <v>129</v>
      </c>
      <c r="F22" s="206"/>
      <c r="G22" t="s">
        <v>73</v>
      </c>
      <c r="I22" t="s">
        <v>207</v>
      </c>
    </row>
    <row r="23" spans="1:11">
      <c r="A23" s="76" t="s">
        <v>201</v>
      </c>
      <c r="B23" s="77" t="s">
        <v>202</v>
      </c>
      <c r="C23" s="209" t="s">
        <v>199</v>
      </c>
      <c r="D23" s="209"/>
      <c r="E23" s="209" t="s">
        <v>130</v>
      </c>
      <c r="F23" s="210"/>
      <c r="G23" t="s">
        <v>35</v>
      </c>
      <c r="I23" t="s">
        <v>203</v>
      </c>
      <c r="K23" t="s">
        <v>248</v>
      </c>
    </row>
    <row r="24" spans="1:11">
      <c r="A24" s="74" t="s">
        <v>209</v>
      </c>
      <c r="B24" s="75" t="s">
        <v>208</v>
      </c>
      <c r="C24" s="205" t="s">
        <v>172</v>
      </c>
      <c r="D24" s="205"/>
      <c r="E24" s="205" t="s">
        <v>129</v>
      </c>
      <c r="F24" s="206"/>
      <c r="G24" t="s">
        <v>35</v>
      </c>
      <c r="I24" t="s">
        <v>181</v>
      </c>
      <c r="K24" t="s">
        <v>269</v>
      </c>
    </row>
    <row r="25" spans="1:11">
      <c r="A25" s="70" t="s">
        <v>210</v>
      </c>
      <c r="B25" s="71" t="s">
        <v>211</v>
      </c>
      <c r="C25" s="207" t="s">
        <v>206</v>
      </c>
      <c r="D25" s="207"/>
      <c r="E25" s="207" t="s">
        <v>212</v>
      </c>
      <c r="F25" s="208"/>
      <c r="G25" t="s">
        <v>36</v>
      </c>
      <c r="I25" t="s">
        <v>181</v>
      </c>
    </row>
    <row r="26" spans="1:11">
      <c r="A26" s="72" t="s">
        <v>213</v>
      </c>
      <c r="B26" s="73" t="s">
        <v>214</v>
      </c>
      <c r="C26" s="203" t="s">
        <v>206</v>
      </c>
      <c r="D26" s="203"/>
      <c r="E26" s="203" t="s">
        <v>139</v>
      </c>
      <c r="F26" s="204"/>
      <c r="G26" t="s">
        <v>36</v>
      </c>
      <c r="I26" t="s">
        <v>181</v>
      </c>
    </row>
    <row r="27" spans="1:11">
      <c r="A27" s="72" t="s">
        <v>215</v>
      </c>
      <c r="B27" s="73" t="s">
        <v>216</v>
      </c>
      <c r="C27" s="203" t="s">
        <v>206</v>
      </c>
      <c r="D27" s="203"/>
      <c r="E27" s="203" t="s">
        <v>139</v>
      </c>
      <c r="F27" s="204"/>
      <c r="G27" t="s">
        <v>36</v>
      </c>
    </row>
    <row r="28" spans="1:11">
      <c r="A28" s="72" t="s">
        <v>217</v>
      </c>
      <c r="B28" s="73" t="s">
        <v>218</v>
      </c>
      <c r="C28" s="203" t="s">
        <v>206</v>
      </c>
      <c r="D28" s="203"/>
      <c r="E28" s="203" t="s">
        <v>139</v>
      </c>
      <c r="F28" s="204"/>
      <c r="G28" t="s">
        <v>36</v>
      </c>
    </row>
    <row r="29" spans="1:11">
      <c r="A29" s="19" t="s">
        <v>219</v>
      </c>
      <c r="B29" t="s">
        <v>220</v>
      </c>
      <c r="C29" s="203" t="s">
        <v>206</v>
      </c>
      <c r="D29" s="203"/>
      <c r="E29" s="203" t="s">
        <v>139</v>
      </c>
      <c r="F29" s="204"/>
      <c r="G29" t="s">
        <v>36</v>
      </c>
      <c r="I29" t="s">
        <v>181</v>
      </c>
    </row>
    <row r="30" spans="1:11">
      <c r="A30" s="19" t="s">
        <v>223</v>
      </c>
      <c r="B30" t="s">
        <v>224</v>
      </c>
      <c r="C30" s="203" t="s">
        <v>225</v>
      </c>
      <c r="D30" s="203"/>
      <c r="E30" s="203" t="s">
        <v>139</v>
      </c>
      <c r="F30" s="204"/>
      <c r="G30" t="s">
        <v>35</v>
      </c>
      <c r="I30" t="s">
        <v>123</v>
      </c>
    </row>
    <row r="31" spans="1:11">
      <c r="A31" s="19" t="s">
        <v>236</v>
      </c>
      <c r="B31" s="78" t="s">
        <v>234</v>
      </c>
      <c r="C31" s="203" t="s">
        <v>235</v>
      </c>
      <c r="D31" s="203"/>
      <c r="E31" s="203" t="s">
        <v>139</v>
      </c>
      <c r="F31" s="204"/>
      <c r="G31" t="s">
        <v>36</v>
      </c>
      <c r="I31" t="s">
        <v>181</v>
      </c>
    </row>
    <row r="32" spans="1:11">
      <c r="A32" s="19" t="s">
        <v>246</v>
      </c>
      <c r="B32" t="s">
        <v>247</v>
      </c>
      <c r="C32" s="205" t="s">
        <v>172</v>
      </c>
      <c r="D32" s="205"/>
      <c r="E32" s="205" t="s">
        <v>129</v>
      </c>
      <c r="F32" s="206"/>
      <c r="G32" t="s">
        <v>36</v>
      </c>
      <c r="I32" t="s">
        <v>249</v>
      </c>
    </row>
    <row r="33" spans="1:6">
      <c r="A33" s="19"/>
      <c r="C33" s="151"/>
      <c r="D33" s="151"/>
      <c r="E33" s="151"/>
      <c r="F33" s="197"/>
    </row>
    <row r="34" spans="1:6">
      <c r="A34" s="19"/>
      <c r="C34" s="151"/>
      <c r="D34" s="151"/>
      <c r="E34" s="151"/>
      <c r="F34" s="197"/>
    </row>
    <row r="35" spans="1:6">
      <c r="A35" s="19"/>
      <c r="C35" s="151"/>
      <c r="D35" s="151"/>
      <c r="E35" s="151"/>
      <c r="F35" s="197"/>
    </row>
    <row r="36" spans="1:6">
      <c r="A36" s="19"/>
      <c r="C36" s="151"/>
      <c r="D36" s="151"/>
      <c r="E36" s="151"/>
      <c r="F36" s="197"/>
    </row>
    <row r="37" spans="1:6">
      <c r="A37" s="19"/>
      <c r="C37" s="151"/>
      <c r="D37" s="151"/>
      <c r="E37" s="151"/>
      <c r="F37" s="197"/>
    </row>
    <row r="38" spans="1:6">
      <c r="A38" s="19"/>
      <c r="C38" s="151"/>
      <c r="D38" s="151"/>
      <c r="E38" s="151"/>
      <c r="F38" s="197"/>
    </row>
    <row r="39" spans="1:6">
      <c r="A39" s="19"/>
      <c r="C39" s="151"/>
      <c r="D39" s="151"/>
      <c r="E39" s="151"/>
      <c r="F39" s="197"/>
    </row>
    <row r="40" spans="1:6">
      <c r="A40" s="19"/>
      <c r="C40" s="151"/>
      <c r="D40" s="151"/>
      <c r="E40" s="151"/>
      <c r="F40" s="197"/>
    </row>
    <row r="41" spans="1:6">
      <c r="A41" s="19"/>
      <c r="C41" s="151"/>
      <c r="D41" s="151"/>
      <c r="E41" s="151"/>
      <c r="F41" s="197"/>
    </row>
    <row r="42" spans="1:6">
      <c r="A42" s="19"/>
      <c r="C42" s="151"/>
      <c r="D42" s="151"/>
      <c r="E42" s="151"/>
      <c r="F42" s="197"/>
    </row>
    <row r="43" spans="1:6">
      <c r="A43" s="19"/>
      <c r="C43" s="151"/>
      <c r="D43" s="151"/>
      <c r="E43" s="151"/>
      <c r="F43" s="197"/>
    </row>
    <row r="44" spans="1:6">
      <c r="A44" s="19"/>
      <c r="C44" s="151"/>
      <c r="D44" s="151"/>
      <c r="E44" s="151"/>
      <c r="F44" s="197"/>
    </row>
    <row r="45" spans="1:6">
      <c r="A45" s="19"/>
      <c r="C45" s="151"/>
      <c r="D45" s="151"/>
      <c r="E45" s="151"/>
      <c r="F45" s="197"/>
    </row>
    <row r="46" spans="1:6">
      <c r="A46" s="19"/>
      <c r="C46" s="151"/>
      <c r="D46" s="151"/>
      <c r="E46" s="151"/>
      <c r="F46" s="197"/>
    </row>
    <row r="47" spans="1:6">
      <c r="A47" s="19"/>
      <c r="C47" s="151"/>
      <c r="D47" s="151"/>
      <c r="E47" s="151"/>
      <c r="F47" s="197"/>
    </row>
    <row r="48" spans="1:6">
      <c r="A48" s="19"/>
      <c r="C48" s="151"/>
      <c r="D48" s="151"/>
      <c r="E48" s="151"/>
      <c r="F48" s="197"/>
    </row>
    <row r="49" spans="1:6">
      <c r="A49" s="19"/>
      <c r="C49" s="151"/>
      <c r="D49" s="151"/>
      <c r="E49" s="151"/>
      <c r="F49" s="197"/>
    </row>
    <row r="50" spans="1:6">
      <c r="A50" s="19"/>
      <c r="C50" s="151"/>
      <c r="D50" s="151"/>
      <c r="E50" s="151"/>
      <c r="F50" s="197"/>
    </row>
    <row r="51" spans="1:6">
      <c r="A51" s="19"/>
      <c r="C51" s="151"/>
      <c r="D51" s="151"/>
      <c r="E51" s="151"/>
      <c r="F51" s="197"/>
    </row>
    <row r="52" spans="1:6">
      <c r="A52" s="19"/>
      <c r="C52" s="151"/>
      <c r="D52" s="151"/>
      <c r="E52" s="151"/>
      <c r="F52" s="197"/>
    </row>
    <row r="53" spans="1:6">
      <c r="A53" s="19"/>
      <c r="C53" s="151"/>
      <c r="D53" s="151"/>
      <c r="E53" s="151"/>
      <c r="F53" s="197"/>
    </row>
    <row r="54" spans="1:6">
      <c r="A54" s="19"/>
      <c r="C54" s="151"/>
      <c r="D54" s="151"/>
      <c r="E54" s="151"/>
      <c r="F54" s="197"/>
    </row>
    <row r="55" spans="1:6">
      <c r="A55" s="19"/>
      <c r="C55" s="151"/>
      <c r="D55" s="151"/>
      <c r="E55" s="151"/>
      <c r="F55" s="197"/>
    </row>
    <row r="56" spans="1:6">
      <c r="A56" s="19"/>
      <c r="C56" s="151"/>
      <c r="D56" s="151"/>
      <c r="E56" s="151"/>
      <c r="F56" s="197"/>
    </row>
    <row r="57" spans="1:6">
      <c r="A57" s="19"/>
      <c r="C57" s="151"/>
      <c r="D57" s="151"/>
      <c r="E57" s="151"/>
      <c r="F57" s="197"/>
    </row>
    <row r="58" spans="1:6">
      <c r="A58" s="19"/>
      <c r="C58" s="151"/>
      <c r="D58" s="151"/>
      <c r="E58" s="151"/>
      <c r="F58" s="197"/>
    </row>
    <row r="59" spans="1:6">
      <c r="A59" s="19"/>
      <c r="C59" s="151"/>
      <c r="D59" s="151"/>
      <c r="E59" s="151"/>
      <c r="F59" s="197"/>
    </row>
    <row r="60" spans="1:6">
      <c r="A60" s="19"/>
      <c r="C60" s="151"/>
      <c r="D60" s="151"/>
      <c r="E60" s="151"/>
      <c r="F60" s="197"/>
    </row>
    <row r="61" spans="1:6">
      <c r="A61" s="19"/>
      <c r="C61" s="151"/>
      <c r="D61" s="151"/>
      <c r="E61" s="151"/>
      <c r="F61" s="197"/>
    </row>
    <row r="62" spans="1:6">
      <c r="A62" s="19"/>
      <c r="C62" s="151"/>
      <c r="D62" s="151"/>
      <c r="E62" s="151"/>
      <c r="F62" s="197"/>
    </row>
    <row r="63" spans="1:6">
      <c r="A63" s="19"/>
      <c r="C63" s="151"/>
      <c r="D63" s="151"/>
      <c r="E63" s="151"/>
      <c r="F63" s="197"/>
    </row>
    <row r="64" spans="1:6">
      <c r="A64" s="19"/>
      <c r="C64" s="151"/>
      <c r="D64" s="151"/>
      <c r="E64" s="151"/>
      <c r="F64" s="197"/>
    </row>
    <row r="65" spans="1:6">
      <c r="A65" s="19"/>
      <c r="C65" s="151"/>
      <c r="D65" s="151"/>
      <c r="E65" s="151"/>
      <c r="F65" s="197"/>
    </row>
    <row r="66" spans="1:6">
      <c r="A66" s="19"/>
      <c r="C66" s="151"/>
      <c r="D66" s="151"/>
      <c r="E66" s="151"/>
      <c r="F66" s="197"/>
    </row>
    <row r="67" spans="1:6">
      <c r="A67" s="19"/>
      <c r="C67" s="151"/>
      <c r="D67" s="151"/>
      <c r="E67" s="151"/>
      <c r="F67" s="197"/>
    </row>
    <row r="68" spans="1:6">
      <c r="A68" s="19"/>
      <c r="C68" s="151"/>
      <c r="D68" s="151"/>
      <c r="E68" s="151"/>
      <c r="F68" s="197"/>
    </row>
    <row r="69" spans="1:6">
      <c r="A69" s="19"/>
      <c r="C69" s="151"/>
      <c r="D69" s="151"/>
      <c r="E69" s="151"/>
      <c r="F69" s="197"/>
    </row>
    <row r="70" spans="1:6">
      <c r="A70" s="19"/>
      <c r="C70" s="151"/>
      <c r="D70" s="151"/>
      <c r="E70" s="151"/>
      <c r="F70" s="197"/>
    </row>
    <row r="71" spans="1:6">
      <c r="A71" s="19"/>
      <c r="C71" s="151"/>
      <c r="D71" s="151"/>
      <c r="E71" s="151"/>
      <c r="F71" s="197"/>
    </row>
    <row r="72" spans="1:6">
      <c r="A72" s="19"/>
      <c r="C72" s="151"/>
      <c r="D72" s="151"/>
      <c r="E72" s="151"/>
      <c r="F72" s="197"/>
    </row>
    <row r="73" spans="1:6">
      <c r="A73" s="19"/>
      <c r="C73" s="151"/>
      <c r="D73" s="151"/>
      <c r="E73" s="151"/>
      <c r="F73" s="197"/>
    </row>
    <row r="74" spans="1:6">
      <c r="A74" s="19"/>
      <c r="C74" s="151"/>
      <c r="D74" s="151"/>
      <c r="E74" s="151"/>
      <c r="F74" s="197"/>
    </row>
    <row r="75" spans="1:6">
      <c r="A75" s="19"/>
      <c r="C75" s="151"/>
      <c r="D75" s="151"/>
      <c r="E75" s="151"/>
      <c r="F75" s="197"/>
    </row>
    <row r="76" spans="1:6">
      <c r="A76" s="19"/>
      <c r="C76" s="151"/>
      <c r="D76" s="151"/>
      <c r="E76" s="151"/>
      <c r="F76" s="197"/>
    </row>
    <row r="77" spans="1:6">
      <c r="A77" s="19"/>
      <c r="C77" s="151"/>
      <c r="D77" s="151"/>
      <c r="E77" s="151"/>
      <c r="F77" s="197"/>
    </row>
    <row r="78" spans="1:6">
      <c r="A78" s="19"/>
      <c r="C78" s="151"/>
      <c r="D78" s="151"/>
      <c r="E78" s="151"/>
      <c r="F78" s="197"/>
    </row>
    <row r="79" spans="1:6">
      <c r="A79" s="19"/>
      <c r="C79" s="151"/>
      <c r="D79" s="151"/>
      <c r="E79" s="151"/>
      <c r="F79" s="197"/>
    </row>
    <row r="80" spans="1:6">
      <c r="A80" s="19"/>
      <c r="C80" s="151"/>
      <c r="D80" s="151"/>
      <c r="E80" s="151"/>
      <c r="F80" s="197"/>
    </row>
    <row r="81" spans="1:6">
      <c r="A81" s="19"/>
      <c r="C81" s="151"/>
      <c r="D81" s="151"/>
      <c r="E81" s="151"/>
      <c r="F81" s="197"/>
    </row>
    <row r="82" spans="1:6">
      <c r="A82" s="19"/>
      <c r="C82" s="151"/>
      <c r="D82" s="151"/>
      <c r="E82" s="151"/>
      <c r="F82" s="197"/>
    </row>
    <row r="83" spans="1:6">
      <c r="A83" s="19"/>
      <c r="C83" s="151"/>
      <c r="D83" s="151"/>
      <c r="E83" s="151"/>
      <c r="F83" s="197"/>
    </row>
    <row r="84" spans="1:6">
      <c r="A84" s="19"/>
      <c r="C84" s="151"/>
      <c r="D84" s="151"/>
      <c r="E84" s="151"/>
      <c r="F84" s="197"/>
    </row>
    <row r="85" spans="1:6">
      <c r="A85" s="19"/>
      <c r="C85" s="151"/>
      <c r="D85" s="151"/>
      <c r="E85" s="151"/>
      <c r="F85" s="197"/>
    </row>
    <row r="86" spans="1:6">
      <c r="A86" s="19"/>
      <c r="C86" s="151"/>
      <c r="D86" s="151"/>
      <c r="E86" s="151"/>
      <c r="F86" s="197"/>
    </row>
    <row r="87" spans="1:6">
      <c r="A87" s="19"/>
      <c r="C87" s="151"/>
      <c r="D87" s="151"/>
      <c r="E87" s="151"/>
      <c r="F87" s="197"/>
    </row>
    <row r="88" spans="1:6">
      <c r="A88" s="19"/>
      <c r="C88" s="151"/>
      <c r="D88" s="151"/>
      <c r="E88" s="151"/>
      <c r="F88" s="197"/>
    </row>
    <row r="89" spans="1:6">
      <c r="A89" s="19"/>
      <c r="C89" s="151"/>
      <c r="D89" s="151"/>
      <c r="E89" s="151"/>
      <c r="F89" s="197"/>
    </row>
    <row r="90" spans="1:6">
      <c r="A90" s="19"/>
      <c r="C90" s="151"/>
      <c r="D90" s="151"/>
      <c r="E90" s="151"/>
      <c r="F90" s="197"/>
    </row>
    <row r="91" spans="1:6">
      <c r="A91" s="19"/>
      <c r="C91" s="151"/>
      <c r="D91" s="151"/>
      <c r="E91" s="151"/>
      <c r="F91" s="197"/>
    </row>
    <row r="92" spans="1:6">
      <c r="A92" s="19"/>
      <c r="C92" s="151"/>
      <c r="D92" s="151"/>
      <c r="E92" s="151"/>
      <c r="F92" s="197"/>
    </row>
    <row r="93" spans="1:6">
      <c r="A93" s="19"/>
      <c r="C93" s="151"/>
      <c r="D93" s="151"/>
      <c r="E93" s="151"/>
      <c r="F93" s="197"/>
    </row>
    <row r="94" spans="1:6">
      <c r="A94" s="19"/>
      <c r="C94" s="151"/>
      <c r="D94" s="151"/>
      <c r="E94" s="151"/>
      <c r="F94" s="197"/>
    </row>
    <row r="95" spans="1:6">
      <c r="A95" s="19"/>
      <c r="C95" s="151"/>
      <c r="D95" s="151"/>
      <c r="E95" s="151"/>
      <c r="F95" s="197"/>
    </row>
    <row r="96" spans="1:6">
      <c r="A96" s="19"/>
      <c r="C96" s="151"/>
      <c r="D96" s="151"/>
      <c r="E96" s="151"/>
      <c r="F96" s="197"/>
    </row>
    <row r="97" spans="1:6">
      <c r="A97" s="19"/>
      <c r="C97" s="151"/>
      <c r="D97" s="151"/>
      <c r="E97" s="151"/>
      <c r="F97" s="197"/>
    </row>
    <row r="98" spans="1:6">
      <c r="A98" s="19"/>
      <c r="C98" s="151"/>
      <c r="D98" s="151"/>
      <c r="E98" s="151"/>
      <c r="F98" s="197"/>
    </row>
    <row r="99" spans="1:6">
      <c r="A99" s="19"/>
      <c r="C99" s="151"/>
      <c r="D99" s="151"/>
      <c r="E99" s="151"/>
      <c r="F99" s="197"/>
    </row>
    <row r="100" spans="1:6">
      <c r="A100" s="19"/>
      <c r="C100" s="151"/>
      <c r="D100" s="151"/>
      <c r="E100" s="151"/>
      <c r="F100" s="197"/>
    </row>
    <row r="101" spans="1:6">
      <c r="A101" s="19"/>
      <c r="C101" s="151"/>
      <c r="D101" s="151"/>
      <c r="E101" s="151"/>
      <c r="F101" s="197"/>
    </row>
    <row r="102" spans="1:6">
      <c r="A102" s="19"/>
      <c r="C102" s="151"/>
      <c r="D102" s="151"/>
      <c r="E102" s="151"/>
      <c r="F102" s="197"/>
    </row>
    <row r="103" spans="1:6">
      <c r="A103" s="19"/>
      <c r="C103" s="151"/>
      <c r="D103" s="151"/>
      <c r="E103" s="151"/>
      <c r="F103" s="197"/>
    </row>
    <row r="104" spans="1:6">
      <c r="A104" s="19"/>
      <c r="C104" s="151"/>
      <c r="D104" s="151"/>
      <c r="E104" s="151"/>
      <c r="F104" s="197"/>
    </row>
    <row r="105" spans="1:6">
      <c r="A105" s="19"/>
      <c r="C105" s="151"/>
      <c r="D105" s="151"/>
      <c r="E105" s="151"/>
      <c r="F105" s="197"/>
    </row>
    <row r="106" spans="1:6">
      <c r="A106" s="19"/>
      <c r="C106" s="151"/>
      <c r="D106" s="151"/>
      <c r="E106" s="151"/>
      <c r="F106" s="197"/>
    </row>
    <row r="107" spans="1:6">
      <c r="A107" s="19"/>
      <c r="C107" s="151"/>
      <c r="D107" s="151"/>
      <c r="E107" s="151"/>
      <c r="F107" s="197"/>
    </row>
    <row r="108" spans="1:6">
      <c r="A108" s="19"/>
      <c r="C108" s="151"/>
      <c r="D108" s="151"/>
      <c r="E108" s="151"/>
      <c r="F108" s="197"/>
    </row>
    <row r="109" spans="1:6">
      <c r="A109" s="19"/>
      <c r="C109" s="151"/>
      <c r="D109" s="151"/>
      <c r="E109" s="151"/>
      <c r="F109" s="197"/>
    </row>
    <row r="110" spans="1:6">
      <c r="A110" s="19"/>
      <c r="C110" s="151"/>
      <c r="D110" s="151"/>
      <c r="E110" s="151"/>
      <c r="F110" s="197"/>
    </row>
    <row r="111" spans="1:6">
      <c r="A111" s="19"/>
      <c r="C111" s="151"/>
      <c r="D111" s="151"/>
      <c r="E111" s="151"/>
      <c r="F111" s="197"/>
    </row>
    <row r="112" spans="1:6">
      <c r="A112" s="19"/>
      <c r="C112" s="151"/>
      <c r="D112" s="151"/>
      <c r="E112" s="151"/>
      <c r="F112" s="197"/>
    </row>
    <row r="113" spans="1:6">
      <c r="A113" s="19"/>
      <c r="C113" s="151"/>
      <c r="D113" s="151"/>
      <c r="E113" s="151"/>
      <c r="F113" s="197"/>
    </row>
    <row r="114" spans="1:6">
      <c r="A114" s="19"/>
      <c r="C114" s="151"/>
      <c r="D114" s="151"/>
      <c r="E114" s="151"/>
      <c r="F114" s="197"/>
    </row>
    <row r="115" spans="1:6">
      <c r="A115" s="19"/>
      <c r="C115" s="151"/>
      <c r="D115" s="151"/>
      <c r="E115" s="151"/>
      <c r="F115" s="197"/>
    </row>
    <row r="116" spans="1:6">
      <c r="A116" s="19"/>
      <c r="C116" s="151"/>
      <c r="D116" s="151"/>
      <c r="E116" s="151"/>
      <c r="F116" s="197"/>
    </row>
    <row r="117" spans="1:6">
      <c r="A117" s="19"/>
      <c r="C117" s="151"/>
      <c r="D117" s="151"/>
      <c r="E117" s="151"/>
      <c r="F117" s="197"/>
    </row>
    <row r="118" spans="1:6">
      <c r="A118" s="19"/>
      <c r="C118" s="151"/>
      <c r="D118" s="151"/>
      <c r="E118" s="151"/>
      <c r="F118" s="197"/>
    </row>
    <row r="119" spans="1:6">
      <c r="A119" s="19"/>
      <c r="C119" s="151"/>
      <c r="D119" s="151"/>
      <c r="E119" s="151"/>
      <c r="F119" s="197"/>
    </row>
    <row r="120" spans="1:6">
      <c r="A120" s="19"/>
      <c r="C120" s="151"/>
      <c r="D120" s="151"/>
      <c r="E120" s="151"/>
      <c r="F120" s="197"/>
    </row>
    <row r="121" spans="1:6">
      <c r="A121" s="19"/>
      <c r="C121" s="151"/>
      <c r="D121" s="151"/>
      <c r="E121" s="151"/>
      <c r="F121" s="197"/>
    </row>
    <row r="122" spans="1:6">
      <c r="A122" s="19"/>
      <c r="C122" s="151"/>
      <c r="D122" s="151"/>
      <c r="E122" s="151"/>
      <c r="F122" s="197"/>
    </row>
    <row r="123" spans="1:6">
      <c r="A123" s="19"/>
      <c r="C123" s="151"/>
      <c r="D123" s="151"/>
      <c r="E123" s="151"/>
      <c r="F123" s="197"/>
    </row>
    <row r="124" spans="1:6">
      <c r="A124" s="19"/>
      <c r="C124" s="151"/>
      <c r="D124" s="151"/>
      <c r="E124" s="151"/>
      <c r="F124" s="197"/>
    </row>
    <row r="125" spans="1:6">
      <c r="A125" s="19"/>
      <c r="C125" s="151"/>
      <c r="D125" s="151"/>
      <c r="E125" s="151"/>
      <c r="F125" s="197"/>
    </row>
    <row r="126" spans="1:6">
      <c r="A126" s="19"/>
      <c r="C126" s="151"/>
      <c r="D126" s="151"/>
      <c r="E126" s="151"/>
      <c r="F126" s="197"/>
    </row>
    <row r="127" spans="1:6">
      <c r="A127" s="19"/>
      <c r="C127" s="151"/>
      <c r="D127" s="151"/>
      <c r="E127" s="151"/>
      <c r="F127" s="197"/>
    </row>
    <row r="128" spans="1:6">
      <c r="A128" s="19"/>
      <c r="C128" s="151"/>
      <c r="D128" s="151"/>
      <c r="E128" s="151"/>
      <c r="F128" s="197"/>
    </row>
    <row r="129" spans="1:6">
      <c r="A129" s="19"/>
      <c r="C129" s="151"/>
      <c r="D129" s="151"/>
      <c r="E129" s="151"/>
      <c r="F129" s="197"/>
    </row>
    <row r="130" spans="1:6">
      <c r="A130" s="19"/>
      <c r="C130" s="151"/>
      <c r="D130" s="151"/>
      <c r="E130" s="151"/>
      <c r="F130" s="197"/>
    </row>
    <row r="131" spans="1:6">
      <c r="A131" s="19"/>
      <c r="C131" s="151"/>
      <c r="D131" s="151"/>
      <c r="E131" s="151"/>
      <c r="F131" s="197"/>
    </row>
    <row r="132" spans="1:6">
      <c r="A132" s="19"/>
      <c r="C132" s="151"/>
      <c r="D132" s="151"/>
      <c r="E132" s="151"/>
      <c r="F132" s="197"/>
    </row>
    <row r="133" spans="1:6">
      <c r="A133" s="19"/>
      <c r="C133" s="151"/>
      <c r="D133" s="151"/>
      <c r="E133" s="151"/>
      <c r="F133" s="197"/>
    </row>
    <row r="134" spans="1:6">
      <c r="A134" s="19"/>
      <c r="C134" s="151"/>
      <c r="D134" s="151"/>
      <c r="E134" s="151"/>
      <c r="F134" s="197"/>
    </row>
    <row r="135" spans="1:6">
      <c r="A135" s="19"/>
      <c r="C135" s="151"/>
      <c r="D135" s="151"/>
      <c r="E135" s="151"/>
      <c r="F135" s="197"/>
    </row>
    <row r="136" spans="1:6">
      <c r="A136" s="19"/>
      <c r="C136" s="151"/>
      <c r="D136" s="151"/>
      <c r="E136" s="151"/>
      <c r="F136" s="197"/>
    </row>
    <row r="137" spans="1:6">
      <c r="A137" s="19"/>
      <c r="C137" s="151"/>
      <c r="D137" s="151"/>
      <c r="E137" s="151"/>
      <c r="F137" s="197"/>
    </row>
    <row r="138" spans="1:6">
      <c r="A138" s="19"/>
      <c r="C138" s="151"/>
      <c r="D138" s="151"/>
      <c r="E138" s="151"/>
      <c r="F138" s="197"/>
    </row>
    <row r="139" spans="1:6">
      <c r="A139" s="19"/>
      <c r="C139" s="151"/>
      <c r="D139" s="151"/>
      <c r="E139" s="151"/>
      <c r="F139" s="197"/>
    </row>
    <row r="140" spans="1:6">
      <c r="A140" s="19"/>
      <c r="C140" s="151"/>
      <c r="D140" s="151"/>
      <c r="E140" s="151"/>
      <c r="F140" s="197"/>
    </row>
    <row r="141" spans="1:6">
      <c r="A141" s="19"/>
      <c r="C141" s="151"/>
      <c r="D141" s="151"/>
      <c r="E141" s="151"/>
      <c r="F141" s="197"/>
    </row>
    <row r="142" spans="1:6">
      <c r="A142" s="19"/>
      <c r="C142" s="151"/>
      <c r="D142" s="151"/>
      <c r="E142" s="151"/>
      <c r="F142" s="197"/>
    </row>
    <row r="143" spans="1:6">
      <c r="A143" s="19"/>
      <c r="C143" s="151"/>
      <c r="D143" s="151"/>
      <c r="E143" s="151"/>
      <c r="F143" s="197"/>
    </row>
    <row r="144" spans="1:6">
      <c r="A144" s="19"/>
      <c r="C144" s="151"/>
      <c r="D144" s="151"/>
      <c r="E144" s="151"/>
      <c r="F144" s="197"/>
    </row>
    <row r="145" spans="1:6">
      <c r="A145" s="19"/>
      <c r="C145" s="151"/>
      <c r="D145" s="151"/>
      <c r="E145" s="151"/>
      <c r="F145" s="197"/>
    </row>
    <row r="146" spans="1:6">
      <c r="A146" s="19"/>
      <c r="C146" s="151"/>
      <c r="D146" s="151"/>
      <c r="E146" s="151"/>
      <c r="F146" s="197"/>
    </row>
    <row r="147" spans="1:6" ht="15.75" thickBot="1">
      <c r="A147" s="20"/>
      <c r="B147" s="49"/>
      <c r="C147" s="153"/>
      <c r="D147" s="153"/>
      <c r="E147" s="153"/>
      <c r="F147" s="198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abSelected="1" topLeftCell="A519" zoomScale="80" zoomScaleNormal="80" workbookViewId="0">
      <selection activeCell="S499" sqref="S49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14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14"/>
      <c r="B5" s="1" t="s">
        <v>56</v>
      </c>
      <c r="C5" s="1" t="s">
        <v>11</v>
      </c>
      <c r="D5" s="1">
        <v>40</v>
      </c>
      <c r="E5" s="1" t="s">
        <v>44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14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14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 t="s">
        <v>278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945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472.5</v>
      </c>
      <c r="P16" s="33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75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3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65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14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14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14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14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3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 t="s">
        <v>33</v>
      </c>
      <c r="C88" s="1" t="s">
        <v>11</v>
      </c>
      <c r="D88" s="2">
        <v>45</v>
      </c>
      <c r="E88" s="1" t="s">
        <v>44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14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73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14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14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14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73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14"/>
      <c r="B93" s="1" t="s">
        <v>33</v>
      </c>
      <c r="C93" s="1" t="s">
        <v>37</v>
      </c>
      <c r="D93" s="1">
        <v>45</v>
      </c>
      <c r="E93" s="1" t="s">
        <v>69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14"/>
      <c r="B94" s="1"/>
      <c r="C94" s="1"/>
      <c r="D94" s="1"/>
      <c r="E94" s="1" t="s">
        <v>44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14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3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14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14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14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14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14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14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14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 t="s">
        <v>56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3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14"/>
      <c r="B123" s="1" t="s">
        <v>33</v>
      </c>
      <c r="C123" s="1" t="s">
        <v>9</v>
      </c>
      <c r="D123" s="2">
        <v>45</v>
      </c>
      <c r="E123" s="1" t="s">
        <v>56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14"/>
      <c r="B124" s="1" t="s">
        <v>65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14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14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14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14"/>
      <c r="B128" s="1" t="s">
        <v>280</v>
      </c>
      <c r="C128" s="1" t="s">
        <v>11</v>
      </c>
      <c r="D128" s="1">
        <v>70</v>
      </c>
      <c r="E128" s="1" t="s">
        <v>56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14"/>
      <c r="B129" s="1" t="s">
        <v>56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14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14"/>
      <c r="B131" s="1" t="s">
        <v>281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14"/>
      <c r="B132" s="1"/>
      <c r="C132" s="1"/>
      <c r="D132" s="1" t="s">
        <v>282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3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72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 t="s">
        <v>36</v>
      </c>
      <c r="I163" s="1" t="s">
        <v>283</v>
      </c>
      <c r="J163" s="1">
        <v>45</v>
      </c>
      <c r="K163" s="1" t="s">
        <v>44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44</v>
      </c>
      <c r="L166" s="1" t="s">
        <v>76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14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44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14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4" t="s">
        <v>11</v>
      </c>
      <c r="Q171" s="35" t="s">
        <v>9</v>
      </c>
      <c r="R171" s="35" t="s">
        <v>10</v>
      </c>
      <c r="S171" s="35" t="s">
        <v>14</v>
      </c>
    </row>
    <row r="172" spans="1:20">
      <c r="A172" s="114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3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14">
        <v>11</v>
      </c>
      <c r="B174" s="115" t="s">
        <v>1</v>
      </c>
      <c r="C174" s="116"/>
      <c r="D174" s="117"/>
      <c r="E174" s="118" t="s">
        <v>2</v>
      </c>
      <c r="F174" s="119"/>
      <c r="G174" s="120"/>
      <c r="H174" s="121" t="s">
        <v>3</v>
      </c>
      <c r="I174" s="122"/>
      <c r="J174" s="123"/>
      <c r="K174" s="124" t="s">
        <v>4</v>
      </c>
      <c r="L174" s="125"/>
      <c r="M174" s="126"/>
      <c r="N174" s="127" t="s">
        <v>8</v>
      </c>
      <c r="O174" s="128"/>
      <c r="P174" s="26"/>
    </row>
    <row r="175" spans="1:20" ht="15.75" thickBot="1">
      <c r="A175" s="114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29"/>
      <c r="O175" s="130"/>
      <c r="P175" s="26"/>
    </row>
    <row r="176" spans="1:20" ht="15.75" thickBot="1">
      <c r="A176" s="114"/>
      <c r="B176" s="1" t="s">
        <v>44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14"/>
      <c r="B177" s="1" t="s">
        <v>53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14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14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14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4" t="s">
        <v>11</v>
      </c>
      <c r="Q188" s="35" t="s">
        <v>9</v>
      </c>
      <c r="R188" s="35" t="s">
        <v>10</v>
      </c>
      <c r="S188" s="35" t="s">
        <v>14</v>
      </c>
    </row>
    <row r="189" spans="1:20">
      <c r="A189" s="114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3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14">
        <v>12</v>
      </c>
      <c r="B191" s="115" t="s">
        <v>1</v>
      </c>
      <c r="C191" s="116"/>
      <c r="D191" s="117"/>
      <c r="E191" s="118" t="s">
        <v>2</v>
      </c>
      <c r="F191" s="119"/>
      <c r="G191" s="120"/>
      <c r="H191" s="121" t="s">
        <v>3</v>
      </c>
      <c r="I191" s="122"/>
      <c r="J191" s="123"/>
      <c r="K191" s="124" t="s">
        <v>4</v>
      </c>
      <c r="L191" s="125"/>
      <c r="M191" s="126"/>
      <c r="N191" s="127" t="s">
        <v>8</v>
      </c>
      <c r="O191" s="128"/>
      <c r="P191" s="26"/>
    </row>
    <row r="192" spans="1:20" ht="15.75" thickBot="1">
      <c r="A192" s="114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29"/>
      <c r="O192" s="130"/>
      <c r="P192" s="26"/>
    </row>
    <row r="193" spans="1:20" ht="15.75" thickBot="1">
      <c r="A193" s="114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14"/>
      <c r="B194" s="1" t="s">
        <v>33</v>
      </c>
      <c r="C194" s="1" t="s">
        <v>11</v>
      </c>
      <c r="D194" s="2">
        <v>40</v>
      </c>
      <c r="E194" s="1" t="s">
        <v>267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14"/>
      <c r="B195" s="1" t="s">
        <v>33</v>
      </c>
      <c r="C195" s="1" t="s">
        <v>14</v>
      </c>
      <c r="D195" s="1">
        <v>40</v>
      </c>
      <c r="E195" s="1" t="s">
        <v>73</v>
      </c>
      <c r="F195" s="1" t="s">
        <v>11</v>
      </c>
      <c r="G195" s="2">
        <v>60</v>
      </c>
      <c r="H195" s="36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14"/>
      <c r="B196" s="1" t="s">
        <v>33</v>
      </c>
      <c r="C196" s="1" t="s">
        <v>11</v>
      </c>
      <c r="D196" s="1">
        <v>40</v>
      </c>
      <c r="E196" s="1" t="s">
        <v>267</v>
      </c>
      <c r="F196" s="1" t="s">
        <v>38</v>
      </c>
      <c r="G196" s="14">
        <v>20</v>
      </c>
      <c r="H196" s="37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14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14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14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4" t="s">
        <v>11</v>
      </c>
      <c r="Q205" s="35" t="s">
        <v>9</v>
      </c>
      <c r="R205" s="35" t="s">
        <v>10</v>
      </c>
      <c r="S205" s="35" t="s">
        <v>14</v>
      </c>
    </row>
    <row r="206" spans="1:20">
      <c r="A206" s="114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3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14">
        <v>13</v>
      </c>
      <c r="B208" s="115" t="s">
        <v>1</v>
      </c>
      <c r="C208" s="116"/>
      <c r="D208" s="117"/>
      <c r="E208" s="118" t="s">
        <v>2</v>
      </c>
      <c r="F208" s="119"/>
      <c r="G208" s="120"/>
      <c r="H208" s="121" t="s">
        <v>3</v>
      </c>
      <c r="I208" s="122"/>
      <c r="J208" s="123"/>
      <c r="K208" s="124" t="s">
        <v>4</v>
      </c>
      <c r="L208" s="125"/>
      <c r="M208" s="126"/>
      <c r="N208" s="127" t="s">
        <v>8</v>
      </c>
      <c r="O208" s="128"/>
      <c r="P208" s="26"/>
    </row>
    <row r="209" spans="1:16" ht="15.75" thickBot="1">
      <c r="A209" s="114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29"/>
      <c r="O209" s="130"/>
      <c r="P209" s="26"/>
    </row>
    <row r="210" spans="1:16" ht="15.75" thickBot="1">
      <c r="A210" s="114"/>
      <c r="B210" s="1" t="s">
        <v>75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14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14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14"/>
      <c r="B213" s="1" t="s">
        <v>33</v>
      </c>
      <c r="C213" s="1" t="s">
        <v>11</v>
      </c>
      <c r="D213" s="1">
        <v>40</v>
      </c>
      <c r="E213" s="1" t="s">
        <v>44</v>
      </c>
      <c r="F213" s="1" t="s">
        <v>10</v>
      </c>
      <c r="G213" s="1">
        <v>80</v>
      </c>
      <c r="H213" s="1"/>
      <c r="I213" s="1"/>
      <c r="J213" s="1"/>
      <c r="K213" s="1" t="s">
        <v>72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14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14"/>
      <c r="B215" s="1"/>
      <c r="C215" s="1"/>
      <c r="D215" s="1"/>
      <c r="E215" s="1" t="s">
        <v>62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14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14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14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4" t="s">
        <v>11</v>
      </c>
      <c r="Q225" s="35" t="s">
        <v>9</v>
      </c>
      <c r="R225" s="35" t="s">
        <v>10</v>
      </c>
      <c r="S225" s="35" t="s">
        <v>14</v>
      </c>
    </row>
    <row r="226" spans="1:20">
      <c r="A226" s="114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3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14">
        <v>14</v>
      </c>
      <c r="B228" s="115" t="s">
        <v>1</v>
      </c>
      <c r="C228" s="116"/>
      <c r="D228" s="117"/>
      <c r="E228" s="118" t="s">
        <v>2</v>
      </c>
      <c r="F228" s="119"/>
      <c r="G228" s="120"/>
      <c r="H228" s="121" t="s">
        <v>3</v>
      </c>
      <c r="I228" s="122"/>
      <c r="J228" s="123"/>
      <c r="K228" s="124" t="s">
        <v>4</v>
      </c>
      <c r="L228" s="125"/>
      <c r="M228" s="126"/>
      <c r="N228" s="127" t="s">
        <v>8</v>
      </c>
      <c r="O228" s="128"/>
      <c r="P228" s="26"/>
    </row>
    <row r="229" spans="1:20" ht="15.75" thickBot="1">
      <c r="A229" s="114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29"/>
      <c r="O229" s="130"/>
      <c r="P229" s="26"/>
    </row>
    <row r="230" spans="1:20" ht="15.75" thickBot="1">
      <c r="A230" s="114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44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14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44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14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53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14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14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14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4" t="s">
        <v>11</v>
      </c>
      <c r="Q242" s="35" t="s">
        <v>9</v>
      </c>
      <c r="R242" s="35" t="s">
        <v>10</v>
      </c>
      <c r="S242" s="35" t="s">
        <v>14</v>
      </c>
    </row>
    <row r="243" spans="1:20">
      <c r="A243" s="114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3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14">
        <v>15</v>
      </c>
      <c r="B245" s="115" t="s">
        <v>1</v>
      </c>
      <c r="C245" s="116"/>
      <c r="D245" s="117"/>
      <c r="E245" s="118" t="s">
        <v>2</v>
      </c>
      <c r="F245" s="119"/>
      <c r="G245" s="120"/>
      <c r="H245" s="121" t="s">
        <v>3</v>
      </c>
      <c r="I245" s="122"/>
      <c r="J245" s="123"/>
      <c r="K245" s="124" t="s">
        <v>4</v>
      </c>
      <c r="L245" s="125"/>
      <c r="M245" s="126"/>
      <c r="N245" s="127" t="s">
        <v>8</v>
      </c>
      <c r="O245" s="128"/>
      <c r="P245" s="26"/>
    </row>
    <row r="246" spans="1:20" ht="15.75" thickBot="1">
      <c r="A246" s="114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29"/>
      <c r="O246" s="130"/>
      <c r="P246" s="26"/>
    </row>
    <row r="247" spans="1:20" ht="15.75" thickBot="1">
      <c r="A247" s="114"/>
      <c r="B247" s="1" t="s">
        <v>33</v>
      </c>
      <c r="C247" s="1" t="s">
        <v>10</v>
      </c>
      <c r="D247" s="2">
        <v>45</v>
      </c>
      <c r="E247" s="1" t="s">
        <v>284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14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44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14"/>
      <c r="B249" s="1" t="s">
        <v>44</v>
      </c>
      <c r="C249" s="1" t="s">
        <v>10</v>
      </c>
      <c r="D249" s="1">
        <v>80</v>
      </c>
      <c r="E249" s="1" t="s">
        <v>56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44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14"/>
      <c r="B250" s="1" t="s">
        <v>56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56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14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14"/>
      <c r="B252" s="1" t="s">
        <v>44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285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 t="s">
        <v>36</v>
      </c>
      <c r="I254" s="1" t="s">
        <v>86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14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4" t="s">
        <v>11</v>
      </c>
      <c r="Q259" s="35" t="s">
        <v>9</v>
      </c>
      <c r="R259" s="35" t="s">
        <v>10</v>
      </c>
      <c r="S259" s="35" t="s">
        <v>14</v>
      </c>
    </row>
    <row r="260" spans="1:20">
      <c r="A260" s="114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3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14">
        <v>16</v>
      </c>
      <c r="B262" s="115" t="s">
        <v>1</v>
      </c>
      <c r="C262" s="116"/>
      <c r="D262" s="117"/>
      <c r="E262" s="118" t="s">
        <v>2</v>
      </c>
      <c r="F262" s="119"/>
      <c r="G262" s="120"/>
      <c r="H262" s="121" t="s">
        <v>3</v>
      </c>
      <c r="I262" s="122"/>
      <c r="J262" s="123"/>
      <c r="K262" s="124" t="s">
        <v>4</v>
      </c>
      <c r="L262" s="125"/>
      <c r="M262" s="126"/>
      <c r="N262" s="127" t="s">
        <v>8</v>
      </c>
      <c r="O262" s="128"/>
      <c r="P262" s="26"/>
    </row>
    <row r="263" spans="1:20" ht="15.75" thickBot="1">
      <c r="A263" s="114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29"/>
      <c r="O263" s="130"/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14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14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4" t="s">
        <v>11</v>
      </c>
      <c r="Q276" s="35" t="s">
        <v>9</v>
      </c>
      <c r="R276" s="35" t="s">
        <v>10</v>
      </c>
      <c r="S276" s="35" t="s">
        <v>14</v>
      </c>
    </row>
    <row r="277" spans="1:20">
      <c r="A277" s="114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3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14">
        <v>17</v>
      </c>
      <c r="B279" s="115" t="s">
        <v>1</v>
      </c>
      <c r="C279" s="116"/>
      <c r="D279" s="117"/>
      <c r="E279" s="118" t="s">
        <v>2</v>
      </c>
      <c r="F279" s="119"/>
      <c r="G279" s="120"/>
      <c r="H279" s="121" t="s">
        <v>3</v>
      </c>
      <c r="I279" s="122"/>
      <c r="J279" s="123"/>
      <c r="K279" s="124" t="s">
        <v>4</v>
      </c>
      <c r="L279" s="125"/>
      <c r="M279" s="126"/>
      <c r="N279" s="127" t="s">
        <v>8</v>
      </c>
      <c r="O279" s="128"/>
      <c r="P279" s="26"/>
    </row>
    <row r="280" spans="1:20" ht="15.75" thickBot="1">
      <c r="A280" s="114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29"/>
      <c r="O280" s="130"/>
      <c r="P280" s="26"/>
    </row>
    <row r="281" spans="1:20" ht="15.75" thickBot="1">
      <c r="A281" s="114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14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14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287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14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288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14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4" t="s">
        <v>11</v>
      </c>
      <c r="Q293" s="35" t="s">
        <v>9</v>
      </c>
      <c r="R293" s="35" t="s">
        <v>10</v>
      </c>
      <c r="S293" s="35" t="s">
        <v>14</v>
      </c>
    </row>
    <row r="294" spans="1:20">
      <c r="A294" s="114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3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14">
        <v>18</v>
      </c>
      <c r="B296" s="115" t="s">
        <v>1</v>
      </c>
      <c r="C296" s="116"/>
      <c r="D296" s="117"/>
      <c r="E296" s="118" t="s">
        <v>2</v>
      </c>
      <c r="F296" s="119"/>
      <c r="G296" s="120"/>
      <c r="H296" s="121" t="s">
        <v>3</v>
      </c>
      <c r="I296" s="122"/>
      <c r="J296" s="123"/>
      <c r="K296" s="124" t="s">
        <v>4</v>
      </c>
      <c r="L296" s="125"/>
      <c r="M296" s="126"/>
      <c r="N296" s="127" t="s">
        <v>8</v>
      </c>
      <c r="O296" s="128"/>
      <c r="P296" s="26"/>
    </row>
    <row r="297" spans="1:20" ht="15.75" thickBot="1">
      <c r="A297" s="114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29"/>
      <c r="O297" s="130"/>
      <c r="P297" s="26"/>
    </row>
    <row r="298" spans="1:20" ht="15.75" thickBot="1">
      <c r="A298" s="114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291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14"/>
      <c r="B299" s="1" t="s">
        <v>33</v>
      </c>
      <c r="C299" s="1" t="s">
        <v>10</v>
      </c>
      <c r="D299" s="2">
        <v>45</v>
      </c>
      <c r="E299" s="1" t="s">
        <v>292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14"/>
      <c r="B300" s="1" t="s">
        <v>293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44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14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4" t="s">
        <v>11</v>
      </c>
      <c r="Q310" s="35" t="s">
        <v>9</v>
      </c>
      <c r="R310" s="35" t="s">
        <v>10</v>
      </c>
      <c r="S310" s="35" t="s">
        <v>14</v>
      </c>
    </row>
    <row r="311" spans="1:20">
      <c r="A311" s="114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3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14">
        <v>19</v>
      </c>
      <c r="B313" s="115" t="s">
        <v>1</v>
      </c>
      <c r="C313" s="116"/>
      <c r="D313" s="117"/>
      <c r="E313" s="118" t="s">
        <v>2</v>
      </c>
      <c r="F313" s="119"/>
      <c r="G313" s="120"/>
      <c r="H313" s="121" t="s">
        <v>3</v>
      </c>
      <c r="I313" s="122"/>
      <c r="J313" s="123"/>
      <c r="K313" s="124" t="s">
        <v>4</v>
      </c>
      <c r="L313" s="125"/>
      <c r="M313" s="126"/>
      <c r="N313" s="127" t="s">
        <v>8</v>
      </c>
      <c r="O313" s="128"/>
      <c r="P313" s="26"/>
    </row>
    <row r="314" spans="1:20" ht="15.75" thickBot="1">
      <c r="A314" s="114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29"/>
      <c r="O314" s="130"/>
      <c r="P314" s="26"/>
    </row>
    <row r="315" spans="1:20" ht="15.75" thickBot="1">
      <c r="A315" s="114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14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14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14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14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14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4" t="s">
        <v>11</v>
      </c>
      <c r="Q327" s="35" t="s">
        <v>9</v>
      </c>
      <c r="R327" s="35" t="s">
        <v>10</v>
      </c>
      <c r="S327" s="35" t="s">
        <v>14</v>
      </c>
    </row>
    <row r="328" spans="1:20">
      <c r="A328" s="114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3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297</v>
      </c>
      <c r="L329" s="26"/>
      <c r="M329" s="26"/>
      <c r="N329" s="26"/>
      <c r="O329" s="26"/>
      <c r="P329" s="26"/>
    </row>
    <row r="330" spans="1:20" ht="15.75" thickBot="1">
      <c r="A330" s="114">
        <v>20</v>
      </c>
      <c r="B330" s="115" t="s">
        <v>1</v>
      </c>
      <c r="C330" s="116"/>
      <c r="D330" s="117"/>
      <c r="E330" s="118" t="s">
        <v>2</v>
      </c>
      <c r="F330" s="119"/>
      <c r="G330" s="120"/>
      <c r="H330" s="121" t="s">
        <v>3</v>
      </c>
      <c r="I330" s="122"/>
      <c r="J330" s="123"/>
      <c r="K330" s="124" t="s">
        <v>4</v>
      </c>
      <c r="L330" s="125"/>
      <c r="M330" s="126"/>
      <c r="N330" s="127" t="s">
        <v>8</v>
      </c>
      <c r="O330" s="128"/>
      <c r="P330" s="26"/>
    </row>
    <row r="331" spans="1:20" ht="15.75" thickBot="1">
      <c r="A331" s="114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29"/>
      <c r="O331" s="130"/>
      <c r="P331" s="26"/>
    </row>
    <row r="332" spans="1:20" ht="15.75" thickBot="1">
      <c r="A332" s="114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14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296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14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44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14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4" t="s">
        <v>11</v>
      </c>
      <c r="Q344" s="35" t="s">
        <v>9</v>
      </c>
      <c r="R344" s="35" t="s">
        <v>10</v>
      </c>
      <c r="S344" s="35" t="s">
        <v>14</v>
      </c>
    </row>
    <row r="345" spans="1:20">
      <c r="A345" s="114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3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14">
        <v>21</v>
      </c>
      <c r="B347" s="115" t="s">
        <v>1</v>
      </c>
      <c r="C347" s="116"/>
      <c r="D347" s="117"/>
      <c r="E347" s="118" t="s">
        <v>2</v>
      </c>
      <c r="F347" s="119"/>
      <c r="G347" s="120"/>
      <c r="H347" s="121" t="s">
        <v>3</v>
      </c>
      <c r="I347" s="122"/>
      <c r="J347" s="123"/>
      <c r="K347" s="124" t="s">
        <v>4</v>
      </c>
      <c r="L347" s="125"/>
      <c r="M347" s="126"/>
      <c r="N347" s="127" t="s">
        <v>8</v>
      </c>
      <c r="O347" s="128"/>
      <c r="P347" s="26"/>
    </row>
    <row r="348" spans="1:20" ht="15.75" thickBot="1">
      <c r="A348" s="114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29"/>
      <c r="O348" s="130"/>
      <c r="P348" s="26"/>
    </row>
    <row r="349" spans="1:20" ht="16.5" customHeight="1" thickBot="1">
      <c r="A349" s="114"/>
      <c r="B349" s="1" t="s">
        <v>33</v>
      </c>
      <c r="C349" s="1" t="s">
        <v>10</v>
      </c>
      <c r="D349" s="2">
        <v>45</v>
      </c>
      <c r="E349" s="1" t="s">
        <v>56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14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14"/>
      <c r="B351" s="1" t="s">
        <v>298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44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14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14"/>
      <c r="B353" s="1"/>
      <c r="C353" s="1"/>
      <c r="D353" s="1"/>
      <c r="E353" s="1" t="s">
        <v>55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14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4" t="s">
        <v>11</v>
      </c>
      <c r="Q361" s="35" t="s">
        <v>9</v>
      </c>
      <c r="R361" s="35" t="s">
        <v>10</v>
      </c>
      <c r="S361" s="35" t="s">
        <v>14</v>
      </c>
    </row>
    <row r="362" spans="1:20">
      <c r="A362" s="114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3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14">
        <v>22</v>
      </c>
      <c r="B364" s="115" t="s">
        <v>1</v>
      </c>
      <c r="C364" s="116"/>
      <c r="D364" s="117"/>
      <c r="E364" s="118" t="s">
        <v>2</v>
      </c>
      <c r="F364" s="119"/>
      <c r="G364" s="120"/>
      <c r="H364" s="121" t="s">
        <v>3</v>
      </c>
      <c r="I364" s="122"/>
      <c r="J364" s="123"/>
      <c r="K364" s="124" t="s">
        <v>4</v>
      </c>
      <c r="L364" s="125"/>
      <c r="M364" s="126"/>
      <c r="N364" s="127" t="s">
        <v>8</v>
      </c>
      <c r="O364" s="128"/>
      <c r="P364" s="26"/>
    </row>
    <row r="365" spans="1:20" ht="15.75" thickBot="1">
      <c r="A365" s="114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29"/>
      <c r="O365" s="130"/>
      <c r="P365" s="26"/>
    </row>
    <row r="366" spans="1:20" ht="15.75" thickBot="1">
      <c r="A366" s="114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14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14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60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14"/>
      <c r="B369" s="1"/>
      <c r="C369" s="1"/>
      <c r="D369" s="1"/>
      <c r="E369" s="1" t="s">
        <v>44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14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14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14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14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14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 t="s">
        <v>72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14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4" t="s">
        <v>11</v>
      </c>
      <c r="Q378" s="35" t="s">
        <v>9</v>
      </c>
      <c r="R378" s="35" t="s">
        <v>10</v>
      </c>
      <c r="S378" s="35" t="s">
        <v>14</v>
      </c>
    </row>
    <row r="379" spans="1:20">
      <c r="A379" s="114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3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14">
        <v>23</v>
      </c>
      <c r="B381" s="115" t="s">
        <v>1</v>
      </c>
      <c r="C381" s="116"/>
      <c r="D381" s="117"/>
      <c r="E381" s="118" t="s">
        <v>2</v>
      </c>
      <c r="F381" s="119"/>
      <c r="G381" s="120"/>
      <c r="H381" s="121" t="s">
        <v>3</v>
      </c>
      <c r="I381" s="122"/>
      <c r="J381" s="123"/>
      <c r="K381" s="124" t="s">
        <v>4</v>
      </c>
      <c r="L381" s="125"/>
      <c r="M381" s="126"/>
      <c r="N381" s="127" t="s">
        <v>8</v>
      </c>
      <c r="O381" s="128"/>
      <c r="P381" s="26"/>
    </row>
    <row r="382" spans="1:20" ht="15.75" thickBot="1">
      <c r="A382" s="114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29"/>
      <c r="O382" s="130"/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14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14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14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4" t="s">
        <v>11</v>
      </c>
      <c r="Q395" s="35" t="s">
        <v>9</v>
      </c>
      <c r="R395" s="35" t="s">
        <v>10</v>
      </c>
      <c r="S395" s="35" t="s">
        <v>14</v>
      </c>
    </row>
    <row r="396" spans="1:20">
      <c r="A396" s="114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3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14">
        <v>24</v>
      </c>
      <c r="B398" s="115" t="s">
        <v>1</v>
      </c>
      <c r="C398" s="116"/>
      <c r="D398" s="117"/>
      <c r="E398" s="118" t="s">
        <v>2</v>
      </c>
      <c r="F398" s="119"/>
      <c r="G398" s="120"/>
      <c r="H398" s="121" t="s">
        <v>3</v>
      </c>
      <c r="I398" s="122"/>
      <c r="J398" s="123"/>
      <c r="K398" s="124" t="s">
        <v>4</v>
      </c>
      <c r="L398" s="125"/>
      <c r="M398" s="126"/>
      <c r="N398" s="127" t="s">
        <v>8</v>
      </c>
      <c r="O398" s="128"/>
      <c r="P398" s="26"/>
    </row>
    <row r="399" spans="1:20" ht="15.75" thickBot="1">
      <c r="A399" s="114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29"/>
      <c r="O399" s="130"/>
      <c r="P399" s="26"/>
    </row>
    <row r="400" spans="1:20" ht="15.75" thickBot="1">
      <c r="A400" s="114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299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14"/>
      <c r="B401" s="1"/>
      <c r="C401" s="1"/>
      <c r="D401" s="2"/>
      <c r="E401" s="1" t="s">
        <v>44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14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44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1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14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4" t="s">
        <v>11</v>
      </c>
      <c r="Q412" s="35" t="s">
        <v>9</v>
      </c>
      <c r="R412" s="35" t="s">
        <v>10</v>
      </c>
      <c r="S412" s="35" t="s">
        <v>14</v>
      </c>
    </row>
    <row r="413" spans="1:20">
      <c r="A413" s="114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3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14">
        <v>25</v>
      </c>
      <c r="B415" s="115" t="s">
        <v>1</v>
      </c>
      <c r="C415" s="116"/>
      <c r="D415" s="117"/>
      <c r="E415" s="118" t="s">
        <v>2</v>
      </c>
      <c r="F415" s="119"/>
      <c r="G415" s="120"/>
      <c r="H415" s="121" t="s">
        <v>3</v>
      </c>
      <c r="I415" s="122"/>
      <c r="J415" s="123"/>
      <c r="K415" s="124" t="s">
        <v>4</v>
      </c>
      <c r="L415" s="125"/>
      <c r="M415" s="126"/>
      <c r="N415" s="127" t="s">
        <v>8</v>
      </c>
      <c r="O415" s="128"/>
      <c r="P415" s="26"/>
    </row>
    <row r="416" spans="1:20" ht="15.75" thickBot="1">
      <c r="A416" s="114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29"/>
      <c r="O416" s="130"/>
      <c r="P416" s="26"/>
    </row>
    <row r="417" spans="1:20" ht="15.75" thickBot="1">
      <c r="A417" s="114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44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14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53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14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14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14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4" t="s">
        <v>11</v>
      </c>
      <c r="Q429" s="35" t="s">
        <v>9</v>
      </c>
      <c r="R429" s="35" t="s">
        <v>10</v>
      </c>
      <c r="S429" s="35" t="s">
        <v>14</v>
      </c>
    </row>
    <row r="430" spans="1:20">
      <c r="A430" s="114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3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14">
        <v>26</v>
      </c>
      <c r="B432" s="115" t="s">
        <v>1</v>
      </c>
      <c r="C432" s="116"/>
      <c r="D432" s="117"/>
      <c r="E432" s="118" t="s">
        <v>2</v>
      </c>
      <c r="F432" s="119"/>
      <c r="G432" s="120"/>
      <c r="H432" s="121" t="s">
        <v>3</v>
      </c>
      <c r="I432" s="122"/>
      <c r="J432" s="123"/>
      <c r="K432" s="124" t="s">
        <v>4</v>
      </c>
      <c r="L432" s="125"/>
      <c r="M432" s="126"/>
      <c r="N432" s="127" t="s">
        <v>8</v>
      </c>
      <c r="O432" s="128"/>
      <c r="P432" s="26"/>
    </row>
    <row r="433" spans="1:20" ht="15.75" thickBot="1">
      <c r="A433" s="114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29"/>
      <c r="O433" s="130"/>
      <c r="P433" s="26"/>
    </row>
    <row r="434" spans="1:20" ht="15.75" thickBot="1">
      <c r="A434" s="114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14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8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14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14"/>
      <c r="B437" s="1"/>
      <c r="C437" s="1"/>
      <c r="D437" s="1"/>
      <c r="E437" s="1" t="s">
        <v>75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14"/>
      <c r="B438" s="1"/>
      <c r="C438" s="1"/>
      <c r="D438" s="1"/>
      <c r="E438" s="1" t="s">
        <v>69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14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14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1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14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4" t="s">
        <v>11</v>
      </c>
      <c r="Q446" s="35" t="s">
        <v>9</v>
      </c>
      <c r="R446" s="35" t="s">
        <v>10</v>
      </c>
      <c r="S446" s="35" t="s">
        <v>14</v>
      </c>
    </row>
    <row r="447" spans="1:20">
      <c r="A447" s="114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3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14">
        <v>27</v>
      </c>
      <c r="B449" s="115" t="s">
        <v>1</v>
      </c>
      <c r="C449" s="116"/>
      <c r="D449" s="117"/>
      <c r="E449" s="118" t="s">
        <v>2</v>
      </c>
      <c r="F449" s="119"/>
      <c r="G449" s="120"/>
      <c r="H449" s="121" t="s">
        <v>3</v>
      </c>
      <c r="I449" s="122"/>
      <c r="J449" s="123"/>
      <c r="K449" s="124" t="s">
        <v>4</v>
      </c>
      <c r="L449" s="125"/>
      <c r="M449" s="126"/>
      <c r="N449" s="127" t="s">
        <v>8</v>
      </c>
      <c r="O449" s="128"/>
      <c r="P449" s="26"/>
    </row>
    <row r="450" spans="1:20" ht="15.75" thickBot="1">
      <c r="A450" s="114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29"/>
      <c r="O450" s="130"/>
      <c r="P450" s="26"/>
    </row>
    <row r="451" spans="1:20" ht="15.75" thickBot="1">
      <c r="A451" s="114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14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14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54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14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1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14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4" t="s">
        <v>11</v>
      </c>
      <c r="Q463" s="35" t="s">
        <v>9</v>
      </c>
      <c r="R463" s="35" t="s">
        <v>10</v>
      </c>
      <c r="S463" s="35" t="s">
        <v>14</v>
      </c>
    </row>
    <row r="464" spans="1:20">
      <c r="A464" s="114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3">
        <f>SUM(J452,M452,M453)</f>
        <v>200</v>
      </c>
      <c r="Q464" s="33">
        <f>SUM(J454)</f>
        <v>45</v>
      </c>
      <c r="R464" s="33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14">
        <v>28</v>
      </c>
      <c r="B466" s="115" t="s">
        <v>1</v>
      </c>
      <c r="C466" s="116"/>
      <c r="D466" s="117"/>
      <c r="E466" s="118" t="s">
        <v>2</v>
      </c>
      <c r="F466" s="119"/>
      <c r="G466" s="120"/>
      <c r="H466" s="121" t="s">
        <v>3</v>
      </c>
      <c r="I466" s="122"/>
      <c r="J466" s="123"/>
      <c r="K466" s="124" t="s">
        <v>4</v>
      </c>
      <c r="L466" s="125"/>
      <c r="M466" s="126"/>
      <c r="N466" s="127" t="s">
        <v>8</v>
      </c>
      <c r="O466" s="128"/>
      <c r="P466" s="26"/>
    </row>
    <row r="467" spans="1:19" ht="15.75" thickBot="1">
      <c r="A467" s="114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29"/>
      <c r="O467" s="130"/>
      <c r="P467" s="26"/>
    </row>
    <row r="468" spans="1:19" ht="15.75" thickBot="1">
      <c r="A468" s="114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14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14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44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14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14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14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14"/>
      <c r="B474" s="1"/>
      <c r="C474" s="1"/>
      <c r="D474" s="1"/>
      <c r="E474" s="1" t="s">
        <v>33</v>
      </c>
      <c r="F474" s="1" t="s">
        <v>300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f t="shared" si="27"/>
        <v>0</v>
      </c>
      <c r="P479" s="26"/>
    </row>
    <row r="480" spans="1:19" ht="15.75" thickBot="1">
      <c r="A480" s="114"/>
      <c r="B480" s="3" t="s">
        <v>8</v>
      </c>
      <c r="C480" s="3" t="s">
        <v>12</v>
      </c>
      <c r="D480" s="2">
        <f>SUM(D468:D479)</f>
        <v>250</v>
      </c>
      <c r="E480" s="3" t="s">
        <v>8</v>
      </c>
      <c r="F480" s="3" t="s">
        <v>12</v>
      </c>
      <c r="G480" s="2">
        <f>SUM(G468:G479)</f>
        <v>380</v>
      </c>
      <c r="H480" s="3" t="s">
        <v>8</v>
      </c>
      <c r="I480" s="3" t="s">
        <v>12</v>
      </c>
      <c r="J480" s="2">
        <f>SUM(J468:J479)</f>
        <v>215</v>
      </c>
      <c r="K480" s="3" t="s">
        <v>8</v>
      </c>
      <c r="L480" s="3" t="s">
        <v>12</v>
      </c>
      <c r="M480" s="2">
        <f>SUM(M468:M479)</f>
        <v>235</v>
      </c>
      <c r="N480" s="3" t="s">
        <v>8</v>
      </c>
      <c r="O480" s="2">
        <f>SUM(O468:O479)</f>
        <v>1080</v>
      </c>
      <c r="P480" s="34" t="s">
        <v>11</v>
      </c>
      <c r="Q480" s="35" t="s">
        <v>9</v>
      </c>
      <c r="R480" s="35" t="s">
        <v>10</v>
      </c>
      <c r="S480" s="35" t="s">
        <v>14</v>
      </c>
    </row>
    <row r="481" spans="1:20">
      <c r="A481" s="114"/>
      <c r="B481" s="9" t="s">
        <v>13</v>
      </c>
      <c r="C481" s="9" t="s">
        <v>12</v>
      </c>
      <c r="D481" s="10">
        <f>D480/2</f>
        <v>125</v>
      </c>
      <c r="E481" s="9" t="s">
        <v>13</v>
      </c>
      <c r="F481" s="9" t="s">
        <v>12</v>
      </c>
      <c r="G481" s="10">
        <f>G480/2</f>
        <v>190</v>
      </c>
      <c r="H481" s="9" t="s">
        <v>13</v>
      </c>
      <c r="I481" s="9" t="s">
        <v>12</v>
      </c>
      <c r="J481" s="10">
        <f>J480/2</f>
        <v>107.5</v>
      </c>
      <c r="K481" s="9" t="s">
        <v>13</v>
      </c>
      <c r="L481" s="9" t="s">
        <v>12</v>
      </c>
      <c r="M481" s="10">
        <f>M480/2</f>
        <v>117.5</v>
      </c>
      <c r="N481" s="9" t="s">
        <v>13</v>
      </c>
      <c r="O481" s="10">
        <f>O480/2</f>
        <v>540</v>
      </c>
      <c r="P481" s="3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14">
        <v>29</v>
      </c>
      <c r="B483" s="115" t="s">
        <v>1</v>
      </c>
      <c r="C483" s="116"/>
      <c r="D483" s="117"/>
      <c r="E483" s="118" t="s">
        <v>2</v>
      </c>
      <c r="F483" s="119"/>
      <c r="G483" s="120"/>
      <c r="H483" s="121" t="s">
        <v>3</v>
      </c>
      <c r="I483" s="122"/>
      <c r="J483" s="123"/>
      <c r="K483" s="124" t="s">
        <v>4</v>
      </c>
      <c r="L483" s="125"/>
      <c r="M483" s="126"/>
      <c r="N483" s="127" t="s">
        <v>8</v>
      </c>
      <c r="O483" s="128"/>
      <c r="P483" s="26"/>
    </row>
    <row r="484" spans="1:20" ht="15.75" thickBot="1">
      <c r="A484" s="114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29"/>
      <c r="O484" s="130"/>
      <c r="P484" s="26"/>
    </row>
    <row r="485" spans="1:20" ht="15.75" thickBot="1">
      <c r="A485" s="114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14"/>
      <c r="B486" s="1" t="s">
        <v>36</v>
      </c>
      <c r="C486" s="1" t="s">
        <v>9</v>
      </c>
      <c r="D486" s="2">
        <v>45</v>
      </c>
      <c r="E486" s="1" t="s">
        <v>301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80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14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302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14"/>
      <c r="B488" s="1" t="s">
        <v>75</v>
      </c>
      <c r="C488" s="1" t="s">
        <v>38</v>
      </c>
      <c r="D488" s="1">
        <v>40</v>
      </c>
      <c r="E488" s="1" t="s">
        <v>44</v>
      </c>
      <c r="F488" s="1" t="s">
        <v>10</v>
      </c>
      <c r="G488" s="1">
        <v>80</v>
      </c>
      <c r="H488" s="1" t="s">
        <v>36</v>
      </c>
      <c r="I488" s="1" t="s">
        <v>303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14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44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14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75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14"/>
      <c r="B491" s="1"/>
      <c r="C491" s="1"/>
      <c r="D491" s="1"/>
      <c r="E491" s="1"/>
      <c r="F491" s="1"/>
      <c r="G491" s="1"/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90</v>
      </c>
      <c r="P491" s="26"/>
    </row>
    <row r="492" spans="1:20" ht="15.75" thickBot="1">
      <c r="A492" s="114"/>
      <c r="B492" s="1"/>
      <c r="C492" s="1"/>
      <c r="D492" s="1"/>
      <c r="E492" s="1"/>
      <c r="F492" s="1"/>
      <c r="G492" s="1"/>
      <c r="H492" s="1" t="s">
        <v>36</v>
      </c>
      <c r="I492" s="1" t="s">
        <v>37</v>
      </c>
      <c r="J492" s="1">
        <v>45</v>
      </c>
      <c r="K492" s="1" t="s">
        <v>44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1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14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375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1655</v>
      </c>
      <c r="P497" s="34" t="s">
        <v>11</v>
      </c>
      <c r="Q497" s="35" t="s">
        <v>9</v>
      </c>
      <c r="R497" s="35" t="s">
        <v>10</v>
      </c>
      <c r="S497" s="35" t="s">
        <v>14</v>
      </c>
    </row>
    <row r="498" spans="1:20">
      <c r="A498" s="114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187.5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827.5</v>
      </c>
      <c r="P498" s="33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14">
        <v>30</v>
      </c>
      <c r="B500" s="115" t="s">
        <v>1</v>
      </c>
      <c r="C500" s="116"/>
      <c r="D500" s="117"/>
      <c r="E500" s="118" t="s">
        <v>2</v>
      </c>
      <c r="F500" s="119"/>
      <c r="G500" s="120"/>
      <c r="H500" s="121" t="s">
        <v>3</v>
      </c>
      <c r="I500" s="122"/>
      <c r="J500" s="123"/>
      <c r="K500" s="124" t="s">
        <v>4</v>
      </c>
      <c r="L500" s="125"/>
      <c r="M500" s="126"/>
      <c r="N500" s="127" t="s">
        <v>8</v>
      </c>
      <c r="O500" s="128"/>
      <c r="P500" s="26"/>
    </row>
    <row r="501" spans="1:20" ht="15.75" thickBot="1">
      <c r="A501" s="114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29"/>
      <c r="O501" s="130"/>
      <c r="P501" s="26"/>
    </row>
    <row r="502" spans="1:20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14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14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14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4" t="s">
        <v>11</v>
      </c>
      <c r="Q514" s="35" t="s">
        <v>9</v>
      </c>
      <c r="R514" s="35" t="s">
        <v>10</v>
      </c>
      <c r="S514" s="35" t="s">
        <v>14</v>
      </c>
    </row>
    <row r="515" spans="1:19">
      <c r="A515" s="114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3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14">
        <v>31</v>
      </c>
      <c r="B517" s="115" t="s">
        <v>1</v>
      </c>
      <c r="C517" s="116"/>
      <c r="D517" s="117"/>
      <c r="E517" s="118" t="s">
        <v>2</v>
      </c>
      <c r="F517" s="119"/>
      <c r="G517" s="120"/>
      <c r="H517" s="121" t="s">
        <v>3</v>
      </c>
      <c r="I517" s="122"/>
      <c r="J517" s="123"/>
      <c r="K517" s="124" t="s">
        <v>4</v>
      </c>
      <c r="L517" s="125"/>
      <c r="M517" s="126"/>
      <c r="N517" s="127" t="s">
        <v>8</v>
      </c>
      <c r="O517" s="128"/>
      <c r="P517" s="26"/>
    </row>
    <row r="518" spans="1:19" ht="15.75" thickBot="1">
      <c r="A518" s="114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29"/>
      <c r="O518" s="130"/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2"/>
      <c r="K519" s="1"/>
      <c r="L519" s="1"/>
      <c r="M519" s="2"/>
      <c r="N519" s="1"/>
      <c r="O519" s="2">
        <f>SUM(D519,G519,J519,M519)</f>
        <v>0</v>
      </c>
      <c r="P519" s="26"/>
    </row>
    <row r="520" spans="1:19" ht="15.75" thickBot="1">
      <c r="A520" s="114"/>
      <c r="B520" s="1"/>
      <c r="C520" s="1"/>
      <c r="D520" s="2"/>
      <c r="E520" s="1"/>
      <c r="F520" s="1"/>
      <c r="G520" s="2"/>
      <c r="H520" s="1"/>
      <c r="I520" s="1"/>
      <c r="J520" s="1"/>
      <c r="K520" s="1"/>
      <c r="L520" s="1"/>
      <c r="M520" s="2"/>
      <c r="N520" s="1"/>
      <c r="O520" s="2">
        <f t="shared" ref="O520:O530" si="30">SUM(D520,G520,J520,M520)</f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19" ht="15.75" thickBot="1">
      <c r="A531" s="114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0</v>
      </c>
      <c r="H531" s="3" t="s">
        <v>8</v>
      </c>
      <c r="I531" s="3" t="s">
        <v>12</v>
      </c>
      <c r="J531" s="2">
        <f>SUM(J519:J530)</f>
        <v>0</v>
      </c>
      <c r="K531" s="3" t="s">
        <v>8</v>
      </c>
      <c r="L531" s="3" t="s">
        <v>12</v>
      </c>
      <c r="M531" s="2">
        <f>SUM(M519:M530)</f>
        <v>0</v>
      </c>
      <c r="N531" s="3" t="s">
        <v>8</v>
      </c>
      <c r="O531" s="2">
        <f>SUM(O519:O530)</f>
        <v>0</v>
      </c>
      <c r="P531" s="34" t="s">
        <v>11</v>
      </c>
      <c r="Q531" s="35" t="s">
        <v>9</v>
      </c>
      <c r="R531" s="35" t="s">
        <v>10</v>
      </c>
      <c r="S531" s="35" t="s">
        <v>14</v>
      </c>
    </row>
    <row r="532" spans="1:19">
      <c r="A532" s="114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0</v>
      </c>
      <c r="H532" s="9" t="s">
        <v>13</v>
      </c>
      <c r="I532" s="9" t="s">
        <v>12</v>
      </c>
      <c r="J532" s="10">
        <f>J531/2</f>
        <v>0</v>
      </c>
      <c r="K532" s="9" t="s">
        <v>13</v>
      </c>
      <c r="L532" s="9" t="s">
        <v>12</v>
      </c>
      <c r="M532" s="10">
        <f>M531/2</f>
        <v>0</v>
      </c>
      <c r="N532" s="9" t="s">
        <v>13</v>
      </c>
      <c r="O532" s="10">
        <f>O531/2</f>
        <v>0</v>
      </c>
      <c r="P532" s="33"/>
      <c r="Q532" s="17"/>
      <c r="R532" s="17"/>
      <c r="S532" s="17"/>
    </row>
    <row r="533" spans="1:19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19" ht="16.5" thickTop="1" thickBot="1">
      <c r="A534" s="131"/>
      <c r="B534" s="133" t="s">
        <v>1</v>
      </c>
      <c r="C534" s="134"/>
      <c r="D534" s="135"/>
      <c r="E534" s="136" t="s">
        <v>2</v>
      </c>
      <c r="F534" s="137"/>
      <c r="G534" s="138"/>
      <c r="H534" s="139" t="s">
        <v>3</v>
      </c>
      <c r="I534" s="140"/>
      <c r="J534" s="141"/>
      <c r="K534" s="142" t="s">
        <v>4</v>
      </c>
      <c r="L534" s="143"/>
      <c r="M534" s="144"/>
      <c r="N534" s="5"/>
      <c r="O534" s="5"/>
      <c r="P534" s="26"/>
    </row>
    <row r="535" spans="1:19" ht="16.5" thickTop="1" thickBot="1">
      <c r="A535" s="132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6"/>
      <c r="P535" s="26"/>
    </row>
    <row r="536" spans="1:19" ht="16.5" thickTop="1" thickBot="1">
      <c r="A536" s="132"/>
      <c r="B536" s="6" t="s">
        <v>8</v>
      </c>
      <c r="C536" s="6" t="s">
        <v>12</v>
      </c>
      <c r="D536" s="30">
        <f>SUM(D15,D32,D49,D66,D83,D100,D117,D134,D153,D171,D188,D205,D225,D242,D259)</f>
        <v>2575</v>
      </c>
      <c r="E536" s="6" t="s">
        <v>8</v>
      </c>
      <c r="F536" s="6" t="s">
        <v>12</v>
      </c>
      <c r="G536" s="30">
        <f>SUM(G15,G32,G49,G66,G83,G100,G117,G134,G153,G171,G188,G205,G225,G242,G259)</f>
        <v>2715</v>
      </c>
      <c r="H536" s="6" t="s">
        <v>8</v>
      </c>
      <c r="I536" s="6" t="s">
        <v>12</v>
      </c>
      <c r="J536" s="30">
        <f>SUM(J15,J32,J49,J66,J83,J100,J117,J134,J153,J171,J188,J205,J225,J242,J259)</f>
        <v>3205</v>
      </c>
      <c r="K536" s="6" t="s">
        <v>8</v>
      </c>
      <c r="L536" s="6" t="s">
        <v>12</v>
      </c>
      <c r="M536" s="30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4" t="s">
        <v>11</v>
      </c>
      <c r="Q536" s="35" t="s">
        <v>9</v>
      </c>
      <c r="R536" s="35" t="s">
        <v>10</v>
      </c>
      <c r="S536" s="35" t="s">
        <v>14</v>
      </c>
    </row>
    <row r="537" spans="1:19" ht="16.5" thickTop="1" thickBot="1">
      <c r="A537" s="132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3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19" ht="16.5" thickTop="1" thickBot="1">
      <c r="A538" s="132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6"/>
      <c r="P538" s="26"/>
    </row>
    <row r="539" spans="1:19" ht="16.5" thickTop="1" thickBot="1">
      <c r="A539" s="132"/>
      <c r="B539" s="6" t="s">
        <v>8</v>
      </c>
      <c r="C539" s="6" t="s">
        <v>12</v>
      </c>
      <c r="D539" s="30">
        <f>SUM(D276,D293,D310,D327,D344,D361,D378,D395,D412,D429,D446,D463,D480,D497,D514,D531)</f>
        <v>1615</v>
      </c>
      <c r="E539" s="6" t="s">
        <v>8</v>
      </c>
      <c r="F539" s="6" t="s">
        <v>12</v>
      </c>
      <c r="G539" s="30">
        <f>SUM(G276,G293,G310,G327,G344,G361,G378,G395,G412,G429,G446,G463,G480,G497,G514,G531)</f>
        <v>2370</v>
      </c>
      <c r="H539" s="6" t="s">
        <v>8</v>
      </c>
      <c r="I539" s="6" t="s">
        <v>12</v>
      </c>
      <c r="J539" s="30">
        <f>SUM(J276,J293,J310,J327,J344,J361,J378,J395,J412,J429,J446,J463,J480,J497,J514,J531)</f>
        <v>2200</v>
      </c>
      <c r="K539" s="6" t="s">
        <v>8</v>
      </c>
      <c r="L539" s="6" t="s">
        <v>12</v>
      </c>
      <c r="M539" s="30">
        <f>SUM(M276,M293,M310,M327,M344,M361,M378,M395,M412,M429,M446,M463,M480,M497,M514,M531)</f>
        <v>2575</v>
      </c>
      <c r="N539" s="6" t="s">
        <v>8</v>
      </c>
      <c r="O539" s="7">
        <f>SUM(D539,G539,J539,M539)</f>
        <v>8760</v>
      </c>
      <c r="P539" s="34" t="s">
        <v>11</v>
      </c>
      <c r="Q539" s="35" t="s">
        <v>9</v>
      </c>
      <c r="R539" s="35" t="s">
        <v>10</v>
      </c>
      <c r="S539" s="35" t="s">
        <v>14</v>
      </c>
    </row>
    <row r="540" spans="1:19" ht="16.5" thickTop="1" thickBot="1">
      <c r="A540" s="132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1185</v>
      </c>
      <c r="H540" s="6" t="s">
        <v>13</v>
      </c>
      <c r="I540" s="6" t="s">
        <v>12</v>
      </c>
      <c r="J540" s="7">
        <f>J539/2</f>
        <v>1100</v>
      </c>
      <c r="K540" s="6" t="s">
        <v>13</v>
      </c>
      <c r="L540" s="6" t="s">
        <v>12</v>
      </c>
      <c r="M540" s="7">
        <f>M539/2</f>
        <v>1287.5</v>
      </c>
      <c r="N540" s="6" t="s">
        <v>13</v>
      </c>
      <c r="O540" s="7">
        <f>SUM(D540,G540,J540,M540,)</f>
        <v>4380</v>
      </c>
      <c r="P540" s="33">
        <f>SUM(P277,P294,P311,P328,P345,P362,P379,P396,P413,P430,P447,P464,P481,P498,P515,P532)</f>
        <v>2755</v>
      </c>
      <c r="Q540" s="17">
        <f>SUM(Q277,Q294,Q311,Q328,Q345,Q362,Q379,Q396,Q413,Q430,Q447,Q464,Q481,Q498,Q515,Q532)</f>
        <v>4085</v>
      </c>
      <c r="R540" s="17">
        <f>SUM(R277,R294,R311,R328,R345,R362,R379,R396,R413,R430,R447,R464,R481,R498,R515,R532)</f>
        <v>1820</v>
      </c>
      <c r="S540" s="17">
        <f>SUM(S277,S294,S311,S328,S345,S362,S379,S396,S413,S430,S447,S464,S481,S498,S515,S532)</f>
        <v>100</v>
      </c>
    </row>
    <row r="541" spans="1:19" ht="16.5" thickTop="1" thickBot="1">
      <c r="A541" s="132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26"/>
    </row>
    <row r="542" spans="1:19" ht="15.75" thickBot="1">
      <c r="A542" s="132"/>
      <c r="B542" s="6" t="s">
        <v>8</v>
      </c>
      <c r="C542" s="6" t="s">
        <v>12</v>
      </c>
      <c r="D542" s="30">
        <f>SUM(D536,D539)</f>
        <v>4190</v>
      </c>
      <c r="E542" s="6" t="s">
        <v>8</v>
      </c>
      <c r="F542" s="6" t="s">
        <v>12</v>
      </c>
      <c r="G542" s="30">
        <f>SUM(G536,G539)</f>
        <v>5085</v>
      </c>
      <c r="H542" s="6" t="s">
        <v>8</v>
      </c>
      <c r="I542" s="6" t="s">
        <v>12</v>
      </c>
      <c r="J542" s="30">
        <f>SUM(J536,J539)</f>
        <v>5405</v>
      </c>
      <c r="K542" s="6" t="s">
        <v>8</v>
      </c>
      <c r="L542" s="6" t="s">
        <v>12</v>
      </c>
      <c r="M542" s="30">
        <f>SUM(M536,M539)</f>
        <v>4935</v>
      </c>
      <c r="N542" s="6" t="s">
        <v>8</v>
      </c>
      <c r="O542" s="7">
        <f>SUM(O536,O539)</f>
        <v>19615</v>
      </c>
      <c r="P542" s="34" t="s">
        <v>11</v>
      </c>
      <c r="Q542" s="35" t="s">
        <v>9</v>
      </c>
      <c r="R542" s="35" t="s">
        <v>10</v>
      </c>
      <c r="S542" s="35" t="s">
        <v>14</v>
      </c>
    </row>
    <row r="543" spans="1:19" ht="16.5" thickTop="1" thickBot="1">
      <c r="A543" s="132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2542.5</v>
      </c>
      <c r="H543" s="6" t="s">
        <v>13</v>
      </c>
      <c r="I543" s="6" t="s">
        <v>12</v>
      </c>
      <c r="J543" s="7">
        <f>J542/2</f>
        <v>2702.5</v>
      </c>
      <c r="K543" s="6" t="s">
        <v>13</v>
      </c>
      <c r="L543" s="6" t="s">
        <v>12</v>
      </c>
      <c r="M543" s="7">
        <f>M542/2</f>
        <v>2467.5</v>
      </c>
      <c r="N543" s="6" t="s">
        <v>13</v>
      </c>
      <c r="O543" s="7">
        <f>SUM(O537,O540)</f>
        <v>9807.5</v>
      </c>
      <c r="P543" s="33">
        <f>SUM(P537,P540)</f>
        <v>5715</v>
      </c>
      <c r="Q543" s="17">
        <f>SUM(Q537,Q540)</f>
        <v>8680</v>
      </c>
      <c r="R543" s="17">
        <f>SUM(R537,R540)</f>
        <v>4410</v>
      </c>
      <c r="S543" s="17">
        <f>SUM(S537,S540)</f>
        <v>380</v>
      </c>
    </row>
    <row r="544" spans="1:19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2025-03-29T23:15:55Z</dcterms:modified>
</cp:coreProperties>
</file>