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wick\Desktop\controle\"/>
    </mc:Choice>
  </mc:AlternateContent>
  <xr:revisionPtr revIDLastSave="0" documentId="13_ncr:1_{65CC5F19-B166-4D2C-9E59-F43249A41388}" xr6:coauthVersionLast="47" xr6:coauthVersionMax="47" xr10:uidLastSave="{00000000-0000-0000-0000-000000000000}"/>
  <bookViews>
    <workbookView xWindow="-120" yWindow="-120" windowWidth="20730" windowHeight="11160" tabRatio="602" firstSheet="2" activeTab="2" xr2:uid="{FE6C2AA7-AD1E-4474-8D8C-82FE7A7F47D3}"/>
  </bookViews>
  <sheets>
    <sheet name="JANEIRO" sheetId="29" r:id="rId1"/>
    <sheet name="FEVEREIRO" sheetId="28" r:id="rId2"/>
    <sheet name="MARÇO" sheetId="27" r:id="rId3"/>
    <sheet name="ABRIL" sheetId="26" r:id="rId4"/>
    <sheet name="MAIO" sheetId="25" r:id="rId5"/>
    <sheet name="JUNHO" sheetId="24" r:id="rId6"/>
    <sheet name="JULHO" sheetId="23" r:id="rId7"/>
    <sheet name="AGOSTO" sheetId="22" r:id="rId8"/>
    <sheet name="SETEMBRO" sheetId="21" r:id="rId9"/>
    <sheet name="OUTUBRO" sheetId="20" r:id="rId10"/>
    <sheet name="NOVEMBRO" sheetId="30" r:id="rId11"/>
    <sheet name="DEZEMBRO" sheetId="11" r:id="rId12"/>
    <sheet name="PACOTES" sheetId="7" r:id="rId13"/>
    <sheet name="PRODUTOS" sheetId="5" r:id="rId14"/>
    <sheet name="VALES" sheetId="4" r:id="rId15"/>
    <sheet name="MATRIZ" sheetId="3" r:id="rId16"/>
    <sheet name="JOAO" sheetId="31" r:id="rId17"/>
    <sheet name="NOVIN" sheetId="32" r:id="rId18"/>
    <sheet name="RUBAO" sheetId="33" r:id="rId19"/>
    <sheet name="ANDRADE" sheetId="34" r:id="rId20"/>
  </sheets>
  <definedNames>
    <definedName name="_xlnm._FilterDatabase" localSheetId="3" hidden="1">ABRIL!$B$19:$M$33</definedName>
    <definedName name="_xlnm._FilterDatabase" localSheetId="7" hidden="1">AGOSTO!$B$19:$M$33</definedName>
    <definedName name="_xlnm._FilterDatabase" localSheetId="11" hidden="1">DEZEMBRO!$B$19:$M$33</definedName>
    <definedName name="_xlnm._FilterDatabase" localSheetId="1" hidden="1">FEVEREIRO!$B$19:$M$33</definedName>
    <definedName name="_xlnm._FilterDatabase" localSheetId="0" hidden="1">JANEIRO!$B$19:$M$33</definedName>
    <definedName name="_xlnm._FilterDatabase" localSheetId="6" hidden="1">JULHO!$B$19:$M$33</definedName>
    <definedName name="_xlnm._FilterDatabase" localSheetId="5" hidden="1">JUNHO!$B$19:$M$33</definedName>
    <definedName name="_xlnm._FilterDatabase" localSheetId="4" hidden="1">MAIO!$B$19:$M$33</definedName>
    <definedName name="_xlnm._FilterDatabase" localSheetId="2" hidden="1">MARÇO!$B$19:$M$33</definedName>
    <definedName name="_xlnm._FilterDatabase" localSheetId="10" hidden="1">NOVEMBRO!$B$19:$M$33</definedName>
    <definedName name="_xlnm._FilterDatabase" localSheetId="9" hidden="1">OUTUBRO!$B$19:$M$33</definedName>
    <definedName name="_xlnm._FilterDatabase" localSheetId="8" hidden="1">SETEMBRO!$B$19:$M$33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79" i="27" l="1"/>
  <c r="Q379" i="27"/>
  <c r="P379" i="27"/>
  <c r="R345" i="27"/>
  <c r="Q345" i="27"/>
  <c r="P345" i="27"/>
  <c r="Q328" i="27"/>
  <c r="P328" i="27"/>
  <c r="R311" i="27"/>
  <c r="Q311" i="27"/>
  <c r="P311" i="27"/>
  <c r="R294" i="27"/>
  <c r="Q294" i="27"/>
  <c r="P294" i="27"/>
  <c r="L169" i="5"/>
  <c r="L171" i="5" s="1"/>
  <c r="I169" i="5"/>
  <c r="I171" i="5" s="1"/>
  <c r="F169" i="5"/>
  <c r="F171" i="5" s="1"/>
  <c r="C169" i="5"/>
  <c r="C171" i="5" s="1"/>
  <c r="L155" i="5"/>
  <c r="L157" i="5" s="1"/>
  <c r="I155" i="5"/>
  <c r="I157" i="5" s="1"/>
  <c r="F155" i="5"/>
  <c r="F157" i="5" s="1"/>
  <c r="C155" i="5"/>
  <c r="C157" i="5" s="1"/>
  <c r="L141" i="5"/>
  <c r="L143" i="5" s="1"/>
  <c r="I141" i="5"/>
  <c r="I143" i="5" s="1"/>
  <c r="F141" i="5"/>
  <c r="F143" i="5" s="1"/>
  <c r="C141" i="5"/>
  <c r="C143" i="5" s="1"/>
  <c r="L127" i="5"/>
  <c r="L129" i="5" s="1"/>
  <c r="I127" i="5"/>
  <c r="I129" i="5" s="1"/>
  <c r="F127" i="5"/>
  <c r="F129" i="5" s="1"/>
  <c r="C127" i="5"/>
  <c r="C129" i="5" s="1"/>
  <c r="L113" i="5"/>
  <c r="L115" i="5" s="1"/>
  <c r="I113" i="5"/>
  <c r="I115" i="5" s="1"/>
  <c r="F113" i="5"/>
  <c r="F115" i="5" s="1"/>
  <c r="C113" i="5"/>
  <c r="C115" i="5" s="1"/>
  <c r="L99" i="5"/>
  <c r="L101" i="5" s="1"/>
  <c r="I99" i="5"/>
  <c r="I101" i="5" s="1"/>
  <c r="F99" i="5"/>
  <c r="F101" i="5" s="1"/>
  <c r="C99" i="5"/>
  <c r="C101" i="5" s="1"/>
  <c r="L85" i="5"/>
  <c r="L87" i="5" s="1"/>
  <c r="I85" i="5"/>
  <c r="I87" i="5" s="1"/>
  <c r="F85" i="5"/>
  <c r="F87" i="5" s="1"/>
  <c r="C85" i="5"/>
  <c r="C87" i="5" s="1"/>
  <c r="L71" i="5"/>
  <c r="L73" i="5" s="1"/>
  <c r="I71" i="5"/>
  <c r="I73" i="5" s="1"/>
  <c r="F71" i="5"/>
  <c r="F73" i="5" s="1"/>
  <c r="C71" i="5"/>
  <c r="C73" i="5" s="1"/>
  <c r="L57" i="5"/>
  <c r="L59" i="5" s="1"/>
  <c r="I57" i="5"/>
  <c r="I59" i="5" s="1"/>
  <c r="F57" i="5"/>
  <c r="F59" i="5" s="1"/>
  <c r="C57" i="5"/>
  <c r="C59" i="5" s="1"/>
  <c r="I29" i="5"/>
  <c r="I31" i="5" s="1"/>
  <c r="Q260" i="27"/>
  <c r="R260" i="27"/>
  <c r="P260" i="27"/>
  <c r="S260" i="27"/>
  <c r="S226" i="27"/>
  <c r="R226" i="27"/>
  <c r="Q226" i="27"/>
  <c r="P226" i="27"/>
  <c r="P206" i="27"/>
  <c r="S206" i="27"/>
  <c r="R206" i="27"/>
  <c r="Q206" i="27"/>
  <c r="S189" i="27"/>
  <c r="R189" i="27"/>
  <c r="Q189" i="27"/>
  <c r="P189" i="27"/>
  <c r="T189" i="27" s="1"/>
  <c r="N113" i="5" l="1"/>
  <c r="N115" i="5" s="1"/>
  <c r="N71" i="5"/>
  <c r="N73" i="5" s="1"/>
  <c r="N99" i="5"/>
  <c r="N101" i="5" s="1"/>
  <c r="N169" i="5"/>
  <c r="N155" i="5"/>
  <c r="N141" i="5"/>
  <c r="N127" i="5"/>
  <c r="O113" i="5"/>
  <c r="N85" i="5"/>
  <c r="O71" i="5"/>
  <c r="N57" i="5"/>
  <c r="N59" i="5" s="1"/>
  <c r="O57" i="5" s="1"/>
  <c r="T260" i="27"/>
  <c r="P172" i="27"/>
  <c r="R172" i="27"/>
  <c r="Q172" i="27"/>
  <c r="O169" i="27"/>
  <c r="R135" i="27"/>
  <c r="Q135" i="27"/>
  <c r="P135" i="27"/>
  <c r="S118" i="27"/>
  <c r="R118" i="27"/>
  <c r="Q118" i="27"/>
  <c r="P118" i="27"/>
  <c r="R101" i="27"/>
  <c r="Q101" i="27"/>
  <c r="P101" i="27"/>
  <c r="R84" i="27"/>
  <c r="Q84" i="27"/>
  <c r="P84" i="27"/>
  <c r="R50" i="27"/>
  <c r="R16" i="27"/>
  <c r="Q16" i="27"/>
  <c r="P16" i="27"/>
  <c r="T480" i="28"/>
  <c r="T463" i="28"/>
  <c r="P361" i="28"/>
  <c r="T361" i="28" s="1"/>
  <c r="P446" i="28"/>
  <c r="R446" i="28"/>
  <c r="Q446" i="28"/>
  <c r="T446" i="28" s="1"/>
  <c r="S429" i="28"/>
  <c r="R429" i="28"/>
  <c r="Q429" i="28"/>
  <c r="P429" i="28"/>
  <c r="R412" i="28"/>
  <c r="T412" i="28" s="1"/>
  <c r="S412" i="28"/>
  <c r="Q412" i="28"/>
  <c r="P412" i="28"/>
  <c r="R361" i="28"/>
  <c r="S361" i="28"/>
  <c r="Q361" i="28"/>
  <c r="S378" i="28"/>
  <c r="R378" i="28"/>
  <c r="T378" i="28" s="1"/>
  <c r="Q378" i="28"/>
  <c r="P378" i="28"/>
  <c r="P344" i="28"/>
  <c r="T344" i="28" s="1"/>
  <c r="R344" i="28"/>
  <c r="Q344" i="28"/>
  <c r="S327" i="28"/>
  <c r="R327" i="28"/>
  <c r="Q327" i="28"/>
  <c r="P327" i="28"/>
  <c r="Q310" i="28"/>
  <c r="R310" i="28"/>
  <c r="P310" i="28"/>
  <c r="C11" i="4"/>
  <c r="B11" i="4"/>
  <c r="A11" i="4"/>
  <c r="R293" i="28"/>
  <c r="Q293" i="28"/>
  <c r="P293" i="28"/>
  <c r="S259" i="28"/>
  <c r="R259" i="28"/>
  <c r="Q259" i="28"/>
  <c r="P259" i="28"/>
  <c r="T259" i="28" s="1"/>
  <c r="S225" i="28"/>
  <c r="R225" i="28"/>
  <c r="Q225" i="28"/>
  <c r="P225" i="28"/>
  <c r="R205" i="28"/>
  <c r="Q205" i="28"/>
  <c r="P205" i="28"/>
  <c r="R188" i="28"/>
  <c r="Q188" i="28"/>
  <c r="P188" i="28"/>
  <c r="R171" i="28"/>
  <c r="Q171" i="28"/>
  <c r="R135" i="28"/>
  <c r="Q135" i="28"/>
  <c r="P135" i="28"/>
  <c r="R118" i="28"/>
  <c r="Q118" i="28"/>
  <c r="P118" i="28"/>
  <c r="S101" i="28"/>
  <c r="R101" i="28"/>
  <c r="Q101" i="28"/>
  <c r="P101" i="28"/>
  <c r="T101" i="28" s="1"/>
  <c r="S84" i="28"/>
  <c r="R84" i="28"/>
  <c r="Q84" i="28"/>
  <c r="P84" i="28"/>
  <c r="T84" i="28" s="1"/>
  <c r="R67" i="28"/>
  <c r="Q67" i="28"/>
  <c r="P67" i="28"/>
  <c r="S50" i="28"/>
  <c r="R50" i="28"/>
  <c r="Q50" i="28"/>
  <c r="P50" i="28"/>
  <c r="P16" i="28"/>
  <c r="S16" i="28"/>
  <c r="R16" i="28"/>
  <c r="Q16" i="28"/>
  <c r="R514" i="29"/>
  <c r="Q514" i="29"/>
  <c r="P514" i="29"/>
  <c r="T514" i="29" s="1"/>
  <c r="R497" i="29"/>
  <c r="Q497" i="29"/>
  <c r="P497" i="29"/>
  <c r="T497" i="29" s="1"/>
  <c r="R480" i="29"/>
  <c r="Q480" i="29"/>
  <c r="P480" i="29"/>
  <c r="T480" i="29" s="1"/>
  <c r="Q463" i="29"/>
  <c r="R463" i="29"/>
  <c r="P463" i="29"/>
  <c r="R429" i="29"/>
  <c r="Q429" i="29"/>
  <c r="P429" i="29"/>
  <c r="T429" i="29" s="1"/>
  <c r="R412" i="29"/>
  <c r="Q412" i="29"/>
  <c r="P412" i="29"/>
  <c r="T412" i="29" s="1"/>
  <c r="S395" i="29"/>
  <c r="R395" i="29"/>
  <c r="Q395" i="29"/>
  <c r="P395" i="29"/>
  <c r="T395" i="29" s="1"/>
  <c r="R378" i="29"/>
  <c r="Q378" i="29"/>
  <c r="P378" i="29"/>
  <c r="S344" i="29"/>
  <c r="R344" i="29"/>
  <c r="Q344" i="29"/>
  <c r="P344" i="29"/>
  <c r="S361" i="29"/>
  <c r="Q361" i="29"/>
  <c r="P361" i="29"/>
  <c r="R310" i="29"/>
  <c r="Q310" i="29"/>
  <c r="P310" i="29"/>
  <c r="S293" i="29"/>
  <c r="R293" i="29"/>
  <c r="Q293" i="29"/>
  <c r="P293" i="29"/>
  <c r="R276" i="29"/>
  <c r="Q276" i="29"/>
  <c r="P276" i="29"/>
  <c r="S259" i="29"/>
  <c r="R259" i="29"/>
  <c r="Q259" i="29"/>
  <c r="P259" i="29"/>
  <c r="T259" i="29" s="1"/>
  <c r="Q242" i="29"/>
  <c r="R242" i="29"/>
  <c r="S242" i="29"/>
  <c r="P242" i="29"/>
  <c r="R225" i="29"/>
  <c r="Q225" i="29"/>
  <c r="P225" i="29"/>
  <c r="P188" i="29"/>
  <c r="Q188" i="29"/>
  <c r="S188" i="29"/>
  <c r="R188" i="29"/>
  <c r="R171" i="29"/>
  <c r="Q171" i="29"/>
  <c r="P171" i="29"/>
  <c r="T171" i="29" s="1"/>
  <c r="R154" i="29"/>
  <c r="Q154" i="29"/>
  <c r="P154" i="29"/>
  <c r="S135" i="29"/>
  <c r="R135" i="29"/>
  <c r="Q135" i="29"/>
  <c r="P135" i="29"/>
  <c r="R118" i="29"/>
  <c r="Q118" i="29"/>
  <c r="P118" i="29"/>
  <c r="R101" i="29"/>
  <c r="Q101" i="29"/>
  <c r="P101" i="29"/>
  <c r="R33" i="29"/>
  <c r="Q33" i="29"/>
  <c r="P33" i="29"/>
  <c r="S67" i="29"/>
  <c r="R67" i="29"/>
  <c r="Q67" i="29"/>
  <c r="P67" i="29"/>
  <c r="R50" i="29"/>
  <c r="Q50" i="29"/>
  <c r="P50" i="29"/>
  <c r="R16" i="29"/>
  <c r="Q16" i="29"/>
  <c r="P16" i="29"/>
  <c r="M531" i="30"/>
  <c r="M530" i="30"/>
  <c r="J530" i="30"/>
  <c r="J531" i="30" s="1"/>
  <c r="G530" i="30"/>
  <c r="G531" i="30" s="1"/>
  <c r="D530" i="30"/>
  <c r="D531" i="30" s="1"/>
  <c r="O529" i="30"/>
  <c r="O528" i="30"/>
  <c r="O527" i="30"/>
  <c r="O526" i="30"/>
  <c r="O525" i="30"/>
  <c r="O524" i="30"/>
  <c r="O523" i="30"/>
  <c r="O522" i="30"/>
  <c r="O521" i="30"/>
  <c r="O520" i="30"/>
  <c r="O519" i="30"/>
  <c r="O518" i="30"/>
  <c r="O530" i="30" s="1"/>
  <c r="O531" i="30" s="1"/>
  <c r="G514" i="30"/>
  <c r="M513" i="30"/>
  <c r="M514" i="30" s="1"/>
  <c r="J513" i="30"/>
  <c r="J514" i="30" s="1"/>
  <c r="G513" i="30"/>
  <c r="D513" i="30"/>
  <c r="D514" i="30" s="1"/>
  <c r="O512" i="30"/>
  <c r="O511" i="30"/>
  <c r="O510" i="30"/>
  <c r="O509" i="30"/>
  <c r="O508" i="30"/>
  <c r="O507" i="30"/>
  <c r="O506" i="30"/>
  <c r="O505" i="30"/>
  <c r="O504" i="30"/>
  <c r="O503" i="30"/>
  <c r="O502" i="30"/>
  <c r="O501" i="30"/>
  <c r="O513" i="30" s="1"/>
  <c r="O514" i="30" s="1"/>
  <c r="M497" i="30"/>
  <c r="M496" i="30"/>
  <c r="J496" i="30"/>
  <c r="J497" i="30" s="1"/>
  <c r="G496" i="30"/>
  <c r="G497" i="30" s="1"/>
  <c r="D496" i="30"/>
  <c r="D497" i="30" s="1"/>
  <c r="O495" i="30"/>
  <c r="O494" i="30"/>
  <c r="O493" i="30"/>
  <c r="O492" i="30"/>
  <c r="O491" i="30"/>
  <c r="O490" i="30"/>
  <c r="O489" i="30"/>
  <c r="O488" i="30"/>
  <c r="O487" i="30"/>
  <c r="O486" i="30"/>
  <c r="O485" i="30"/>
  <c r="O484" i="30"/>
  <c r="G480" i="30"/>
  <c r="M479" i="30"/>
  <c r="M480" i="30" s="1"/>
  <c r="J479" i="30"/>
  <c r="J480" i="30" s="1"/>
  <c r="G479" i="30"/>
  <c r="D479" i="30"/>
  <c r="D480" i="30" s="1"/>
  <c r="O478" i="30"/>
  <c r="O477" i="30"/>
  <c r="O476" i="30"/>
  <c r="O475" i="30"/>
  <c r="O474" i="30"/>
  <c r="O473" i="30"/>
  <c r="O472" i="30"/>
  <c r="O471" i="30"/>
  <c r="O470" i="30"/>
  <c r="O469" i="30"/>
  <c r="O468" i="30"/>
  <c r="O467" i="30"/>
  <c r="O479" i="30" s="1"/>
  <c r="O480" i="30" s="1"/>
  <c r="M463" i="30"/>
  <c r="M462" i="30"/>
  <c r="J462" i="30"/>
  <c r="J463" i="30" s="1"/>
  <c r="G462" i="30"/>
  <c r="G463" i="30" s="1"/>
  <c r="D462" i="30"/>
  <c r="D463" i="30" s="1"/>
  <c r="O461" i="30"/>
  <c r="O460" i="30"/>
  <c r="O459" i="30"/>
  <c r="O458" i="30"/>
  <c r="O457" i="30"/>
  <c r="O456" i="30"/>
  <c r="O455" i="30"/>
  <c r="O454" i="30"/>
  <c r="O453" i="30"/>
  <c r="O452" i="30"/>
  <c r="O451" i="30"/>
  <c r="O450" i="30"/>
  <c r="M445" i="30"/>
  <c r="M446" i="30" s="1"/>
  <c r="J445" i="30"/>
  <c r="J446" i="30" s="1"/>
  <c r="G445" i="30"/>
  <c r="G446" i="30" s="1"/>
  <c r="D445" i="30"/>
  <c r="D446" i="30" s="1"/>
  <c r="O444" i="30"/>
  <c r="O443" i="30"/>
  <c r="O442" i="30"/>
  <c r="O441" i="30"/>
  <c r="O440" i="30"/>
  <c r="O439" i="30"/>
  <c r="O438" i="30"/>
  <c r="O437" i="30"/>
  <c r="O436" i="30"/>
  <c r="O435" i="30"/>
  <c r="O434" i="30"/>
  <c r="O433" i="30"/>
  <c r="T429" i="30"/>
  <c r="M428" i="30"/>
  <c r="M429" i="30" s="1"/>
  <c r="J428" i="30"/>
  <c r="J429" i="30" s="1"/>
  <c r="G428" i="30"/>
  <c r="G429" i="30" s="1"/>
  <c r="D428" i="30"/>
  <c r="D429" i="30" s="1"/>
  <c r="O427" i="30"/>
  <c r="O426" i="30"/>
  <c r="O425" i="30"/>
  <c r="O424" i="30"/>
  <c r="O423" i="30"/>
  <c r="O422" i="30"/>
  <c r="O421" i="30"/>
  <c r="O420" i="30"/>
  <c r="O419" i="30"/>
  <c r="O418" i="30"/>
  <c r="O417" i="30"/>
  <c r="O416" i="30"/>
  <c r="O428" i="30" s="1"/>
  <c r="O429" i="30" s="1"/>
  <c r="J412" i="30"/>
  <c r="M411" i="30"/>
  <c r="M412" i="30" s="1"/>
  <c r="J411" i="30"/>
  <c r="G411" i="30"/>
  <c r="G412" i="30" s="1"/>
  <c r="D411" i="30"/>
  <c r="D412" i="30" s="1"/>
  <c r="O410" i="30"/>
  <c r="O409" i="30"/>
  <c r="O408" i="30"/>
  <c r="O407" i="30"/>
  <c r="O406" i="30"/>
  <c r="O405" i="30"/>
  <c r="O404" i="30"/>
  <c r="O403" i="30"/>
  <c r="O402" i="30"/>
  <c r="O401" i="30"/>
  <c r="O400" i="30"/>
  <c r="O399" i="30"/>
  <c r="R395" i="30"/>
  <c r="Q395" i="30"/>
  <c r="P395" i="30"/>
  <c r="M394" i="30"/>
  <c r="M395" i="30" s="1"/>
  <c r="J394" i="30"/>
  <c r="J395" i="30" s="1"/>
  <c r="G394" i="30"/>
  <c r="G395" i="30" s="1"/>
  <c r="D394" i="30"/>
  <c r="D395" i="30" s="1"/>
  <c r="O393" i="30"/>
  <c r="O392" i="30"/>
  <c r="O391" i="30"/>
  <c r="O390" i="30"/>
  <c r="O389" i="30"/>
  <c r="O388" i="30"/>
  <c r="O387" i="30"/>
  <c r="O386" i="30"/>
  <c r="O385" i="30"/>
  <c r="O384" i="30"/>
  <c r="O383" i="30"/>
  <c r="O382" i="30"/>
  <c r="Q378" i="30"/>
  <c r="P378" i="30"/>
  <c r="T378" i="30" s="1"/>
  <c r="G378" i="30"/>
  <c r="M377" i="30"/>
  <c r="M378" i="30" s="1"/>
  <c r="J377" i="30"/>
  <c r="J378" i="30" s="1"/>
  <c r="G377" i="30"/>
  <c r="D377" i="30"/>
  <c r="D378" i="30" s="1"/>
  <c r="O376" i="30"/>
  <c r="O375" i="30"/>
  <c r="O374" i="30"/>
  <c r="O373" i="30"/>
  <c r="O372" i="30"/>
  <c r="O371" i="30"/>
  <c r="O370" i="30"/>
  <c r="O369" i="30"/>
  <c r="O368" i="30"/>
  <c r="O367" i="30"/>
  <c r="O366" i="30"/>
  <c r="O365" i="30"/>
  <c r="O377" i="30" s="1"/>
  <c r="O378" i="30" s="1"/>
  <c r="S361" i="30"/>
  <c r="R361" i="30"/>
  <c r="Q361" i="30"/>
  <c r="P361" i="30"/>
  <c r="T361" i="30" s="1"/>
  <c r="M360" i="30"/>
  <c r="M361" i="30" s="1"/>
  <c r="J360" i="30"/>
  <c r="J361" i="30" s="1"/>
  <c r="G360" i="30"/>
  <c r="G361" i="30" s="1"/>
  <c r="D360" i="30"/>
  <c r="D361" i="30" s="1"/>
  <c r="O359" i="30"/>
  <c r="O358" i="30"/>
  <c r="O357" i="30"/>
  <c r="O356" i="30"/>
  <c r="O355" i="30"/>
  <c r="O354" i="30"/>
  <c r="O353" i="30"/>
  <c r="O352" i="30"/>
  <c r="O351" i="30"/>
  <c r="O350" i="30"/>
  <c r="O349" i="30"/>
  <c r="O348" i="30"/>
  <c r="S344" i="30"/>
  <c r="R344" i="30"/>
  <c r="Q344" i="30"/>
  <c r="P344" i="30"/>
  <c r="G344" i="30"/>
  <c r="M343" i="30"/>
  <c r="M344" i="30" s="1"/>
  <c r="J343" i="30"/>
  <c r="J344" i="30" s="1"/>
  <c r="G343" i="30"/>
  <c r="D343" i="30"/>
  <c r="D344" i="30" s="1"/>
  <c r="O342" i="30"/>
  <c r="O341" i="30"/>
  <c r="O340" i="30"/>
  <c r="O339" i="30"/>
  <c r="O338" i="30"/>
  <c r="O337" i="30"/>
  <c r="O336" i="30"/>
  <c r="O335" i="30"/>
  <c r="O334" i="30"/>
  <c r="O333" i="30"/>
  <c r="O332" i="30"/>
  <c r="O331" i="30"/>
  <c r="O343" i="30" s="1"/>
  <c r="O344" i="30" s="1"/>
  <c r="S327" i="30"/>
  <c r="Q327" i="30"/>
  <c r="P327" i="30"/>
  <c r="M327" i="30"/>
  <c r="M326" i="30"/>
  <c r="J326" i="30"/>
  <c r="J327" i="30" s="1"/>
  <c r="G326" i="30"/>
  <c r="G327" i="30" s="1"/>
  <c r="D326" i="30"/>
  <c r="D327" i="30" s="1"/>
  <c r="O325" i="30"/>
  <c r="O324" i="30"/>
  <c r="O323" i="30"/>
  <c r="O322" i="30"/>
  <c r="O321" i="30"/>
  <c r="O320" i="30"/>
  <c r="O319" i="30"/>
  <c r="O318" i="30"/>
  <c r="O317" i="30"/>
  <c r="O316" i="30"/>
  <c r="O315" i="30"/>
  <c r="O314" i="30"/>
  <c r="R310" i="30"/>
  <c r="Q310" i="30"/>
  <c r="P310" i="30"/>
  <c r="T310" i="30" s="1"/>
  <c r="M310" i="30"/>
  <c r="M309" i="30"/>
  <c r="J309" i="30"/>
  <c r="J310" i="30" s="1"/>
  <c r="G309" i="30"/>
  <c r="G310" i="30" s="1"/>
  <c r="D309" i="30"/>
  <c r="D310" i="30" s="1"/>
  <c r="O308" i="30"/>
  <c r="O307" i="30"/>
  <c r="O306" i="30"/>
  <c r="O305" i="30"/>
  <c r="O304" i="30"/>
  <c r="O303" i="30"/>
  <c r="O302" i="30"/>
  <c r="O301" i="30"/>
  <c r="O300" i="30"/>
  <c r="O299" i="30"/>
  <c r="O298" i="30"/>
  <c r="O297" i="30"/>
  <c r="S293" i="30"/>
  <c r="R293" i="30"/>
  <c r="Q293" i="30"/>
  <c r="P293" i="30"/>
  <c r="M292" i="30"/>
  <c r="M293" i="30" s="1"/>
  <c r="J292" i="30"/>
  <c r="J293" i="30" s="1"/>
  <c r="G292" i="30"/>
  <c r="G293" i="30" s="1"/>
  <c r="D292" i="30"/>
  <c r="D293" i="30" s="1"/>
  <c r="O291" i="30"/>
  <c r="O290" i="30"/>
  <c r="O289" i="30"/>
  <c r="O288" i="30"/>
  <c r="O287" i="30"/>
  <c r="O286" i="30"/>
  <c r="O285" i="30"/>
  <c r="O284" i="30"/>
  <c r="O283" i="30"/>
  <c r="O282" i="30"/>
  <c r="O281" i="30"/>
  <c r="O280" i="30"/>
  <c r="R276" i="30"/>
  <c r="T276" i="30" s="1"/>
  <c r="Q276" i="30"/>
  <c r="P276" i="30"/>
  <c r="M275" i="30"/>
  <c r="M538" i="30" s="1"/>
  <c r="M539" i="30" s="1"/>
  <c r="J275" i="30"/>
  <c r="G275" i="30"/>
  <c r="D275" i="30"/>
  <c r="D276" i="30" s="1"/>
  <c r="O274" i="30"/>
  <c r="O273" i="30"/>
  <c r="O272" i="30"/>
  <c r="O271" i="30"/>
  <c r="O270" i="30"/>
  <c r="O269" i="30"/>
  <c r="O268" i="30"/>
  <c r="O267" i="30"/>
  <c r="O266" i="30"/>
  <c r="O265" i="30"/>
  <c r="O264" i="30"/>
  <c r="O263" i="30"/>
  <c r="T259" i="30"/>
  <c r="M258" i="30"/>
  <c r="M259" i="30" s="1"/>
  <c r="J258" i="30"/>
  <c r="J259" i="30" s="1"/>
  <c r="G258" i="30"/>
  <c r="G259" i="30" s="1"/>
  <c r="D258" i="30"/>
  <c r="D259" i="30" s="1"/>
  <c r="O257" i="30"/>
  <c r="O256" i="30"/>
  <c r="O255" i="30"/>
  <c r="O254" i="30"/>
  <c r="O253" i="30"/>
  <c r="O252" i="30"/>
  <c r="O251" i="30"/>
  <c r="O250" i="30"/>
  <c r="O249" i="30"/>
  <c r="O248" i="30"/>
  <c r="O247" i="30"/>
  <c r="O246" i="30"/>
  <c r="R242" i="30"/>
  <c r="Q242" i="30"/>
  <c r="P242" i="30"/>
  <c r="T242" i="30" s="1"/>
  <c r="M241" i="30"/>
  <c r="M242" i="30" s="1"/>
  <c r="J241" i="30"/>
  <c r="J242" i="30" s="1"/>
  <c r="G241" i="30"/>
  <c r="G242" i="30" s="1"/>
  <c r="D241" i="30"/>
  <c r="D242" i="30" s="1"/>
  <c r="O240" i="30"/>
  <c r="O239" i="30"/>
  <c r="O238" i="30"/>
  <c r="O237" i="30"/>
  <c r="O236" i="30"/>
  <c r="O235" i="30"/>
  <c r="O234" i="30"/>
  <c r="O233" i="30"/>
  <c r="O232" i="30"/>
  <c r="O231" i="30"/>
  <c r="O230" i="30"/>
  <c r="O229" i="30"/>
  <c r="S225" i="30"/>
  <c r="R225" i="30"/>
  <c r="Q225" i="30"/>
  <c r="P225" i="30"/>
  <c r="M224" i="30"/>
  <c r="M225" i="30" s="1"/>
  <c r="J224" i="30"/>
  <c r="J225" i="30" s="1"/>
  <c r="G224" i="30"/>
  <c r="G225" i="30" s="1"/>
  <c r="D224" i="30"/>
  <c r="D225" i="30" s="1"/>
  <c r="O223" i="30"/>
  <c r="O222" i="30"/>
  <c r="O221" i="30"/>
  <c r="O220" i="30"/>
  <c r="O219" i="30"/>
  <c r="O218" i="30"/>
  <c r="O217" i="30"/>
  <c r="O216" i="30"/>
  <c r="O215" i="30"/>
  <c r="O214" i="30"/>
  <c r="O213" i="30"/>
  <c r="O212" i="30"/>
  <c r="O211" i="30"/>
  <c r="O210" i="30"/>
  <c r="O209" i="30"/>
  <c r="R205" i="30"/>
  <c r="Q205" i="30"/>
  <c r="P205" i="30"/>
  <c r="M204" i="30"/>
  <c r="M205" i="30" s="1"/>
  <c r="J204" i="30"/>
  <c r="J205" i="30" s="1"/>
  <c r="G204" i="30"/>
  <c r="G205" i="30" s="1"/>
  <c r="D204" i="30"/>
  <c r="D205" i="30" s="1"/>
  <c r="O203" i="30"/>
  <c r="O202" i="30"/>
  <c r="O201" i="30"/>
  <c r="O200" i="30"/>
  <c r="O199" i="30"/>
  <c r="O198" i="30"/>
  <c r="O197" i="30"/>
  <c r="O196" i="30"/>
  <c r="O195" i="30"/>
  <c r="O194" i="30"/>
  <c r="O193" i="30"/>
  <c r="O192" i="30"/>
  <c r="R188" i="30"/>
  <c r="Q188" i="30"/>
  <c r="P188" i="30"/>
  <c r="T188" i="30" s="1"/>
  <c r="M188" i="30"/>
  <c r="M187" i="30"/>
  <c r="J187" i="30"/>
  <c r="J188" i="30" s="1"/>
  <c r="G187" i="30"/>
  <c r="G188" i="30" s="1"/>
  <c r="D187" i="30"/>
  <c r="D188" i="30" s="1"/>
  <c r="O186" i="30"/>
  <c r="O185" i="30"/>
  <c r="O184" i="30"/>
  <c r="O183" i="30"/>
  <c r="O182" i="30"/>
  <c r="O181" i="30"/>
  <c r="O180" i="30"/>
  <c r="O179" i="30"/>
  <c r="O178" i="30"/>
  <c r="O177" i="30"/>
  <c r="O176" i="30"/>
  <c r="O175" i="30"/>
  <c r="R171" i="30"/>
  <c r="Q171" i="30"/>
  <c r="P171" i="30"/>
  <c r="T171" i="30" s="1"/>
  <c r="M170" i="30"/>
  <c r="M171" i="30" s="1"/>
  <c r="J170" i="30"/>
  <c r="J171" i="30" s="1"/>
  <c r="G170" i="30"/>
  <c r="G171" i="30" s="1"/>
  <c r="D170" i="30"/>
  <c r="D171" i="30" s="1"/>
  <c r="O169" i="30"/>
  <c r="O168" i="30"/>
  <c r="O167" i="30"/>
  <c r="O166" i="30"/>
  <c r="O165" i="30"/>
  <c r="O164" i="30"/>
  <c r="O163" i="30"/>
  <c r="O162" i="30"/>
  <c r="O161" i="30"/>
  <c r="O160" i="30"/>
  <c r="O159" i="30"/>
  <c r="O158" i="30"/>
  <c r="R154" i="30"/>
  <c r="Q154" i="30"/>
  <c r="J154" i="30"/>
  <c r="M153" i="30"/>
  <c r="M154" i="30" s="1"/>
  <c r="J153" i="30"/>
  <c r="G153" i="30"/>
  <c r="G154" i="30" s="1"/>
  <c r="D153" i="30"/>
  <c r="D154" i="30" s="1"/>
  <c r="O152" i="30"/>
  <c r="O151" i="30"/>
  <c r="O150" i="30"/>
  <c r="O149" i="30"/>
  <c r="O148" i="30"/>
  <c r="O147" i="30"/>
  <c r="O146" i="30"/>
  <c r="O145" i="30"/>
  <c r="O144" i="30"/>
  <c r="O143" i="30"/>
  <c r="O142" i="30"/>
  <c r="O141" i="30"/>
  <c r="O140" i="30"/>
  <c r="O139" i="30"/>
  <c r="T135" i="30"/>
  <c r="M135" i="30"/>
  <c r="M134" i="30"/>
  <c r="J134" i="30"/>
  <c r="J135" i="30" s="1"/>
  <c r="G134" i="30"/>
  <c r="G135" i="30" s="1"/>
  <c r="D134" i="30"/>
  <c r="D135" i="30" s="1"/>
  <c r="O133" i="30"/>
  <c r="O132" i="30"/>
  <c r="O131" i="30"/>
  <c r="O130" i="30"/>
  <c r="O129" i="30"/>
  <c r="O128" i="30"/>
  <c r="O127" i="30"/>
  <c r="O126" i="30"/>
  <c r="O125" i="30"/>
  <c r="O124" i="30"/>
  <c r="O123" i="30"/>
  <c r="O122" i="30"/>
  <c r="S118" i="30"/>
  <c r="R118" i="30"/>
  <c r="Q118" i="30"/>
  <c r="P118" i="30"/>
  <c r="M117" i="30"/>
  <c r="M118" i="30" s="1"/>
  <c r="J117" i="30"/>
  <c r="J118" i="30" s="1"/>
  <c r="G117" i="30"/>
  <c r="G118" i="30" s="1"/>
  <c r="D117" i="30"/>
  <c r="D118" i="30" s="1"/>
  <c r="O116" i="30"/>
  <c r="O115" i="30"/>
  <c r="O114" i="30"/>
  <c r="O113" i="30"/>
  <c r="O112" i="30"/>
  <c r="O111" i="30"/>
  <c r="O110" i="30"/>
  <c r="O109" i="30"/>
  <c r="O108" i="30"/>
  <c r="O107" i="30"/>
  <c r="O106" i="30"/>
  <c r="O105" i="30"/>
  <c r="R101" i="30"/>
  <c r="Q101" i="30"/>
  <c r="P101" i="30"/>
  <c r="M100" i="30"/>
  <c r="M101" i="30" s="1"/>
  <c r="J100" i="30"/>
  <c r="J101" i="30" s="1"/>
  <c r="G100" i="30"/>
  <c r="G101" i="30" s="1"/>
  <c r="D100" i="30"/>
  <c r="D101" i="30" s="1"/>
  <c r="O99" i="30"/>
  <c r="O98" i="30"/>
  <c r="O97" i="30"/>
  <c r="O96" i="30"/>
  <c r="O95" i="30"/>
  <c r="O94" i="30"/>
  <c r="O93" i="30"/>
  <c r="O92" i="30"/>
  <c r="O91" i="30"/>
  <c r="O90" i="30"/>
  <c r="O89" i="30"/>
  <c r="O88" i="30"/>
  <c r="R84" i="30"/>
  <c r="Q84" i="30"/>
  <c r="T84" i="30" s="1"/>
  <c r="P84" i="30"/>
  <c r="M83" i="30"/>
  <c r="M84" i="30" s="1"/>
  <c r="J83" i="30"/>
  <c r="J84" i="30" s="1"/>
  <c r="G83" i="30"/>
  <c r="G84" i="30" s="1"/>
  <c r="D83" i="30"/>
  <c r="D84" i="30" s="1"/>
  <c r="O82" i="30"/>
  <c r="O81" i="30"/>
  <c r="O80" i="30"/>
  <c r="O79" i="30"/>
  <c r="O78" i="30"/>
  <c r="O77" i="30"/>
  <c r="O76" i="30"/>
  <c r="O75" i="30"/>
  <c r="O74" i="30"/>
  <c r="O73" i="30"/>
  <c r="O72" i="30"/>
  <c r="O71" i="30"/>
  <c r="T67" i="30"/>
  <c r="R67" i="30"/>
  <c r="Q67" i="30"/>
  <c r="P67" i="30"/>
  <c r="M66" i="30"/>
  <c r="M67" i="30" s="1"/>
  <c r="J66" i="30"/>
  <c r="J67" i="30" s="1"/>
  <c r="G66" i="30"/>
  <c r="G67" i="30" s="1"/>
  <c r="D66" i="30"/>
  <c r="D67" i="30" s="1"/>
  <c r="O65" i="30"/>
  <c r="O64" i="30"/>
  <c r="O63" i="30"/>
  <c r="O62" i="30"/>
  <c r="O61" i="30"/>
  <c r="O60" i="30"/>
  <c r="O59" i="30"/>
  <c r="O58" i="30"/>
  <c r="O57" i="30"/>
  <c r="O56" i="30"/>
  <c r="O55" i="30"/>
  <c r="O54" i="30"/>
  <c r="O66" i="30" s="1"/>
  <c r="O67" i="30" s="1"/>
  <c r="S50" i="30"/>
  <c r="S536" i="30" s="1"/>
  <c r="R50" i="30"/>
  <c r="Q50" i="30"/>
  <c r="P50" i="30"/>
  <c r="T50" i="30" s="1"/>
  <c r="M50" i="30"/>
  <c r="M49" i="30"/>
  <c r="J49" i="30"/>
  <c r="J50" i="30" s="1"/>
  <c r="G49" i="30"/>
  <c r="G50" i="30" s="1"/>
  <c r="D49" i="30"/>
  <c r="D50" i="30" s="1"/>
  <c r="O48" i="30"/>
  <c r="O47" i="30"/>
  <c r="O46" i="30"/>
  <c r="O45" i="30"/>
  <c r="O44" i="30"/>
  <c r="O43" i="30"/>
  <c r="O42" i="30"/>
  <c r="O41" i="30"/>
  <c r="O40" i="30"/>
  <c r="O39" i="30"/>
  <c r="O38" i="30"/>
  <c r="O37" i="30"/>
  <c r="R33" i="30"/>
  <c r="Q33" i="30"/>
  <c r="P33" i="30"/>
  <c r="T33" i="30" s="1"/>
  <c r="M32" i="30"/>
  <c r="M33" i="30" s="1"/>
  <c r="J32" i="30"/>
  <c r="G32" i="30"/>
  <c r="G33" i="30" s="1"/>
  <c r="D32" i="30"/>
  <c r="D33" i="30" s="1"/>
  <c r="O31" i="30"/>
  <c r="O30" i="30"/>
  <c r="O29" i="30"/>
  <c r="O28" i="30"/>
  <c r="O27" i="30"/>
  <c r="O26" i="30"/>
  <c r="O25" i="30"/>
  <c r="O24" i="30"/>
  <c r="O23" i="30"/>
  <c r="O22" i="30"/>
  <c r="O21" i="30"/>
  <c r="O20" i="30"/>
  <c r="T16" i="30"/>
  <c r="M15" i="30"/>
  <c r="M16" i="30" s="1"/>
  <c r="J15" i="30"/>
  <c r="J16" i="30" s="1"/>
  <c r="G15" i="30"/>
  <c r="D15" i="30"/>
  <c r="O14" i="30"/>
  <c r="O13" i="30"/>
  <c r="O12" i="30"/>
  <c r="O11" i="30"/>
  <c r="O10" i="30"/>
  <c r="O9" i="30"/>
  <c r="O8" i="30"/>
  <c r="O7" i="30"/>
  <c r="O6" i="30"/>
  <c r="O5" i="30"/>
  <c r="O4" i="30"/>
  <c r="O3" i="30"/>
  <c r="M530" i="29"/>
  <c r="M531" i="29" s="1"/>
  <c r="J530" i="29"/>
  <c r="J531" i="29" s="1"/>
  <c r="G530" i="29"/>
  <c r="G531" i="29" s="1"/>
  <c r="D530" i="29"/>
  <c r="D531" i="29" s="1"/>
  <c r="O529" i="29"/>
  <c r="O528" i="29"/>
  <c r="O527" i="29"/>
  <c r="O526" i="29"/>
  <c r="O525" i="29"/>
  <c r="O524" i="29"/>
  <c r="O523" i="29"/>
  <c r="O522" i="29"/>
  <c r="O521" i="29"/>
  <c r="O520" i="29"/>
  <c r="O519" i="29"/>
  <c r="O518" i="29"/>
  <c r="G514" i="29"/>
  <c r="M513" i="29"/>
  <c r="M514" i="29" s="1"/>
  <c r="J513" i="29"/>
  <c r="J514" i="29" s="1"/>
  <c r="G513" i="29"/>
  <c r="D513" i="29"/>
  <c r="D514" i="29" s="1"/>
  <c r="O512" i="29"/>
  <c r="O511" i="29"/>
  <c r="O510" i="29"/>
  <c r="O509" i="29"/>
  <c r="O508" i="29"/>
  <c r="O507" i="29"/>
  <c r="O506" i="29"/>
  <c r="O505" i="29"/>
  <c r="O504" i="29"/>
  <c r="O503" i="29"/>
  <c r="O502" i="29"/>
  <c r="O501" i="29"/>
  <c r="M497" i="29"/>
  <c r="M496" i="29"/>
  <c r="J496" i="29"/>
  <c r="J497" i="29" s="1"/>
  <c r="G496" i="29"/>
  <c r="G497" i="29" s="1"/>
  <c r="D496" i="29"/>
  <c r="D497" i="29" s="1"/>
  <c r="O495" i="29"/>
  <c r="O494" i="29"/>
  <c r="O493" i="29"/>
  <c r="O492" i="29"/>
  <c r="O491" i="29"/>
  <c r="O490" i="29"/>
  <c r="O489" i="29"/>
  <c r="O488" i="29"/>
  <c r="O487" i="29"/>
  <c r="O486" i="29"/>
  <c r="O485" i="29"/>
  <c r="O484" i="29"/>
  <c r="M479" i="29"/>
  <c r="M480" i="29" s="1"/>
  <c r="J479" i="29"/>
  <c r="J480" i="29" s="1"/>
  <c r="G479" i="29"/>
  <c r="G480" i="29" s="1"/>
  <c r="D479" i="29"/>
  <c r="D480" i="29" s="1"/>
  <c r="O478" i="29"/>
  <c r="O477" i="29"/>
  <c r="O476" i="29"/>
  <c r="O475" i="29"/>
  <c r="O474" i="29"/>
  <c r="O473" i="29"/>
  <c r="O472" i="29"/>
  <c r="O471" i="29"/>
  <c r="O470" i="29"/>
  <c r="O469" i="29"/>
  <c r="O468" i="29"/>
  <c r="O467" i="29"/>
  <c r="M462" i="29"/>
  <c r="M463" i="29" s="1"/>
  <c r="J462" i="29"/>
  <c r="J463" i="29" s="1"/>
  <c r="G462" i="29"/>
  <c r="G463" i="29" s="1"/>
  <c r="D462" i="29"/>
  <c r="D463" i="29" s="1"/>
  <c r="O461" i="29"/>
  <c r="O460" i="29"/>
  <c r="O459" i="29"/>
  <c r="O458" i="29"/>
  <c r="O457" i="29"/>
  <c r="O456" i="29"/>
  <c r="O455" i="29"/>
  <c r="O454" i="29"/>
  <c r="O453" i="29"/>
  <c r="O452" i="29"/>
  <c r="O451" i="29"/>
  <c r="O450" i="29"/>
  <c r="M445" i="29"/>
  <c r="M446" i="29" s="1"/>
  <c r="J445" i="29"/>
  <c r="J446" i="29" s="1"/>
  <c r="G445" i="29"/>
  <c r="G446" i="29" s="1"/>
  <c r="D445" i="29"/>
  <c r="D446" i="29" s="1"/>
  <c r="O444" i="29"/>
  <c r="O443" i="29"/>
  <c r="O442" i="29"/>
  <c r="O441" i="29"/>
  <c r="O440" i="29"/>
  <c r="O439" i="29"/>
  <c r="O438" i="29"/>
  <c r="O437" i="29"/>
  <c r="O436" i="29"/>
  <c r="O435" i="29"/>
  <c r="O434" i="29"/>
  <c r="O433" i="29"/>
  <c r="M428" i="29"/>
  <c r="M429" i="29" s="1"/>
  <c r="J428" i="29"/>
  <c r="J429" i="29" s="1"/>
  <c r="G428" i="29"/>
  <c r="G429" i="29" s="1"/>
  <c r="D428" i="29"/>
  <c r="D429" i="29" s="1"/>
  <c r="O427" i="29"/>
  <c r="O426" i="29"/>
  <c r="O425" i="29"/>
  <c r="O424" i="29"/>
  <c r="O423" i="29"/>
  <c r="O422" i="29"/>
  <c r="O421" i="29"/>
  <c r="O420" i="29"/>
  <c r="O419" i="29"/>
  <c r="O418" i="29"/>
  <c r="O417" i="29"/>
  <c r="O416" i="29"/>
  <c r="M411" i="29"/>
  <c r="M412" i="29" s="1"/>
  <c r="J411" i="29"/>
  <c r="J412" i="29" s="1"/>
  <c r="G411" i="29"/>
  <c r="G412" i="29" s="1"/>
  <c r="D411" i="29"/>
  <c r="D412" i="29" s="1"/>
  <c r="O410" i="29"/>
  <c r="O409" i="29"/>
  <c r="O408" i="29"/>
  <c r="O407" i="29"/>
  <c r="O406" i="29"/>
  <c r="O405" i="29"/>
  <c r="O404" i="29"/>
  <c r="O403" i="29"/>
  <c r="O402" i="29"/>
  <c r="O401" i="29"/>
  <c r="O400" i="29"/>
  <c r="O399" i="29"/>
  <c r="M394" i="29"/>
  <c r="M395" i="29" s="1"/>
  <c r="J394" i="29"/>
  <c r="J395" i="29" s="1"/>
  <c r="G394" i="29"/>
  <c r="G395" i="29" s="1"/>
  <c r="D394" i="29"/>
  <c r="D395" i="29" s="1"/>
  <c r="O393" i="29"/>
  <c r="O392" i="29"/>
  <c r="O391" i="29"/>
  <c r="O390" i="29"/>
  <c r="O389" i="29"/>
  <c r="O388" i="29"/>
  <c r="O387" i="29"/>
  <c r="O386" i="29"/>
  <c r="O385" i="29"/>
  <c r="O384" i="29"/>
  <c r="O383" i="29"/>
  <c r="O382" i="29"/>
  <c r="G378" i="29"/>
  <c r="M377" i="29"/>
  <c r="M378" i="29" s="1"/>
  <c r="J377" i="29"/>
  <c r="J378" i="29" s="1"/>
  <c r="G377" i="29"/>
  <c r="D377" i="29"/>
  <c r="D378" i="29" s="1"/>
  <c r="O376" i="29"/>
  <c r="O375" i="29"/>
  <c r="O374" i="29"/>
  <c r="O373" i="29"/>
  <c r="O372" i="29"/>
  <c r="O371" i="29"/>
  <c r="O370" i="29"/>
  <c r="O369" i="29"/>
  <c r="O368" i="29"/>
  <c r="O367" i="29"/>
  <c r="O366" i="29"/>
  <c r="O365" i="29"/>
  <c r="M360" i="29"/>
  <c r="M361" i="29" s="1"/>
  <c r="J360" i="29"/>
  <c r="J361" i="29" s="1"/>
  <c r="G360" i="29"/>
  <c r="G361" i="29" s="1"/>
  <c r="D360" i="29"/>
  <c r="D361" i="29" s="1"/>
  <c r="O359" i="29"/>
  <c r="O358" i="29"/>
  <c r="O357" i="29"/>
  <c r="O356" i="29"/>
  <c r="O355" i="29"/>
  <c r="O354" i="29"/>
  <c r="O353" i="29"/>
  <c r="O352" i="29"/>
  <c r="O351" i="29"/>
  <c r="O350" i="29"/>
  <c r="O349" i="29"/>
  <c r="O348" i="29"/>
  <c r="T344" i="29"/>
  <c r="M343" i="29"/>
  <c r="M344" i="29" s="1"/>
  <c r="J343" i="29"/>
  <c r="J344" i="29" s="1"/>
  <c r="G343" i="29"/>
  <c r="G344" i="29" s="1"/>
  <c r="D343" i="29"/>
  <c r="D344" i="29" s="1"/>
  <c r="O342" i="29"/>
  <c r="O341" i="29"/>
  <c r="O340" i="29"/>
  <c r="O339" i="29"/>
  <c r="O338" i="29"/>
  <c r="O337" i="29"/>
  <c r="O336" i="29"/>
  <c r="O335" i="29"/>
  <c r="O334" i="29"/>
  <c r="O333" i="29"/>
  <c r="O332" i="29"/>
  <c r="O331" i="29"/>
  <c r="S327" i="29"/>
  <c r="Q327" i="29"/>
  <c r="Q539" i="29" s="1"/>
  <c r="P327" i="29"/>
  <c r="T327" i="29" s="1"/>
  <c r="G327" i="29"/>
  <c r="M326" i="29"/>
  <c r="M327" i="29" s="1"/>
  <c r="J326" i="29"/>
  <c r="J327" i="29" s="1"/>
  <c r="G326" i="29"/>
  <c r="D326" i="29"/>
  <c r="D327" i="29" s="1"/>
  <c r="O325" i="29"/>
  <c r="O324" i="29"/>
  <c r="O323" i="29"/>
  <c r="O322" i="29"/>
  <c r="O321" i="29"/>
  <c r="O320" i="29"/>
  <c r="O319" i="29"/>
  <c r="O318" i="29"/>
  <c r="O317" i="29"/>
  <c r="O316" i="29"/>
  <c r="O315" i="29"/>
  <c r="O314" i="29"/>
  <c r="O326" i="29" s="1"/>
  <c r="O327" i="29" s="1"/>
  <c r="M309" i="29"/>
  <c r="M310" i="29" s="1"/>
  <c r="J309" i="29"/>
  <c r="J310" i="29" s="1"/>
  <c r="G309" i="29"/>
  <c r="G310" i="29" s="1"/>
  <c r="D309" i="29"/>
  <c r="O308" i="29"/>
  <c r="O307" i="29"/>
  <c r="O306" i="29"/>
  <c r="O305" i="29"/>
  <c r="O304" i="29"/>
  <c r="O303" i="29"/>
  <c r="O302" i="29"/>
  <c r="O301" i="29"/>
  <c r="O300" i="29"/>
  <c r="O299" i="29"/>
  <c r="O298" i="29"/>
  <c r="O297" i="29"/>
  <c r="S539" i="29"/>
  <c r="T293" i="29"/>
  <c r="J293" i="29"/>
  <c r="M292" i="29"/>
  <c r="M293" i="29" s="1"/>
  <c r="J292" i="29"/>
  <c r="G292" i="29"/>
  <c r="G293" i="29" s="1"/>
  <c r="D292" i="29"/>
  <c r="D293" i="29" s="1"/>
  <c r="O291" i="29"/>
  <c r="O290" i="29"/>
  <c r="O289" i="29"/>
  <c r="O288" i="29"/>
  <c r="O287" i="29"/>
  <c r="O286" i="29"/>
  <c r="O285" i="29"/>
  <c r="O284" i="29"/>
  <c r="O283" i="29"/>
  <c r="O282" i="29"/>
  <c r="O281" i="29"/>
  <c r="O280" i="29"/>
  <c r="M275" i="29"/>
  <c r="J275" i="29"/>
  <c r="G275" i="29"/>
  <c r="D275" i="29"/>
  <c r="D276" i="29" s="1"/>
  <c r="O274" i="29"/>
  <c r="O273" i="29"/>
  <c r="O272" i="29"/>
  <c r="O271" i="29"/>
  <c r="O270" i="29"/>
  <c r="O269" i="29"/>
  <c r="O268" i="29"/>
  <c r="O267" i="29"/>
  <c r="O266" i="29"/>
  <c r="O265" i="29"/>
  <c r="O264" i="29"/>
  <c r="O263" i="29"/>
  <c r="M259" i="29"/>
  <c r="M258" i="29"/>
  <c r="J258" i="29"/>
  <c r="J259" i="29" s="1"/>
  <c r="G258" i="29"/>
  <c r="G259" i="29" s="1"/>
  <c r="D258" i="29"/>
  <c r="D259" i="29" s="1"/>
  <c r="O257" i="29"/>
  <c r="O256" i="29"/>
  <c r="O255" i="29"/>
  <c r="O254" i="29"/>
  <c r="O253" i="29"/>
  <c r="O252" i="29"/>
  <c r="O251" i="29"/>
  <c r="O250" i="29"/>
  <c r="O249" i="29"/>
  <c r="O248" i="29"/>
  <c r="O247" i="29"/>
  <c r="O246" i="29"/>
  <c r="M241" i="29"/>
  <c r="M242" i="29" s="1"/>
  <c r="J241" i="29"/>
  <c r="J242" i="29" s="1"/>
  <c r="G241" i="29"/>
  <c r="G242" i="29" s="1"/>
  <c r="D241" i="29"/>
  <c r="D242" i="29" s="1"/>
  <c r="O240" i="29"/>
  <c r="O239" i="29"/>
  <c r="O238" i="29"/>
  <c r="O237" i="29"/>
  <c r="O236" i="29"/>
  <c r="O235" i="29"/>
  <c r="O234" i="29"/>
  <c r="O233" i="29"/>
  <c r="O232" i="29"/>
  <c r="O231" i="29"/>
  <c r="O230" i="29"/>
  <c r="O229" i="29"/>
  <c r="M224" i="29"/>
  <c r="M225" i="29" s="1"/>
  <c r="J224" i="29"/>
  <c r="J225" i="29" s="1"/>
  <c r="G224" i="29"/>
  <c r="G225" i="29" s="1"/>
  <c r="D224" i="29"/>
  <c r="D225" i="29" s="1"/>
  <c r="O223" i="29"/>
  <c r="O222" i="29"/>
  <c r="O221" i="29"/>
  <c r="O220" i="29"/>
  <c r="O219" i="29"/>
  <c r="O218" i="29"/>
  <c r="O217" i="29"/>
  <c r="O216" i="29"/>
  <c r="O215" i="29"/>
  <c r="O214" i="29"/>
  <c r="O213" i="29"/>
  <c r="O212" i="29"/>
  <c r="O211" i="29"/>
  <c r="O210" i="29"/>
  <c r="O209" i="29"/>
  <c r="R205" i="29"/>
  <c r="Q205" i="29"/>
  <c r="P205" i="29"/>
  <c r="T205" i="29" s="1"/>
  <c r="M204" i="29"/>
  <c r="M205" i="29" s="1"/>
  <c r="J204" i="29"/>
  <c r="J205" i="29" s="1"/>
  <c r="G204" i="29"/>
  <c r="G205" i="29" s="1"/>
  <c r="D204" i="29"/>
  <c r="D205" i="29" s="1"/>
  <c r="O203" i="29"/>
  <c r="O202" i="29"/>
  <c r="O201" i="29"/>
  <c r="O200" i="29"/>
  <c r="O199" i="29"/>
  <c r="O198" i="29"/>
  <c r="O197" i="29"/>
  <c r="O196" i="29"/>
  <c r="O195" i="29"/>
  <c r="O194" i="29"/>
  <c r="O193" i="29"/>
  <c r="O192" i="29"/>
  <c r="M187" i="29"/>
  <c r="M188" i="29" s="1"/>
  <c r="J187" i="29"/>
  <c r="J188" i="29" s="1"/>
  <c r="G187" i="29"/>
  <c r="G188" i="29" s="1"/>
  <c r="D187" i="29"/>
  <c r="D188" i="29" s="1"/>
  <c r="O186" i="29"/>
  <c r="O185" i="29"/>
  <c r="O184" i="29"/>
  <c r="O183" i="29"/>
  <c r="O182" i="29"/>
  <c r="O181" i="29"/>
  <c r="O180" i="29"/>
  <c r="O179" i="29"/>
  <c r="O178" i="29"/>
  <c r="O177" i="29"/>
  <c r="O176" i="29"/>
  <c r="O175" i="29"/>
  <c r="M170" i="29"/>
  <c r="M171" i="29" s="1"/>
  <c r="J170" i="29"/>
  <c r="J171" i="29" s="1"/>
  <c r="G170" i="29"/>
  <c r="G171" i="29" s="1"/>
  <c r="D170" i="29"/>
  <c r="D171" i="29" s="1"/>
  <c r="O169" i="29"/>
  <c r="O168" i="29"/>
  <c r="O167" i="29"/>
  <c r="O166" i="29"/>
  <c r="O165" i="29"/>
  <c r="O164" i="29"/>
  <c r="O163" i="29"/>
  <c r="O162" i="29"/>
  <c r="O161" i="29"/>
  <c r="O160" i="29"/>
  <c r="O159" i="29"/>
  <c r="O158" i="29"/>
  <c r="J154" i="29"/>
  <c r="M153" i="29"/>
  <c r="M154" i="29" s="1"/>
  <c r="J153" i="29"/>
  <c r="G153" i="29"/>
  <c r="G154" i="29" s="1"/>
  <c r="D153" i="29"/>
  <c r="D154" i="29" s="1"/>
  <c r="O152" i="29"/>
  <c r="O151" i="29"/>
  <c r="O150" i="29"/>
  <c r="O149" i="29"/>
  <c r="O148" i="29"/>
  <c r="O147" i="29"/>
  <c r="O146" i="29"/>
  <c r="O145" i="29"/>
  <c r="O144" i="29"/>
  <c r="O143" i="29"/>
  <c r="O142" i="29"/>
  <c r="O141" i="29"/>
  <c r="O140" i="29"/>
  <c r="O139" i="29"/>
  <c r="T135" i="29"/>
  <c r="J135" i="29"/>
  <c r="M134" i="29"/>
  <c r="M135" i="29" s="1"/>
  <c r="J134" i="29"/>
  <c r="G134" i="29"/>
  <c r="G135" i="29" s="1"/>
  <c r="D134" i="29"/>
  <c r="D135" i="29" s="1"/>
  <c r="O133" i="29"/>
  <c r="O132" i="29"/>
  <c r="O131" i="29"/>
  <c r="O130" i="29"/>
  <c r="O129" i="29"/>
  <c r="O128" i="29"/>
  <c r="O127" i="29"/>
  <c r="O126" i="29"/>
  <c r="O125" i="29"/>
  <c r="O124" i="29"/>
  <c r="O123" i="29"/>
  <c r="O122" i="29"/>
  <c r="S118" i="29"/>
  <c r="S536" i="29" s="1"/>
  <c r="M117" i="29"/>
  <c r="M118" i="29" s="1"/>
  <c r="J117" i="29"/>
  <c r="J118" i="29" s="1"/>
  <c r="G117" i="29"/>
  <c r="G118" i="29" s="1"/>
  <c r="D117" i="29"/>
  <c r="D118" i="29" s="1"/>
  <c r="O116" i="29"/>
  <c r="O115" i="29"/>
  <c r="O114" i="29"/>
  <c r="O113" i="29"/>
  <c r="O112" i="29"/>
  <c r="O111" i="29"/>
  <c r="O110" i="29"/>
  <c r="O109" i="29"/>
  <c r="O108" i="29"/>
  <c r="O107" i="29"/>
  <c r="O106" i="29"/>
  <c r="O105" i="29"/>
  <c r="M100" i="29"/>
  <c r="M101" i="29" s="1"/>
  <c r="J100" i="29"/>
  <c r="J101" i="29" s="1"/>
  <c r="G100" i="29"/>
  <c r="G101" i="29" s="1"/>
  <c r="D100" i="29"/>
  <c r="D101" i="29" s="1"/>
  <c r="O99" i="29"/>
  <c r="O98" i="29"/>
  <c r="O97" i="29"/>
  <c r="O96" i="29"/>
  <c r="O95" i="29"/>
  <c r="O94" i="29"/>
  <c r="O93" i="29"/>
  <c r="O92" i="29"/>
  <c r="O91" i="29"/>
  <c r="O90" i="29"/>
  <c r="O89" i="29"/>
  <c r="O88" i="29"/>
  <c r="R84" i="29"/>
  <c r="Q84" i="29"/>
  <c r="P84" i="29"/>
  <c r="J84" i="29"/>
  <c r="M83" i="29"/>
  <c r="M84" i="29" s="1"/>
  <c r="J83" i="29"/>
  <c r="G83" i="29"/>
  <c r="G84" i="29" s="1"/>
  <c r="D83" i="29"/>
  <c r="D84" i="29" s="1"/>
  <c r="O82" i="29"/>
  <c r="O81" i="29"/>
  <c r="O80" i="29"/>
  <c r="O79" i="29"/>
  <c r="O78" i="29"/>
  <c r="O77" i="29"/>
  <c r="O76" i="29"/>
  <c r="O75" i="29"/>
  <c r="O74" i="29"/>
  <c r="O73" i="29"/>
  <c r="O72" i="29"/>
  <c r="O71" i="29"/>
  <c r="M66" i="29"/>
  <c r="M67" i="29" s="1"/>
  <c r="J66" i="29"/>
  <c r="J67" i="29" s="1"/>
  <c r="G66" i="29"/>
  <c r="G67" i="29" s="1"/>
  <c r="D66" i="29"/>
  <c r="D67" i="29" s="1"/>
  <c r="O65" i="29"/>
  <c r="O64" i="29"/>
  <c r="O63" i="29"/>
  <c r="O62" i="29"/>
  <c r="O61" i="29"/>
  <c r="O60" i="29"/>
  <c r="O59" i="29"/>
  <c r="O58" i="29"/>
  <c r="O57" i="29"/>
  <c r="O56" i="29"/>
  <c r="O55" i="29"/>
  <c r="O54" i="29"/>
  <c r="M49" i="29"/>
  <c r="M50" i="29" s="1"/>
  <c r="J49" i="29"/>
  <c r="J50" i="29" s="1"/>
  <c r="G49" i="29"/>
  <c r="G50" i="29" s="1"/>
  <c r="D49" i="29"/>
  <c r="D50" i="29" s="1"/>
  <c r="O48" i="29"/>
  <c r="O47" i="29"/>
  <c r="O46" i="29"/>
  <c r="O45" i="29"/>
  <c r="O44" i="29"/>
  <c r="O43" i="29"/>
  <c r="O42" i="29"/>
  <c r="O41" i="29"/>
  <c r="O40" i="29"/>
  <c r="O39" i="29"/>
  <c r="O38" i="29"/>
  <c r="O37" i="29"/>
  <c r="M32" i="29"/>
  <c r="M33" i="29" s="1"/>
  <c r="J32" i="29"/>
  <c r="J33" i="29" s="1"/>
  <c r="G32" i="29"/>
  <c r="G33" i="29" s="1"/>
  <c r="D32" i="29"/>
  <c r="D33" i="29" s="1"/>
  <c r="O31" i="29"/>
  <c r="O30" i="29"/>
  <c r="O29" i="29"/>
  <c r="O28" i="29"/>
  <c r="O27" i="29"/>
  <c r="O26" i="29"/>
  <c r="O25" i="29"/>
  <c r="O24" i="29"/>
  <c r="O23" i="29"/>
  <c r="O22" i="29"/>
  <c r="O21" i="29"/>
  <c r="O20" i="29"/>
  <c r="T16" i="29"/>
  <c r="M15" i="29"/>
  <c r="J15" i="29"/>
  <c r="J16" i="29" s="1"/>
  <c r="G15" i="29"/>
  <c r="D15" i="29"/>
  <c r="D16" i="29" s="1"/>
  <c r="O14" i="29"/>
  <c r="O13" i="29"/>
  <c r="O12" i="29"/>
  <c r="O11" i="29"/>
  <c r="O10" i="29"/>
  <c r="O9" i="29"/>
  <c r="O8" i="29"/>
  <c r="O7" i="29"/>
  <c r="O6" i="29"/>
  <c r="O5" i="29"/>
  <c r="O4" i="29"/>
  <c r="O3" i="29"/>
  <c r="M530" i="28"/>
  <c r="M531" i="28" s="1"/>
  <c r="J530" i="28"/>
  <c r="J531" i="28" s="1"/>
  <c r="G530" i="28"/>
  <c r="G531" i="28" s="1"/>
  <c r="D530" i="28"/>
  <c r="D531" i="28" s="1"/>
  <c r="O529" i="28"/>
  <c r="O528" i="28"/>
  <c r="O527" i="28"/>
  <c r="O526" i="28"/>
  <c r="O525" i="28"/>
  <c r="O524" i="28"/>
  <c r="O523" i="28"/>
  <c r="O522" i="28"/>
  <c r="O521" i="28"/>
  <c r="O520" i="28"/>
  <c r="O519" i="28"/>
  <c r="O518" i="28"/>
  <c r="M513" i="28"/>
  <c r="M514" i="28" s="1"/>
  <c r="J513" i="28"/>
  <c r="J514" i="28" s="1"/>
  <c r="G513" i="28"/>
  <c r="G514" i="28" s="1"/>
  <c r="D513" i="28"/>
  <c r="D514" i="28" s="1"/>
  <c r="O512" i="28"/>
  <c r="O511" i="28"/>
  <c r="O510" i="28"/>
  <c r="O509" i="28"/>
  <c r="O508" i="28"/>
  <c r="O507" i="28"/>
  <c r="O506" i="28"/>
  <c r="O505" i="28"/>
  <c r="O504" i="28"/>
  <c r="O503" i="28"/>
  <c r="O502" i="28"/>
  <c r="O501" i="28"/>
  <c r="M496" i="28"/>
  <c r="M497" i="28" s="1"/>
  <c r="J496" i="28"/>
  <c r="J497" i="28" s="1"/>
  <c r="G496" i="28"/>
  <c r="G497" i="28" s="1"/>
  <c r="D496" i="28"/>
  <c r="D497" i="28" s="1"/>
  <c r="O495" i="28"/>
  <c r="O494" i="28"/>
  <c r="O493" i="28"/>
  <c r="O492" i="28"/>
  <c r="O491" i="28"/>
  <c r="O490" i="28"/>
  <c r="O489" i="28"/>
  <c r="O488" i="28"/>
  <c r="O487" i="28"/>
  <c r="O486" i="28"/>
  <c r="O485" i="28"/>
  <c r="O484" i="28"/>
  <c r="M479" i="28"/>
  <c r="M480" i="28" s="1"/>
  <c r="J479" i="28"/>
  <c r="J480" i="28" s="1"/>
  <c r="G479" i="28"/>
  <c r="G480" i="28" s="1"/>
  <c r="D479" i="28"/>
  <c r="D480" i="28" s="1"/>
  <c r="O478" i="28"/>
  <c r="O477" i="28"/>
  <c r="O476" i="28"/>
  <c r="O475" i="28"/>
  <c r="O474" i="28"/>
  <c r="O473" i="28"/>
  <c r="O472" i="28"/>
  <c r="O471" i="28"/>
  <c r="O470" i="28"/>
  <c r="O469" i="28"/>
  <c r="O468" i="28"/>
  <c r="O467" i="28"/>
  <c r="M462" i="28"/>
  <c r="M463" i="28" s="1"/>
  <c r="J462" i="28"/>
  <c r="J463" i="28" s="1"/>
  <c r="G462" i="28"/>
  <c r="G463" i="28" s="1"/>
  <c r="D462" i="28"/>
  <c r="D463" i="28" s="1"/>
  <c r="O461" i="28"/>
  <c r="O460" i="28"/>
  <c r="O459" i="28"/>
  <c r="O458" i="28"/>
  <c r="O457" i="28"/>
  <c r="O456" i="28"/>
  <c r="O455" i="28"/>
  <c r="O454" i="28"/>
  <c r="O453" i="28"/>
  <c r="O452" i="28"/>
  <c r="O451" i="28"/>
  <c r="O450" i="28"/>
  <c r="M445" i="28"/>
  <c r="M446" i="28" s="1"/>
  <c r="J445" i="28"/>
  <c r="J446" i="28" s="1"/>
  <c r="G445" i="28"/>
  <c r="G446" i="28" s="1"/>
  <c r="D445" i="28"/>
  <c r="D446" i="28" s="1"/>
  <c r="O444" i="28"/>
  <c r="O443" i="28"/>
  <c r="O442" i="28"/>
  <c r="O441" i="28"/>
  <c r="O440" i="28"/>
  <c r="O439" i="28"/>
  <c r="O438" i="28"/>
  <c r="O437" i="28"/>
  <c r="O436" i="28"/>
  <c r="O435" i="28"/>
  <c r="O434" i="28"/>
  <c r="O433" i="28"/>
  <c r="M428" i="28"/>
  <c r="M429" i="28" s="1"/>
  <c r="J428" i="28"/>
  <c r="J429" i="28" s="1"/>
  <c r="G428" i="28"/>
  <c r="D428" i="28"/>
  <c r="D429" i="28" s="1"/>
  <c r="O427" i="28"/>
  <c r="O426" i="28"/>
  <c r="O425" i="28"/>
  <c r="O424" i="28"/>
  <c r="O423" i="28"/>
  <c r="O422" i="28"/>
  <c r="O421" i="28"/>
  <c r="O420" i="28"/>
  <c r="O419" i="28"/>
  <c r="O418" i="28"/>
  <c r="O417" i="28"/>
  <c r="O416" i="28"/>
  <c r="M411" i="28"/>
  <c r="M412" i="28" s="1"/>
  <c r="J411" i="28"/>
  <c r="J412" i="28" s="1"/>
  <c r="G411" i="28"/>
  <c r="G412" i="28" s="1"/>
  <c r="D411" i="28"/>
  <c r="D412" i="28" s="1"/>
  <c r="O410" i="28"/>
  <c r="O409" i="28"/>
  <c r="O408" i="28"/>
  <c r="O407" i="28"/>
  <c r="O406" i="28"/>
  <c r="O405" i="28"/>
  <c r="O404" i="28"/>
  <c r="O403" i="28"/>
  <c r="O402" i="28"/>
  <c r="O401" i="28"/>
  <c r="O400" i="28"/>
  <c r="O399" i="28"/>
  <c r="R395" i="28"/>
  <c r="Q395" i="28"/>
  <c r="P395" i="28"/>
  <c r="M394" i="28"/>
  <c r="M395" i="28" s="1"/>
  <c r="J394" i="28"/>
  <c r="J395" i="28" s="1"/>
  <c r="G394" i="28"/>
  <c r="G395" i="28" s="1"/>
  <c r="D394" i="28"/>
  <c r="D395" i="28" s="1"/>
  <c r="O393" i="28"/>
  <c r="O392" i="28"/>
  <c r="O391" i="28"/>
  <c r="O390" i="28"/>
  <c r="O389" i="28"/>
  <c r="O388" i="28"/>
  <c r="O387" i="28"/>
  <c r="O386" i="28"/>
  <c r="O385" i="28"/>
  <c r="O384" i="28"/>
  <c r="O383" i="28"/>
  <c r="O382" i="28"/>
  <c r="M377" i="28"/>
  <c r="M378" i="28" s="1"/>
  <c r="J377" i="28"/>
  <c r="J378" i="28" s="1"/>
  <c r="G377" i="28"/>
  <c r="G378" i="28" s="1"/>
  <c r="D377" i="28"/>
  <c r="D378" i="28" s="1"/>
  <c r="O376" i="28"/>
  <c r="O375" i="28"/>
  <c r="O374" i="28"/>
  <c r="O373" i="28"/>
  <c r="O372" i="28"/>
  <c r="O371" i="28"/>
  <c r="O370" i="28"/>
  <c r="O369" i="28"/>
  <c r="O368" i="28"/>
  <c r="O367" i="28"/>
  <c r="O366" i="28"/>
  <c r="O365" i="28"/>
  <c r="M360" i="28"/>
  <c r="M361" i="28" s="1"/>
  <c r="J360" i="28"/>
  <c r="J361" i="28" s="1"/>
  <c r="G360" i="28"/>
  <c r="G361" i="28" s="1"/>
  <c r="D360" i="28"/>
  <c r="D361" i="28" s="1"/>
  <c r="O359" i="28"/>
  <c r="O358" i="28"/>
  <c r="O357" i="28"/>
  <c r="O356" i="28"/>
  <c r="O355" i="28"/>
  <c r="O354" i="28"/>
  <c r="O353" i="28"/>
  <c r="O352" i="28"/>
  <c r="O351" i="28"/>
  <c r="O350" i="28"/>
  <c r="O349" i="28"/>
  <c r="O348" i="28"/>
  <c r="M343" i="28"/>
  <c r="M344" i="28" s="1"/>
  <c r="J343" i="28"/>
  <c r="J344" i="28" s="1"/>
  <c r="G343" i="28"/>
  <c r="G344" i="28" s="1"/>
  <c r="D343" i="28"/>
  <c r="D344" i="28" s="1"/>
  <c r="O342" i="28"/>
  <c r="O341" i="28"/>
  <c r="O340" i="28"/>
  <c r="O339" i="28"/>
  <c r="O338" i="28"/>
  <c r="O337" i="28"/>
  <c r="O336" i="28"/>
  <c r="O335" i="28"/>
  <c r="O334" i="28"/>
  <c r="O333" i="28"/>
  <c r="O332" i="28"/>
  <c r="O331" i="28"/>
  <c r="M326" i="28"/>
  <c r="M327" i="28" s="1"/>
  <c r="J326" i="28"/>
  <c r="J327" i="28" s="1"/>
  <c r="G326" i="28"/>
  <c r="G327" i="28" s="1"/>
  <c r="D326" i="28"/>
  <c r="D327" i="28" s="1"/>
  <c r="O325" i="28"/>
  <c r="O324" i="28"/>
  <c r="O323" i="28"/>
  <c r="O322" i="28"/>
  <c r="O321" i="28"/>
  <c r="O320" i="28"/>
  <c r="O319" i="28"/>
  <c r="O318" i="28"/>
  <c r="O317" i="28"/>
  <c r="O316" i="28"/>
  <c r="O315" i="28"/>
  <c r="O314" i="28"/>
  <c r="M309" i="28"/>
  <c r="M310" i="28" s="1"/>
  <c r="J309" i="28"/>
  <c r="J310" i="28" s="1"/>
  <c r="G309" i="28"/>
  <c r="G310" i="28" s="1"/>
  <c r="D309" i="28"/>
  <c r="D310" i="28" s="1"/>
  <c r="O308" i="28"/>
  <c r="O307" i="28"/>
  <c r="O306" i="28"/>
  <c r="O305" i="28"/>
  <c r="O304" i="28"/>
  <c r="O303" i="28"/>
  <c r="O302" i="28"/>
  <c r="O301" i="28"/>
  <c r="O300" i="28"/>
  <c r="O299" i="28"/>
  <c r="O298" i="28"/>
  <c r="O297" i="28"/>
  <c r="M292" i="28"/>
  <c r="M293" i="28" s="1"/>
  <c r="J292" i="28"/>
  <c r="J293" i="28" s="1"/>
  <c r="G292" i="28"/>
  <c r="G293" i="28" s="1"/>
  <c r="D292" i="28"/>
  <c r="D293" i="28" s="1"/>
  <c r="O291" i="28"/>
  <c r="O290" i="28"/>
  <c r="O289" i="28"/>
  <c r="O288" i="28"/>
  <c r="O287" i="28"/>
  <c r="O286" i="28"/>
  <c r="O285" i="28"/>
  <c r="O284" i="28"/>
  <c r="O283" i="28"/>
  <c r="O282" i="28"/>
  <c r="O281" i="28"/>
  <c r="O280" i="28"/>
  <c r="R276" i="28"/>
  <c r="Q276" i="28"/>
  <c r="P276" i="28"/>
  <c r="M275" i="28"/>
  <c r="J275" i="28"/>
  <c r="G275" i="28"/>
  <c r="G276" i="28" s="1"/>
  <c r="D275" i="28"/>
  <c r="D276" i="28" s="1"/>
  <c r="O274" i="28"/>
  <c r="O273" i="28"/>
  <c r="O272" i="28"/>
  <c r="O271" i="28"/>
  <c r="O270" i="28"/>
  <c r="O269" i="28"/>
  <c r="O268" i="28"/>
  <c r="O267" i="28"/>
  <c r="O266" i="28"/>
  <c r="O265" i="28"/>
  <c r="O264" i="28"/>
  <c r="O263" i="28"/>
  <c r="M258" i="28"/>
  <c r="M259" i="28" s="1"/>
  <c r="J258" i="28"/>
  <c r="J259" i="28" s="1"/>
  <c r="G258" i="28"/>
  <c r="G259" i="28" s="1"/>
  <c r="D258" i="28"/>
  <c r="D259" i="28" s="1"/>
  <c r="O257" i="28"/>
  <c r="O256" i="28"/>
  <c r="O255" i="28"/>
  <c r="O254" i="28"/>
  <c r="O253" i="28"/>
  <c r="O252" i="28"/>
  <c r="O251" i="28"/>
  <c r="O250" i="28"/>
  <c r="O249" i="28"/>
  <c r="O248" i="28"/>
  <c r="O247" i="28"/>
  <c r="O246" i="28"/>
  <c r="R242" i="28"/>
  <c r="Q242" i="28"/>
  <c r="P242" i="28"/>
  <c r="M241" i="28"/>
  <c r="M242" i="28" s="1"/>
  <c r="J241" i="28"/>
  <c r="J242" i="28" s="1"/>
  <c r="G241" i="28"/>
  <c r="G242" i="28" s="1"/>
  <c r="D241" i="28"/>
  <c r="D242" i="28" s="1"/>
  <c r="O240" i="28"/>
  <c r="O239" i="28"/>
  <c r="O238" i="28"/>
  <c r="O237" i="28"/>
  <c r="O236" i="28"/>
  <c r="O235" i="28"/>
  <c r="O234" i="28"/>
  <c r="O233" i="28"/>
  <c r="O232" i="28"/>
  <c r="O231" i="28"/>
  <c r="O230" i="28"/>
  <c r="O229" i="28"/>
  <c r="M224" i="28"/>
  <c r="M225" i="28" s="1"/>
  <c r="J224" i="28"/>
  <c r="J225" i="28" s="1"/>
  <c r="G224" i="28"/>
  <c r="G225" i="28" s="1"/>
  <c r="D224" i="28"/>
  <c r="D225" i="28" s="1"/>
  <c r="O223" i="28"/>
  <c r="O222" i="28"/>
  <c r="O221" i="28"/>
  <c r="O220" i="28"/>
  <c r="O219" i="28"/>
  <c r="O218" i="28"/>
  <c r="O217" i="28"/>
  <c r="O216" i="28"/>
  <c r="O215" i="28"/>
  <c r="O214" i="28"/>
  <c r="O213" i="28"/>
  <c r="O212" i="28"/>
  <c r="O211" i="28"/>
  <c r="O210" i="28"/>
  <c r="O209" i="28"/>
  <c r="M204" i="28"/>
  <c r="M205" i="28" s="1"/>
  <c r="J204" i="28"/>
  <c r="J205" i="28" s="1"/>
  <c r="G204" i="28"/>
  <c r="G205" i="28" s="1"/>
  <c r="D204" i="28"/>
  <c r="D205" i="28" s="1"/>
  <c r="O203" i="28"/>
  <c r="O202" i="28"/>
  <c r="O201" i="28"/>
  <c r="O200" i="28"/>
  <c r="O199" i="28"/>
  <c r="O198" i="28"/>
  <c r="O197" i="28"/>
  <c r="O196" i="28"/>
  <c r="O195" i="28"/>
  <c r="O194" i="28"/>
  <c r="O193" i="28"/>
  <c r="O192" i="28"/>
  <c r="M187" i="28"/>
  <c r="M188" i="28" s="1"/>
  <c r="J187" i="28"/>
  <c r="J188" i="28" s="1"/>
  <c r="G187" i="28"/>
  <c r="G188" i="28" s="1"/>
  <c r="D187" i="28"/>
  <c r="D188" i="28" s="1"/>
  <c r="O186" i="28"/>
  <c r="O185" i="28"/>
  <c r="O184" i="28"/>
  <c r="O183" i="28"/>
  <c r="O182" i="28"/>
  <c r="O181" i="28"/>
  <c r="O180" i="28"/>
  <c r="O179" i="28"/>
  <c r="O178" i="28"/>
  <c r="O177" i="28"/>
  <c r="O176" i="28"/>
  <c r="O175" i="28"/>
  <c r="M170" i="28"/>
  <c r="M171" i="28" s="1"/>
  <c r="J170" i="28"/>
  <c r="J171" i="28" s="1"/>
  <c r="G170" i="28"/>
  <c r="G171" i="28" s="1"/>
  <c r="D170" i="28"/>
  <c r="D171" i="28" s="1"/>
  <c r="O169" i="28"/>
  <c r="O168" i="28"/>
  <c r="O167" i="28"/>
  <c r="O166" i="28"/>
  <c r="O165" i="28"/>
  <c r="O164" i="28"/>
  <c r="O163" i="28"/>
  <c r="O162" i="28"/>
  <c r="O161" i="28"/>
  <c r="O160" i="28"/>
  <c r="O159" i="28"/>
  <c r="O158" i="28"/>
  <c r="M153" i="28"/>
  <c r="M154" i="28" s="1"/>
  <c r="J153" i="28"/>
  <c r="J154" i="28" s="1"/>
  <c r="G153" i="28"/>
  <c r="G154" i="28" s="1"/>
  <c r="D153" i="28"/>
  <c r="D154" i="28" s="1"/>
  <c r="O152" i="28"/>
  <c r="O151" i="28"/>
  <c r="O150" i="28"/>
  <c r="O149" i="28"/>
  <c r="O148" i="28"/>
  <c r="O147" i="28"/>
  <c r="O146" i="28"/>
  <c r="O145" i="28"/>
  <c r="O144" i="28"/>
  <c r="O143" i="28"/>
  <c r="O142" i="28"/>
  <c r="O141" i="28"/>
  <c r="O140" i="28"/>
  <c r="O139" i="28"/>
  <c r="T135" i="28"/>
  <c r="M134" i="28"/>
  <c r="M135" i="28" s="1"/>
  <c r="J134" i="28"/>
  <c r="J135" i="28" s="1"/>
  <c r="G134" i="28"/>
  <c r="G135" i="28" s="1"/>
  <c r="D134" i="28"/>
  <c r="D135" i="28" s="1"/>
  <c r="O133" i="28"/>
  <c r="O132" i="28"/>
  <c r="O131" i="28"/>
  <c r="O130" i="28"/>
  <c r="O129" i="28"/>
  <c r="O128" i="28"/>
  <c r="O127" i="28"/>
  <c r="O126" i="28"/>
  <c r="O125" i="28"/>
  <c r="O124" i="28"/>
  <c r="O123" i="28"/>
  <c r="O122" i="28"/>
  <c r="M117" i="28"/>
  <c r="M118" i="28" s="1"/>
  <c r="J117" i="28"/>
  <c r="J118" i="28" s="1"/>
  <c r="G117" i="28"/>
  <c r="G118" i="28" s="1"/>
  <c r="D117" i="28"/>
  <c r="D118" i="28" s="1"/>
  <c r="O116" i="28"/>
  <c r="O115" i="28"/>
  <c r="O114" i="28"/>
  <c r="O113" i="28"/>
  <c r="O112" i="28"/>
  <c r="O111" i="28"/>
  <c r="O110" i="28"/>
  <c r="O109" i="28"/>
  <c r="O108" i="28"/>
  <c r="O107" i="28"/>
  <c r="O106" i="28"/>
  <c r="O105" i="28"/>
  <c r="M100" i="28"/>
  <c r="M101" i="28" s="1"/>
  <c r="J100" i="28"/>
  <c r="J101" i="28" s="1"/>
  <c r="G100" i="28"/>
  <c r="G101" i="28" s="1"/>
  <c r="D100" i="28"/>
  <c r="D101" i="28" s="1"/>
  <c r="O99" i="28"/>
  <c r="O98" i="28"/>
  <c r="O97" i="28"/>
  <c r="O96" i="28"/>
  <c r="O95" i="28"/>
  <c r="O94" i="28"/>
  <c r="O93" i="28"/>
  <c r="O92" i="28"/>
  <c r="O91" i="28"/>
  <c r="O90" i="28"/>
  <c r="O89" i="28"/>
  <c r="O88" i="28"/>
  <c r="M83" i="28"/>
  <c r="M84" i="28" s="1"/>
  <c r="J83" i="28"/>
  <c r="J84" i="28" s="1"/>
  <c r="G83" i="28"/>
  <c r="G84" i="28" s="1"/>
  <c r="D83" i="28"/>
  <c r="D84" i="28" s="1"/>
  <c r="O82" i="28"/>
  <c r="O81" i="28"/>
  <c r="O80" i="28"/>
  <c r="O79" i="28"/>
  <c r="O78" i="28"/>
  <c r="O77" i="28"/>
  <c r="O76" i="28"/>
  <c r="O75" i="28"/>
  <c r="O74" i="28"/>
  <c r="O73" i="28"/>
  <c r="O72" i="28"/>
  <c r="O71" i="28"/>
  <c r="M66" i="28"/>
  <c r="M67" i="28" s="1"/>
  <c r="J66" i="28"/>
  <c r="J67" i="28" s="1"/>
  <c r="G66" i="28"/>
  <c r="G67" i="28" s="1"/>
  <c r="D66" i="28"/>
  <c r="D67" i="28" s="1"/>
  <c r="O65" i="28"/>
  <c r="O64" i="28"/>
  <c r="O63" i="28"/>
  <c r="O62" i="28"/>
  <c r="O61" i="28"/>
  <c r="O60" i="28"/>
  <c r="O59" i="28"/>
  <c r="O58" i="28"/>
  <c r="O57" i="28"/>
  <c r="O56" i="28"/>
  <c r="O55" i="28"/>
  <c r="O54" i="28"/>
  <c r="M49" i="28"/>
  <c r="M50" i="28" s="1"/>
  <c r="J49" i="28"/>
  <c r="J50" i="28" s="1"/>
  <c r="G49" i="28"/>
  <c r="G50" i="28" s="1"/>
  <c r="D49" i="28"/>
  <c r="D50" i="28" s="1"/>
  <c r="O48" i="28"/>
  <c r="O47" i="28"/>
  <c r="O46" i="28"/>
  <c r="O45" i="28"/>
  <c r="O44" i="28"/>
  <c r="O43" i="28"/>
  <c r="O42" i="28"/>
  <c r="O41" i="28"/>
  <c r="O40" i="28"/>
  <c r="O39" i="28"/>
  <c r="O38" i="28"/>
  <c r="O37" i="28"/>
  <c r="R33" i="28"/>
  <c r="Q33" i="28"/>
  <c r="P33" i="28"/>
  <c r="M32" i="28"/>
  <c r="M33" i="28" s="1"/>
  <c r="J32" i="28"/>
  <c r="J33" i="28" s="1"/>
  <c r="G32" i="28"/>
  <c r="G33" i="28" s="1"/>
  <c r="D32" i="28"/>
  <c r="D33" i="28" s="1"/>
  <c r="O31" i="28"/>
  <c r="O30" i="28"/>
  <c r="O29" i="28"/>
  <c r="O28" i="28"/>
  <c r="O27" i="28"/>
  <c r="O26" i="28"/>
  <c r="O25" i="28"/>
  <c r="O24" i="28"/>
  <c r="O23" i="28"/>
  <c r="O22" i="28"/>
  <c r="O21" i="28"/>
  <c r="O20" i="28"/>
  <c r="M15" i="28"/>
  <c r="M16" i="28" s="1"/>
  <c r="J15" i="28"/>
  <c r="J16" i="28" s="1"/>
  <c r="G15" i="28"/>
  <c r="D15" i="28"/>
  <c r="D16" i="28" s="1"/>
  <c r="O14" i="28"/>
  <c r="O13" i="28"/>
  <c r="O12" i="28"/>
  <c r="O11" i="28"/>
  <c r="O10" i="28"/>
  <c r="O9" i="28"/>
  <c r="O8" i="28"/>
  <c r="O7" i="28"/>
  <c r="O6" i="28"/>
  <c r="O5" i="28"/>
  <c r="O4" i="28"/>
  <c r="O3" i="28"/>
  <c r="M532" i="27"/>
  <c r="M531" i="27"/>
  <c r="J531" i="27"/>
  <c r="J532" i="27" s="1"/>
  <c r="G531" i="27"/>
  <c r="G532" i="27" s="1"/>
  <c r="D531" i="27"/>
  <c r="D532" i="27" s="1"/>
  <c r="O530" i="27"/>
  <c r="O529" i="27"/>
  <c r="O528" i="27"/>
  <c r="O527" i="27"/>
  <c r="O526" i="27"/>
  <c r="O525" i="27"/>
  <c r="O524" i="27"/>
  <c r="O523" i="27"/>
  <c r="O522" i="27"/>
  <c r="O521" i="27"/>
  <c r="O520" i="27"/>
  <c r="O519" i="27"/>
  <c r="O531" i="27" s="1"/>
  <c r="O532" i="27" s="1"/>
  <c r="M514" i="27"/>
  <c r="M515" i="27" s="1"/>
  <c r="J514" i="27"/>
  <c r="J515" i="27" s="1"/>
  <c r="G514" i="27"/>
  <c r="G515" i="27" s="1"/>
  <c r="D514" i="27"/>
  <c r="D515" i="27" s="1"/>
  <c r="O513" i="27"/>
  <c r="O512" i="27"/>
  <c r="O511" i="27"/>
  <c r="O510" i="27"/>
  <c r="O509" i="27"/>
  <c r="O508" i="27"/>
  <c r="O507" i="27"/>
  <c r="O506" i="27"/>
  <c r="O505" i="27"/>
  <c r="O504" i="27"/>
  <c r="O503" i="27"/>
  <c r="O502" i="27"/>
  <c r="O514" i="27" s="1"/>
  <c r="O515" i="27" s="1"/>
  <c r="M497" i="27"/>
  <c r="M498" i="27" s="1"/>
  <c r="J497" i="27"/>
  <c r="J498" i="27" s="1"/>
  <c r="G497" i="27"/>
  <c r="G498" i="27" s="1"/>
  <c r="D497" i="27"/>
  <c r="D498" i="27" s="1"/>
  <c r="O496" i="27"/>
  <c r="O495" i="27"/>
  <c r="O494" i="27"/>
  <c r="O493" i="27"/>
  <c r="O492" i="27"/>
  <c r="O491" i="27"/>
  <c r="O490" i="27"/>
  <c r="O489" i="27"/>
  <c r="O488" i="27"/>
  <c r="O487" i="27"/>
  <c r="O486" i="27"/>
  <c r="O485" i="27"/>
  <c r="M480" i="27"/>
  <c r="M481" i="27" s="1"/>
  <c r="J480" i="27"/>
  <c r="J481" i="27" s="1"/>
  <c r="G480" i="27"/>
  <c r="G481" i="27" s="1"/>
  <c r="D480" i="27"/>
  <c r="D481" i="27" s="1"/>
  <c r="O479" i="27"/>
  <c r="O478" i="27"/>
  <c r="O477" i="27"/>
  <c r="O476" i="27"/>
  <c r="O475" i="27"/>
  <c r="O474" i="27"/>
  <c r="O473" i="27"/>
  <c r="O472" i="27"/>
  <c r="O471" i="27"/>
  <c r="O470" i="27"/>
  <c r="O469" i="27"/>
  <c r="O468" i="27"/>
  <c r="M463" i="27"/>
  <c r="M464" i="27" s="1"/>
  <c r="J463" i="27"/>
  <c r="J464" i="27" s="1"/>
  <c r="G463" i="27"/>
  <c r="G464" i="27" s="1"/>
  <c r="D463" i="27"/>
  <c r="D464" i="27" s="1"/>
  <c r="O462" i="27"/>
  <c r="O461" i="27"/>
  <c r="O460" i="27"/>
  <c r="O459" i="27"/>
  <c r="O458" i="27"/>
  <c r="O457" i="27"/>
  <c r="O456" i="27"/>
  <c r="O455" i="27"/>
  <c r="O454" i="27"/>
  <c r="O453" i="27"/>
  <c r="O452" i="27"/>
  <c r="O451" i="27"/>
  <c r="M446" i="27"/>
  <c r="M447" i="27" s="1"/>
  <c r="J446" i="27"/>
  <c r="J447" i="27" s="1"/>
  <c r="G446" i="27"/>
  <c r="G447" i="27" s="1"/>
  <c r="D446" i="27"/>
  <c r="D447" i="27" s="1"/>
  <c r="O445" i="27"/>
  <c r="O444" i="27"/>
  <c r="O443" i="27"/>
  <c r="O442" i="27"/>
  <c r="O441" i="27"/>
  <c r="O440" i="27"/>
  <c r="O439" i="27"/>
  <c r="O438" i="27"/>
  <c r="O437" i="27"/>
  <c r="O436" i="27"/>
  <c r="O435" i="27"/>
  <c r="O434" i="27"/>
  <c r="T430" i="27"/>
  <c r="M429" i="27"/>
  <c r="M430" i="27" s="1"/>
  <c r="J429" i="27"/>
  <c r="J430" i="27" s="1"/>
  <c r="G429" i="27"/>
  <c r="G430" i="27" s="1"/>
  <c r="D429" i="27"/>
  <c r="D430" i="27" s="1"/>
  <c r="O428" i="27"/>
  <c r="O427" i="27"/>
  <c r="O426" i="27"/>
  <c r="O425" i="27"/>
  <c r="O424" i="27"/>
  <c r="O423" i="27"/>
  <c r="O422" i="27"/>
  <c r="O421" i="27"/>
  <c r="O420" i="27"/>
  <c r="O419" i="27"/>
  <c r="O418" i="27"/>
  <c r="O417" i="27"/>
  <c r="M412" i="27"/>
  <c r="M413" i="27" s="1"/>
  <c r="J412" i="27"/>
  <c r="J413" i="27" s="1"/>
  <c r="G412" i="27"/>
  <c r="G413" i="27" s="1"/>
  <c r="D412" i="27"/>
  <c r="D413" i="27" s="1"/>
  <c r="O411" i="27"/>
  <c r="O410" i="27"/>
  <c r="O409" i="27"/>
  <c r="O408" i="27"/>
  <c r="O407" i="27"/>
  <c r="O406" i="27"/>
  <c r="O405" i="27"/>
  <c r="O404" i="27"/>
  <c r="O403" i="27"/>
  <c r="O402" i="27"/>
  <c r="O401" i="27"/>
  <c r="O400" i="27"/>
  <c r="R396" i="27"/>
  <c r="Q396" i="27"/>
  <c r="P396" i="27"/>
  <c r="M395" i="27"/>
  <c r="M396" i="27" s="1"/>
  <c r="J395" i="27"/>
  <c r="J396" i="27" s="1"/>
  <c r="G395" i="27"/>
  <c r="G396" i="27" s="1"/>
  <c r="D395" i="27"/>
  <c r="D396" i="27" s="1"/>
  <c r="O394" i="27"/>
  <c r="O393" i="27"/>
  <c r="O392" i="27"/>
  <c r="O391" i="27"/>
  <c r="O390" i="27"/>
  <c r="O389" i="27"/>
  <c r="O388" i="27"/>
  <c r="O387" i="27"/>
  <c r="O386" i="27"/>
  <c r="O385" i="27"/>
  <c r="O384" i="27"/>
  <c r="O383" i="27"/>
  <c r="T379" i="27"/>
  <c r="M378" i="27"/>
  <c r="M379" i="27" s="1"/>
  <c r="J378" i="27"/>
  <c r="J379" i="27" s="1"/>
  <c r="G378" i="27"/>
  <c r="G379" i="27" s="1"/>
  <c r="D378" i="27"/>
  <c r="D379" i="27" s="1"/>
  <c r="O377" i="27"/>
  <c r="O376" i="27"/>
  <c r="O375" i="27"/>
  <c r="O374" i="27"/>
  <c r="O373" i="27"/>
  <c r="O372" i="27"/>
  <c r="O371" i="27"/>
  <c r="O370" i="27"/>
  <c r="O369" i="27"/>
  <c r="O368" i="27"/>
  <c r="O367" i="27"/>
  <c r="O366" i="27"/>
  <c r="S362" i="27"/>
  <c r="R362" i="27"/>
  <c r="Q362" i="27"/>
  <c r="P362" i="27"/>
  <c r="M361" i="27"/>
  <c r="M362" i="27" s="1"/>
  <c r="J361" i="27"/>
  <c r="J362" i="27" s="1"/>
  <c r="G361" i="27"/>
  <c r="G362" i="27" s="1"/>
  <c r="D361" i="27"/>
  <c r="D362" i="27" s="1"/>
  <c r="O360" i="27"/>
  <c r="O359" i="27"/>
  <c r="O358" i="27"/>
  <c r="O357" i="27"/>
  <c r="O356" i="27"/>
  <c r="O355" i="27"/>
  <c r="O354" i="27"/>
  <c r="O353" i="27"/>
  <c r="O352" i="27"/>
  <c r="O351" i="27"/>
  <c r="O350" i="27"/>
  <c r="O349" i="27"/>
  <c r="M344" i="27"/>
  <c r="M345" i="27" s="1"/>
  <c r="J344" i="27"/>
  <c r="J345" i="27" s="1"/>
  <c r="G344" i="27"/>
  <c r="G345" i="27" s="1"/>
  <c r="D344" i="27"/>
  <c r="D345" i="27" s="1"/>
  <c r="O343" i="27"/>
  <c r="O342" i="27"/>
  <c r="O341" i="27"/>
  <c r="O340" i="27"/>
  <c r="O339" i="27"/>
  <c r="O338" i="27"/>
  <c r="O337" i="27"/>
  <c r="O336" i="27"/>
  <c r="O335" i="27"/>
  <c r="O334" i="27"/>
  <c r="O333" i="27"/>
  <c r="O332" i="27"/>
  <c r="S328" i="27"/>
  <c r="M327" i="27"/>
  <c r="M328" i="27" s="1"/>
  <c r="J327" i="27"/>
  <c r="J328" i="27" s="1"/>
  <c r="G327" i="27"/>
  <c r="G328" i="27" s="1"/>
  <c r="D327" i="27"/>
  <c r="D328" i="27" s="1"/>
  <c r="O326" i="27"/>
  <c r="O325" i="27"/>
  <c r="O324" i="27"/>
  <c r="O323" i="27"/>
  <c r="O322" i="27"/>
  <c r="O321" i="27"/>
  <c r="O320" i="27"/>
  <c r="O319" i="27"/>
  <c r="O318" i="27"/>
  <c r="O317" i="27"/>
  <c r="O316" i="27"/>
  <c r="O315" i="27"/>
  <c r="M310" i="27"/>
  <c r="M311" i="27" s="1"/>
  <c r="J310" i="27"/>
  <c r="J311" i="27" s="1"/>
  <c r="G310" i="27"/>
  <c r="G311" i="27" s="1"/>
  <c r="D310" i="27"/>
  <c r="D311" i="27" s="1"/>
  <c r="O309" i="27"/>
  <c r="O308" i="27"/>
  <c r="O307" i="27"/>
  <c r="O306" i="27"/>
  <c r="O305" i="27"/>
  <c r="O304" i="27"/>
  <c r="O303" i="27"/>
  <c r="O302" i="27"/>
  <c r="O301" i="27"/>
  <c r="O300" i="27"/>
  <c r="O299" i="27"/>
  <c r="O298" i="27"/>
  <c r="M293" i="27"/>
  <c r="M294" i="27" s="1"/>
  <c r="J293" i="27"/>
  <c r="J294" i="27" s="1"/>
  <c r="G293" i="27"/>
  <c r="G294" i="27" s="1"/>
  <c r="D293" i="27"/>
  <c r="D294" i="27" s="1"/>
  <c r="O292" i="27"/>
  <c r="O291" i="27"/>
  <c r="O290" i="27"/>
  <c r="O289" i="27"/>
  <c r="O288" i="27"/>
  <c r="O287" i="27"/>
  <c r="O286" i="27"/>
  <c r="O285" i="27"/>
  <c r="O284" i="27"/>
  <c r="O283" i="27"/>
  <c r="O282" i="27"/>
  <c r="O281" i="27"/>
  <c r="T277" i="27"/>
  <c r="R277" i="27"/>
  <c r="Q277" i="27"/>
  <c r="P277" i="27"/>
  <c r="M277" i="27"/>
  <c r="M276" i="27"/>
  <c r="J276" i="27"/>
  <c r="G276" i="27"/>
  <c r="D276" i="27"/>
  <c r="D277" i="27" s="1"/>
  <c r="O275" i="27"/>
  <c r="O274" i="27"/>
  <c r="O273" i="27"/>
  <c r="O272" i="27"/>
  <c r="O271" i="27"/>
  <c r="O270" i="27"/>
  <c r="O269" i="27"/>
  <c r="O268" i="27"/>
  <c r="O267" i="27"/>
  <c r="O266" i="27"/>
  <c r="O265" i="27"/>
  <c r="O264" i="27"/>
  <c r="M259" i="27"/>
  <c r="M260" i="27" s="1"/>
  <c r="J259" i="27"/>
  <c r="J260" i="27" s="1"/>
  <c r="G259" i="27"/>
  <c r="G260" i="27" s="1"/>
  <c r="D259" i="27"/>
  <c r="D260" i="27" s="1"/>
  <c r="O258" i="27"/>
  <c r="O257" i="27"/>
  <c r="O256" i="27"/>
  <c r="O255" i="27"/>
  <c r="O254" i="27"/>
  <c r="O253" i="27"/>
  <c r="O252" i="27"/>
  <c r="O251" i="27"/>
  <c r="O250" i="27"/>
  <c r="O249" i="27"/>
  <c r="O248" i="27"/>
  <c r="O247" i="27"/>
  <c r="R243" i="27"/>
  <c r="Q243" i="27"/>
  <c r="P243" i="27"/>
  <c r="M242" i="27"/>
  <c r="M243" i="27" s="1"/>
  <c r="J242" i="27"/>
  <c r="J243" i="27" s="1"/>
  <c r="G242" i="27"/>
  <c r="G243" i="27" s="1"/>
  <c r="D242" i="27"/>
  <c r="D243" i="27" s="1"/>
  <c r="O241" i="27"/>
  <c r="O240" i="27"/>
  <c r="O239" i="27"/>
  <c r="O238" i="27"/>
  <c r="O237" i="27"/>
  <c r="O236" i="27"/>
  <c r="O235" i="27"/>
  <c r="O234" i="27"/>
  <c r="O233" i="27"/>
  <c r="O232" i="27"/>
  <c r="O231" i="27"/>
  <c r="O230" i="27"/>
  <c r="M225" i="27"/>
  <c r="M226" i="27" s="1"/>
  <c r="J225" i="27"/>
  <c r="J226" i="27" s="1"/>
  <c r="G225" i="27"/>
  <c r="G226" i="27" s="1"/>
  <c r="D225" i="27"/>
  <c r="D226" i="27" s="1"/>
  <c r="O224" i="27"/>
  <c r="O223" i="27"/>
  <c r="O222" i="27"/>
  <c r="O221" i="27"/>
  <c r="O220" i="27"/>
  <c r="O219" i="27"/>
  <c r="O218" i="27"/>
  <c r="O217" i="27"/>
  <c r="O216" i="27"/>
  <c r="O215" i="27"/>
  <c r="O214" i="27"/>
  <c r="O213" i="27"/>
  <c r="O212" i="27"/>
  <c r="O211" i="27"/>
  <c r="O210" i="27"/>
  <c r="M205" i="27"/>
  <c r="M206" i="27" s="1"/>
  <c r="J205" i="27"/>
  <c r="J206" i="27" s="1"/>
  <c r="G205" i="27"/>
  <c r="G206" i="27" s="1"/>
  <c r="D205" i="27"/>
  <c r="D206" i="27" s="1"/>
  <c r="O204" i="27"/>
  <c r="O203" i="27"/>
  <c r="O202" i="27"/>
  <c r="O201" i="27"/>
  <c r="O200" i="27"/>
  <c r="O199" i="27"/>
  <c r="O198" i="27"/>
  <c r="O197" i="27"/>
  <c r="O196" i="27"/>
  <c r="O195" i="27"/>
  <c r="O194" i="27"/>
  <c r="O193" i="27"/>
  <c r="J189" i="27"/>
  <c r="M188" i="27"/>
  <c r="M189" i="27" s="1"/>
  <c r="J188" i="27"/>
  <c r="G188" i="27"/>
  <c r="G189" i="27" s="1"/>
  <c r="D188" i="27"/>
  <c r="D189" i="27" s="1"/>
  <c r="O187" i="27"/>
  <c r="O186" i="27"/>
  <c r="O185" i="27"/>
  <c r="O184" i="27"/>
  <c r="O183" i="27"/>
  <c r="O182" i="27"/>
  <c r="O181" i="27"/>
  <c r="O180" i="27"/>
  <c r="O179" i="27"/>
  <c r="O178" i="27"/>
  <c r="O177" i="27"/>
  <c r="O176" i="27"/>
  <c r="M171" i="27"/>
  <c r="M172" i="27" s="1"/>
  <c r="J171" i="27"/>
  <c r="J172" i="27" s="1"/>
  <c r="G171" i="27"/>
  <c r="G172" i="27" s="1"/>
  <c r="D171" i="27"/>
  <c r="D172" i="27" s="1"/>
  <c r="O170" i="27"/>
  <c r="O168" i="27"/>
  <c r="O167" i="27"/>
  <c r="O166" i="27"/>
  <c r="O165" i="27"/>
  <c r="O164" i="27"/>
  <c r="O163" i="27"/>
  <c r="O162" i="27"/>
  <c r="O161" i="27"/>
  <c r="O160" i="27"/>
  <c r="O159" i="27"/>
  <c r="O158" i="27"/>
  <c r="R154" i="27"/>
  <c r="Q154" i="27"/>
  <c r="J154" i="27"/>
  <c r="M153" i="27"/>
  <c r="M154" i="27" s="1"/>
  <c r="J153" i="27"/>
  <c r="G153" i="27"/>
  <c r="G154" i="27" s="1"/>
  <c r="D153" i="27"/>
  <c r="D154" i="27" s="1"/>
  <c r="O152" i="27"/>
  <c r="O151" i="27"/>
  <c r="O150" i="27"/>
  <c r="O149" i="27"/>
  <c r="O148" i="27"/>
  <c r="O147" i="27"/>
  <c r="O146" i="27"/>
  <c r="O145" i="27"/>
  <c r="O144" i="27"/>
  <c r="O143" i="27"/>
  <c r="O142" i="27"/>
  <c r="O141" i="27"/>
  <c r="O140" i="27"/>
  <c r="O139" i="27"/>
  <c r="T135" i="27"/>
  <c r="M134" i="27"/>
  <c r="M135" i="27" s="1"/>
  <c r="J134" i="27"/>
  <c r="J135" i="27" s="1"/>
  <c r="G134" i="27"/>
  <c r="G135" i="27" s="1"/>
  <c r="D134" i="27"/>
  <c r="D135" i="27" s="1"/>
  <c r="O133" i="27"/>
  <c r="O132" i="27"/>
  <c r="O131" i="27"/>
  <c r="O130" i="27"/>
  <c r="O129" i="27"/>
  <c r="O128" i="27"/>
  <c r="O127" i="27"/>
  <c r="O126" i="27"/>
  <c r="O125" i="27"/>
  <c r="O124" i="27"/>
  <c r="O123" i="27"/>
  <c r="O122" i="27"/>
  <c r="M117" i="27"/>
  <c r="M118" i="27" s="1"/>
  <c r="J117" i="27"/>
  <c r="J118" i="27" s="1"/>
  <c r="G117" i="27"/>
  <c r="G118" i="27" s="1"/>
  <c r="D117" i="27"/>
  <c r="D118" i="27" s="1"/>
  <c r="O116" i="27"/>
  <c r="O115" i="27"/>
  <c r="O114" i="27"/>
  <c r="O113" i="27"/>
  <c r="O112" i="27"/>
  <c r="O111" i="27"/>
  <c r="O110" i="27"/>
  <c r="O109" i="27"/>
  <c r="O108" i="27"/>
  <c r="O107" i="27"/>
  <c r="O106" i="27"/>
  <c r="O105" i="27"/>
  <c r="M100" i="27"/>
  <c r="M101" i="27" s="1"/>
  <c r="J100" i="27"/>
  <c r="J101" i="27" s="1"/>
  <c r="G100" i="27"/>
  <c r="G101" i="27" s="1"/>
  <c r="D100" i="27"/>
  <c r="D101" i="27" s="1"/>
  <c r="O99" i="27"/>
  <c r="O98" i="27"/>
  <c r="O97" i="27"/>
  <c r="O96" i="27"/>
  <c r="O95" i="27"/>
  <c r="O94" i="27"/>
  <c r="O93" i="27"/>
  <c r="O92" i="27"/>
  <c r="O91" i="27"/>
  <c r="O90" i="27"/>
  <c r="O89" i="27"/>
  <c r="O88" i="27"/>
  <c r="T84" i="27"/>
  <c r="M83" i="27"/>
  <c r="M84" i="27" s="1"/>
  <c r="J83" i="27"/>
  <c r="J84" i="27" s="1"/>
  <c r="G83" i="27"/>
  <c r="G84" i="27" s="1"/>
  <c r="D83" i="27"/>
  <c r="D84" i="27" s="1"/>
  <c r="O82" i="27"/>
  <c r="O81" i="27"/>
  <c r="O80" i="27"/>
  <c r="O79" i="27"/>
  <c r="O78" i="27"/>
  <c r="O77" i="27"/>
  <c r="O76" i="27"/>
  <c r="O75" i="27"/>
  <c r="O74" i="27"/>
  <c r="O73" i="27"/>
  <c r="O72" i="27"/>
  <c r="O71" i="27"/>
  <c r="R67" i="27"/>
  <c r="Q67" i="27"/>
  <c r="P67" i="27"/>
  <c r="M66" i="27"/>
  <c r="M67" i="27" s="1"/>
  <c r="J66" i="27"/>
  <c r="J67" i="27" s="1"/>
  <c r="G66" i="27"/>
  <c r="G67" i="27" s="1"/>
  <c r="D66" i="27"/>
  <c r="D67" i="27" s="1"/>
  <c r="O65" i="27"/>
  <c r="O64" i="27"/>
  <c r="O63" i="27"/>
  <c r="O62" i="27"/>
  <c r="O61" i="27"/>
  <c r="O60" i="27"/>
  <c r="O59" i="27"/>
  <c r="O58" i="27"/>
  <c r="O57" i="27"/>
  <c r="O56" i="27"/>
  <c r="O55" i="27"/>
  <c r="O54" i="27"/>
  <c r="S537" i="27"/>
  <c r="M49" i="27"/>
  <c r="M50" i="27" s="1"/>
  <c r="J49" i="27"/>
  <c r="J50" i="27" s="1"/>
  <c r="G49" i="27"/>
  <c r="G50" i="27" s="1"/>
  <c r="D49" i="27"/>
  <c r="D50" i="27" s="1"/>
  <c r="O48" i="27"/>
  <c r="O47" i="27"/>
  <c r="O46" i="27"/>
  <c r="O45" i="27"/>
  <c r="O44" i="27"/>
  <c r="O43" i="27"/>
  <c r="O42" i="27"/>
  <c r="O41" i="27"/>
  <c r="O40" i="27"/>
  <c r="O39" i="27"/>
  <c r="O38" i="27"/>
  <c r="O37" i="27"/>
  <c r="R33" i="27"/>
  <c r="Q33" i="27"/>
  <c r="P33" i="27"/>
  <c r="M32" i="27"/>
  <c r="M33" i="27" s="1"/>
  <c r="J32" i="27"/>
  <c r="G32" i="27"/>
  <c r="G33" i="27" s="1"/>
  <c r="D32" i="27"/>
  <c r="D33" i="27" s="1"/>
  <c r="O31" i="27"/>
  <c r="O30" i="27"/>
  <c r="O29" i="27"/>
  <c r="O28" i="27"/>
  <c r="O27" i="27"/>
  <c r="O26" i="27"/>
  <c r="O25" i="27"/>
  <c r="O24" i="27"/>
  <c r="O23" i="27"/>
  <c r="O22" i="27"/>
  <c r="O21" i="27"/>
  <c r="O20" i="27"/>
  <c r="M15" i="27"/>
  <c r="M16" i="27" s="1"/>
  <c r="J15" i="27"/>
  <c r="J16" i="27" s="1"/>
  <c r="G15" i="27"/>
  <c r="D15" i="27"/>
  <c r="O14" i="27"/>
  <c r="O13" i="27"/>
  <c r="O12" i="27"/>
  <c r="O11" i="27"/>
  <c r="O10" i="27"/>
  <c r="O9" i="27"/>
  <c r="O8" i="27"/>
  <c r="O7" i="27"/>
  <c r="O6" i="27"/>
  <c r="O5" i="27"/>
  <c r="O4" i="27"/>
  <c r="O3" i="27"/>
  <c r="M530" i="26"/>
  <c r="M531" i="26" s="1"/>
  <c r="J530" i="26"/>
  <c r="J531" i="26" s="1"/>
  <c r="G530" i="26"/>
  <c r="G531" i="26" s="1"/>
  <c r="D530" i="26"/>
  <c r="D531" i="26" s="1"/>
  <c r="O529" i="26"/>
  <c r="O528" i="26"/>
  <c r="O527" i="26"/>
  <c r="O526" i="26"/>
  <c r="O525" i="26"/>
  <c r="O524" i="26"/>
  <c r="O523" i="26"/>
  <c r="O522" i="26"/>
  <c r="O521" i="26"/>
  <c r="O520" i="26"/>
  <c r="O519" i="26"/>
  <c r="O518" i="26"/>
  <c r="G514" i="26"/>
  <c r="M513" i="26"/>
  <c r="M514" i="26" s="1"/>
  <c r="J513" i="26"/>
  <c r="J514" i="26" s="1"/>
  <c r="G513" i="26"/>
  <c r="D513" i="26"/>
  <c r="D514" i="26" s="1"/>
  <c r="O512" i="26"/>
  <c r="O511" i="26"/>
  <c r="O510" i="26"/>
  <c r="O509" i="26"/>
  <c r="O508" i="26"/>
  <c r="O507" i="26"/>
  <c r="O506" i="26"/>
  <c r="O505" i="26"/>
  <c r="O504" i="26"/>
  <c r="O503" i="26"/>
  <c r="O502" i="26"/>
  <c r="O501" i="26"/>
  <c r="O513" i="26" s="1"/>
  <c r="O514" i="26" s="1"/>
  <c r="M497" i="26"/>
  <c r="M496" i="26"/>
  <c r="J496" i="26"/>
  <c r="J497" i="26" s="1"/>
  <c r="G496" i="26"/>
  <c r="G497" i="26" s="1"/>
  <c r="D496" i="26"/>
  <c r="D497" i="26" s="1"/>
  <c r="O495" i="26"/>
  <c r="O494" i="26"/>
  <c r="O493" i="26"/>
  <c r="O492" i="26"/>
  <c r="O491" i="26"/>
  <c r="O490" i="26"/>
  <c r="O489" i="26"/>
  <c r="O488" i="26"/>
  <c r="O487" i="26"/>
  <c r="O486" i="26"/>
  <c r="O485" i="26"/>
  <c r="O484" i="26"/>
  <c r="G480" i="26"/>
  <c r="M479" i="26"/>
  <c r="M480" i="26" s="1"/>
  <c r="J479" i="26"/>
  <c r="J480" i="26" s="1"/>
  <c r="G479" i="26"/>
  <c r="D479" i="26"/>
  <c r="D480" i="26" s="1"/>
  <c r="O478" i="26"/>
  <c r="O477" i="26"/>
  <c r="O476" i="26"/>
  <c r="O475" i="26"/>
  <c r="O474" i="26"/>
  <c r="O473" i="26"/>
  <c r="O472" i="26"/>
  <c r="O471" i="26"/>
  <c r="O470" i="26"/>
  <c r="O469" i="26"/>
  <c r="O468" i="26"/>
  <c r="O467" i="26"/>
  <c r="O479" i="26" s="1"/>
  <c r="O480" i="26" s="1"/>
  <c r="M463" i="26"/>
  <c r="M462" i="26"/>
  <c r="J462" i="26"/>
  <c r="J463" i="26" s="1"/>
  <c r="G462" i="26"/>
  <c r="G463" i="26" s="1"/>
  <c r="D462" i="26"/>
  <c r="D463" i="26" s="1"/>
  <c r="O461" i="26"/>
  <c r="O460" i="26"/>
  <c r="O459" i="26"/>
  <c r="O458" i="26"/>
  <c r="O457" i="26"/>
  <c r="O456" i="26"/>
  <c r="O455" i="26"/>
  <c r="O454" i="26"/>
  <c r="O453" i="26"/>
  <c r="O452" i="26"/>
  <c r="O451" i="26"/>
  <c r="O450" i="26"/>
  <c r="G446" i="26"/>
  <c r="M445" i="26"/>
  <c r="M446" i="26" s="1"/>
  <c r="J445" i="26"/>
  <c r="J446" i="26" s="1"/>
  <c r="G445" i="26"/>
  <c r="D445" i="26"/>
  <c r="D446" i="26" s="1"/>
  <c r="O444" i="26"/>
  <c r="O443" i="26"/>
  <c r="O442" i="26"/>
  <c r="O441" i="26"/>
  <c r="O440" i="26"/>
  <c r="O439" i="26"/>
  <c r="O438" i="26"/>
  <c r="O437" i="26"/>
  <c r="O436" i="26"/>
  <c r="O435" i="26"/>
  <c r="O434" i="26"/>
  <c r="O433" i="26"/>
  <c r="O445" i="26" s="1"/>
  <c r="O446" i="26" s="1"/>
  <c r="T429" i="26"/>
  <c r="M428" i="26"/>
  <c r="M429" i="26" s="1"/>
  <c r="J428" i="26"/>
  <c r="J429" i="26" s="1"/>
  <c r="G428" i="26"/>
  <c r="G429" i="26" s="1"/>
  <c r="D428" i="26"/>
  <c r="D429" i="26" s="1"/>
  <c r="O427" i="26"/>
  <c r="O426" i="26"/>
  <c r="O425" i="26"/>
  <c r="O424" i="26"/>
  <c r="O423" i="26"/>
  <c r="O422" i="26"/>
  <c r="O421" i="26"/>
  <c r="O420" i="26"/>
  <c r="O419" i="26"/>
  <c r="O418" i="26"/>
  <c r="O417" i="26"/>
  <c r="O416" i="26"/>
  <c r="J412" i="26"/>
  <c r="M411" i="26"/>
  <c r="M412" i="26" s="1"/>
  <c r="J411" i="26"/>
  <c r="G411" i="26"/>
  <c r="G412" i="26" s="1"/>
  <c r="D411" i="26"/>
  <c r="D412" i="26" s="1"/>
  <c r="O410" i="26"/>
  <c r="O409" i="26"/>
  <c r="O408" i="26"/>
  <c r="O407" i="26"/>
  <c r="O406" i="26"/>
  <c r="O405" i="26"/>
  <c r="O404" i="26"/>
  <c r="O403" i="26"/>
  <c r="O402" i="26"/>
  <c r="O401" i="26"/>
  <c r="O400" i="26"/>
  <c r="O399" i="26"/>
  <c r="R395" i="26"/>
  <c r="Q395" i="26"/>
  <c r="P395" i="26"/>
  <c r="T395" i="26" s="1"/>
  <c r="M394" i="26"/>
  <c r="M395" i="26" s="1"/>
  <c r="J394" i="26"/>
  <c r="J395" i="26" s="1"/>
  <c r="G394" i="26"/>
  <c r="G395" i="26" s="1"/>
  <c r="D394" i="26"/>
  <c r="D395" i="26" s="1"/>
  <c r="O393" i="26"/>
  <c r="O392" i="26"/>
  <c r="O391" i="26"/>
  <c r="O390" i="26"/>
  <c r="O389" i="26"/>
  <c r="O388" i="26"/>
  <c r="O387" i="26"/>
  <c r="O386" i="26"/>
  <c r="O385" i="26"/>
  <c r="O384" i="26"/>
  <c r="O383" i="26"/>
  <c r="O382" i="26"/>
  <c r="Q378" i="26"/>
  <c r="P378" i="26"/>
  <c r="T378" i="26" s="1"/>
  <c r="M377" i="26"/>
  <c r="M378" i="26" s="1"/>
  <c r="J377" i="26"/>
  <c r="J378" i="26" s="1"/>
  <c r="G377" i="26"/>
  <c r="G378" i="26" s="1"/>
  <c r="D377" i="26"/>
  <c r="D378" i="26" s="1"/>
  <c r="O376" i="26"/>
  <c r="O375" i="26"/>
  <c r="O374" i="26"/>
  <c r="O373" i="26"/>
  <c r="O372" i="26"/>
  <c r="O371" i="26"/>
  <c r="O370" i="26"/>
  <c r="O369" i="26"/>
  <c r="O368" i="26"/>
  <c r="O367" i="26"/>
  <c r="O366" i="26"/>
  <c r="O365" i="26"/>
  <c r="S361" i="26"/>
  <c r="R361" i="26"/>
  <c r="Q361" i="26"/>
  <c r="P361" i="26"/>
  <c r="J361" i="26"/>
  <c r="M360" i="26"/>
  <c r="M361" i="26" s="1"/>
  <c r="J360" i="26"/>
  <c r="G360" i="26"/>
  <c r="G361" i="26" s="1"/>
  <c r="D360" i="26"/>
  <c r="D361" i="26" s="1"/>
  <c r="O359" i="26"/>
  <c r="O358" i="26"/>
  <c r="O357" i="26"/>
  <c r="O356" i="26"/>
  <c r="O355" i="26"/>
  <c r="O354" i="26"/>
  <c r="O353" i="26"/>
  <c r="O352" i="26"/>
  <c r="O351" i="26"/>
  <c r="O350" i="26"/>
  <c r="O349" i="26"/>
  <c r="O348" i="26"/>
  <c r="O360" i="26" s="1"/>
  <c r="O361" i="26" s="1"/>
  <c r="S344" i="26"/>
  <c r="R344" i="26"/>
  <c r="Q344" i="26"/>
  <c r="P344" i="26"/>
  <c r="T344" i="26" s="1"/>
  <c r="M343" i="26"/>
  <c r="M344" i="26" s="1"/>
  <c r="J343" i="26"/>
  <c r="J344" i="26" s="1"/>
  <c r="G343" i="26"/>
  <c r="G344" i="26" s="1"/>
  <c r="D343" i="26"/>
  <c r="D344" i="26" s="1"/>
  <c r="O342" i="26"/>
  <c r="O341" i="26"/>
  <c r="O340" i="26"/>
  <c r="O339" i="26"/>
  <c r="O338" i="26"/>
  <c r="O337" i="26"/>
  <c r="O336" i="26"/>
  <c r="O335" i="26"/>
  <c r="O334" i="26"/>
  <c r="O333" i="26"/>
  <c r="O332" i="26"/>
  <c r="O331" i="26"/>
  <c r="S327" i="26"/>
  <c r="Q327" i="26"/>
  <c r="P327" i="26"/>
  <c r="G327" i="26"/>
  <c r="M326" i="26"/>
  <c r="M327" i="26" s="1"/>
  <c r="J326" i="26"/>
  <c r="J327" i="26" s="1"/>
  <c r="G326" i="26"/>
  <c r="D326" i="26"/>
  <c r="D327" i="26" s="1"/>
  <c r="O325" i="26"/>
  <c r="O324" i="26"/>
  <c r="O323" i="26"/>
  <c r="O322" i="26"/>
  <c r="O321" i="26"/>
  <c r="O320" i="26"/>
  <c r="O319" i="26"/>
  <c r="O318" i="26"/>
  <c r="O317" i="26"/>
  <c r="O316" i="26"/>
  <c r="O315" i="26"/>
  <c r="O314" i="26"/>
  <c r="O326" i="26" s="1"/>
  <c r="O327" i="26" s="1"/>
  <c r="R310" i="26"/>
  <c r="Q310" i="26"/>
  <c r="P310" i="26"/>
  <c r="M310" i="26"/>
  <c r="M309" i="26"/>
  <c r="J309" i="26"/>
  <c r="J310" i="26" s="1"/>
  <c r="G309" i="26"/>
  <c r="G310" i="26" s="1"/>
  <c r="D309" i="26"/>
  <c r="D310" i="26" s="1"/>
  <c r="O308" i="26"/>
  <c r="O307" i="26"/>
  <c r="O306" i="26"/>
  <c r="O305" i="26"/>
  <c r="O304" i="26"/>
  <c r="O303" i="26"/>
  <c r="O302" i="26"/>
  <c r="O301" i="26"/>
  <c r="O300" i="26"/>
  <c r="O299" i="26"/>
  <c r="O298" i="26"/>
  <c r="O297" i="26"/>
  <c r="S293" i="26"/>
  <c r="R293" i="26"/>
  <c r="Q293" i="26"/>
  <c r="P293" i="26"/>
  <c r="M292" i="26"/>
  <c r="M293" i="26" s="1"/>
  <c r="J292" i="26"/>
  <c r="J293" i="26" s="1"/>
  <c r="G292" i="26"/>
  <c r="G293" i="26" s="1"/>
  <c r="D292" i="26"/>
  <c r="D293" i="26" s="1"/>
  <c r="O291" i="26"/>
  <c r="O290" i="26"/>
  <c r="O289" i="26"/>
  <c r="O288" i="26"/>
  <c r="O287" i="26"/>
  <c r="O286" i="26"/>
  <c r="O285" i="26"/>
  <c r="O284" i="26"/>
  <c r="O283" i="26"/>
  <c r="O282" i="26"/>
  <c r="O281" i="26"/>
  <c r="O280" i="26"/>
  <c r="T276" i="26"/>
  <c r="R276" i="26"/>
  <c r="Q276" i="26"/>
  <c r="P276" i="26"/>
  <c r="J276" i="26"/>
  <c r="M275" i="26"/>
  <c r="J275" i="26"/>
  <c r="G275" i="26"/>
  <c r="G538" i="26" s="1"/>
  <c r="G539" i="26" s="1"/>
  <c r="D275" i="26"/>
  <c r="D276" i="26" s="1"/>
  <c r="O274" i="26"/>
  <c r="O273" i="26"/>
  <c r="O272" i="26"/>
  <c r="O271" i="26"/>
  <c r="O270" i="26"/>
  <c r="O269" i="26"/>
  <c r="O268" i="26"/>
  <c r="O267" i="26"/>
  <c r="O266" i="26"/>
  <c r="O265" i="26"/>
  <c r="O264" i="26"/>
  <c r="O263" i="26"/>
  <c r="T259" i="26"/>
  <c r="G259" i="26"/>
  <c r="M258" i="26"/>
  <c r="M259" i="26" s="1"/>
  <c r="J258" i="26"/>
  <c r="J259" i="26" s="1"/>
  <c r="G258" i="26"/>
  <c r="D258" i="26"/>
  <c r="D259" i="26" s="1"/>
  <c r="O257" i="26"/>
  <c r="O256" i="26"/>
  <c r="O255" i="26"/>
  <c r="O254" i="26"/>
  <c r="O253" i="26"/>
  <c r="O252" i="26"/>
  <c r="O251" i="26"/>
  <c r="O250" i="26"/>
  <c r="O249" i="26"/>
  <c r="O248" i="26"/>
  <c r="O247" i="26"/>
  <c r="O246" i="26"/>
  <c r="R242" i="26"/>
  <c r="Q242" i="26"/>
  <c r="P242" i="26"/>
  <c r="M242" i="26"/>
  <c r="G242" i="26"/>
  <c r="M241" i="26"/>
  <c r="J241" i="26"/>
  <c r="J242" i="26" s="1"/>
  <c r="G241" i="26"/>
  <c r="D241" i="26"/>
  <c r="D242" i="26" s="1"/>
  <c r="O240" i="26"/>
  <c r="O239" i="26"/>
  <c r="O238" i="26"/>
  <c r="O237" i="26"/>
  <c r="O236" i="26"/>
  <c r="O235" i="26"/>
  <c r="O234" i="26"/>
  <c r="O233" i="26"/>
  <c r="O232" i="26"/>
  <c r="O231" i="26"/>
  <c r="O230" i="26"/>
  <c r="O229" i="26"/>
  <c r="O241" i="26" s="1"/>
  <c r="O242" i="26" s="1"/>
  <c r="S225" i="26"/>
  <c r="R225" i="26"/>
  <c r="Q225" i="26"/>
  <c r="P225" i="26"/>
  <c r="T225" i="26" s="1"/>
  <c r="M224" i="26"/>
  <c r="M225" i="26" s="1"/>
  <c r="J224" i="26"/>
  <c r="J225" i="26" s="1"/>
  <c r="G224" i="26"/>
  <c r="G225" i="26" s="1"/>
  <c r="D224" i="26"/>
  <c r="D225" i="26" s="1"/>
  <c r="O223" i="26"/>
  <c r="O222" i="26"/>
  <c r="O221" i="26"/>
  <c r="O220" i="26"/>
  <c r="O219" i="26"/>
  <c r="O218" i="26"/>
  <c r="O217" i="26"/>
  <c r="O216" i="26"/>
  <c r="O215" i="26"/>
  <c r="O214" i="26"/>
  <c r="O213" i="26"/>
  <c r="O212" i="26"/>
  <c r="O211" i="26"/>
  <c r="O210" i="26"/>
  <c r="O209" i="26"/>
  <c r="R205" i="26"/>
  <c r="Q205" i="26"/>
  <c r="P205" i="26"/>
  <c r="T205" i="26" s="1"/>
  <c r="M204" i="26"/>
  <c r="M205" i="26" s="1"/>
  <c r="J204" i="26"/>
  <c r="J205" i="26" s="1"/>
  <c r="G204" i="26"/>
  <c r="G205" i="26" s="1"/>
  <c r="D204" i="26"/>
  <c r="D205" i="26" s="1"/>
  <c r="O203" i="26"/>
  <c r="O202" i="26"/>
  <c r="O201" i="26"/>
  <c r="O200" i="26"/>
  <c r="O199" i="26"/>
  <c r="O198" i="26"/>
  <c r="O197" i="26"/>
  <c r="O196" i="26"/>
  <c r="O195" i="26"/>
  <c r="O194" i="26"/>
  <c r="O193" i="26"/>
  <c r="O192" i="26"/>
  <c r="R188" i="26"/>
  <c r="Q188" i="26"/>
  <c r="P188" i="26"/>
  <c r="G188" i="26"/>
  <c r="M187" i="26"/>
  <c r="M188" i="26" s="1"/>
  <c r="J187" i="26"/>
  <c r="J188" i="26" s="1"/>
  <c r="G187" i="26"/>
  <c r="D187" i="26"/>
  <c r="D188" i="26" s="1"/>
  <c r="O186" i="26"/>
  <c r="O185" i="26"/>
  <c r="O184" i="26"/>
  <c r="O183" i="26"/>
  <c r="O182" i="26"/>
  <c r="O181" i="26"/>
  <c r="O180" i="26"/>
  <c r="O179" i="26"/>
  <c r="O178" i="26"/>
  <c r="O177" i="26"/>
  <c r="O176" i="26"/>
  <c r="O175" i="26"/>
  <c r="O187" i="26" s="1"/>
  <c r="O188" i="26" s="1"/>
  <c r="R171" i="26"/>
  <c r="Q171" i="26"/>
  <c r="P171" i="26"/>
  <c r="M171" i="26"/>
  <c r="M170" i="26"/>
  <c r="J170" i="26"/>
  <c r="J171" i="26" s="1"/>
  <c r="G170" i="26"/>
  <c r="G171" i="26" s="1"/>
  <c r="D170" i="26"/>
  <c r="D171" i="26" s="1"/>
  <c r="O169" i="26"/>
  <c r="O168" i="26"/>
  <c r="O167" i="26"/>
  <c r="O166" i="26"/>
  <c r="O165" i="26"/>
  <c r="O164" i="26"/>
  <c r="O163" i="26"/>
  <c r="O162" i="26"/>
  <c r="O161" i="26"/>
  <c r="O160" i="26"/>
  <c r="O159" i="26"/>
  <c r="O158" i="26"/>
  <c r="R154" i="26"/>
  <c r="Q154" i="26"/>
  <c r="J154" i="26"/>
  <c r="M153" i="26"/>
  <c r="M154" i="26" s="1"/>
  <c r="J153" i="26"/>
  <c r="G153" i="26"/>
  <c r="G154" i="26" s="1"/>
  <c r="D153" i="26"/>
  <c r="D154" i="26" s="1"/>
  <c r="O152" i="26"/>
  <c r="O151" i="26"/>
  <c r="O150" i="26"/>
  <c r="O149" i="26"/>
  <c r="O148" i="26"/>
  <c r="O147" i="26"/>
  <c r="O146" i="26"/>
  <c r="O145" i="26"/>
  <c r="O144" i="26"/>
  <c r="O143" i="26"/>
  <c r="O142" i="26"/>
  <c r="O141" i="26"/>
  <c r="O140" i="26"/>
  <c r="O139" i="26"/>
  <c r="T135" i="26"/>
  <c r="M135" i="26"/>
  <c r="M134" i="26"/>
  <c r="J134" i="26"/>
  <c r="J135" i="26" s="1"/>
  <c r="G134" i="26"/>
  <c r="G135" i="26" s="1"/>
  <c r="D134" i="26"/>
  <c r="D135" i="26" s="1"/>
  <c r="O133" i="26"/>
  <c r="O132" i="26"/>
  <c r="O131" i="26"/>
  <c r="O130" i="26"/>
  <c r="O129" i="26"/>
  <c r="O128" i="26"/>
  <c r="O127" i="26"/>
  <c r="O126" i="26"/>
  <c r="O125" i="26"/>
  <c r="O124" i="26"/>
  <c r="O123" i="26"/>
  <c r="O122" i="26"/>
  <c r="S118" i="26"/>
  <c r="R118" i="26"/>
  <c r="Q118" i="26"/>
  <c r="P118" i="26"/>
  <c r="M117" i="26"/>
  <c r="M118" i="26" s="1"/>
  <c r="J117" i="26"/>
  <c r="J118" i="26" s="1"/>
  <c r="G117" i="26"/>
  <c r="G118" i="26" s="1"/>
  <c r="D117" i="26"/>
  <c r="D118" i="26" s="1"/>
  <c r="O116" i="26"/>
  <c r="O115" i="26"/>
  <c r="O114" i="26"/>
  <c r="O113" i="26"/>
  <c r="O112" i="26"/>
  <c r="O111" i="26"/>
  <c r="O110" i="26"/>
  <c r="O109" i="26"/>
  <c r="O108" i="26"/>
  <c r="O107" i="26"/>
  <c r="O106" i="26"/>
  <c r="O105" i="26"/>
  <c r="O117" i="26" s="1"/>
  <c r="O118" i="26" s="1"/>
  <c r="R101" i="26"/>
  <c r="Q101" i="26"/>
  <c r="P101" i="26"/>
  <c r="T101" i="26" s="1"/>
  <c r="J101" i="26"/>
  <c r="M100" i="26"/>
  <c r="M101" i="26" s="1"/>
  <c r="J100" i="26"/>
  <c r="G100" i="26"/>
  <c r="G101" i="26" s="1"/>
  <c r="D100" i="26"/>
  <c r="D101" i="26" s="1"/>
  <c r="O99" i="26"/>
  <c r="O98" i="26"/>
  <c r="O97" i="26"/>
  <c r="O96" i="26"/>
  <c r="O95" i="26"/>
  <c r="O94" i="26"/>
  <c r="O93" i="26"/>
  <c r="O92" i="26"/>
  <c r="O91" i="26"/>
  <c r="O90" i="26"/>
  <c r="O89" i="26"/>
  <c r="O88" i="26"/>
  <c r="R84" i="26"/>
  <c r="Q84" i="26"/>
  <c r="P84" i="26"/>
  <c r="M83" i="26"/>
  <c r="M84" i="26" s="1"/>
  <c r="J83" i="26"/>
  <c r="J84" i="26" s="1"/>
  <c r="G83" i="26"/>
  <c r="G84" i="26" s="1"/>
  <c r="D83" i="26"/>
  <c r="D84" i="26" s="1"/>
  <c r="O82" i="26"/>
  <c r="O81" i="26"/>
  <c r="O80" i="26"/>
  <c r="O79" i="26"/>
  <c r="O78" i="26"/>
  <c r="O77" i="26"/>
  <c r="O76" i="26"/>
  <c r="O75" i="26"/>
  <c r="O74" i="26"/>
  <c r="O73" i="26"/>
  <c r="O72" i="26"/>
  <c r="O71" i="26"/>
  <c r="R67" i="26"/>
  <c r="T67" i="26" s="1"/>
  <c r="Q67" i="26"/>
  <c r="P67" i="26"/>
  <c r="J67" i="26"/>
  <c r="M66" i="26"/>
  <c r="M67" i="26" s="1"/>
  <c r="J66" i="26"/>
  <c r="G66" i="26"/>
  <c r="G67" i="26" s="1"/>
  <c r="D66" i="26"/>
  <c r="D67" i="26" s="1"/>
  <c r="O65" i="26"/>
  <c r="O64" i="26"/>
  <c r="O63" i="26"/>
  <c r="O62" i="26"/>
  <c r="O61" i="26"/>
  <c r="O60" i="26"/>
  <c r="O59" i="26"/>
  <c r="O58" i="26"/>
  <c r="O57" i="26"/>
  <c r="O56" i="26"/>
  <c r="O55" i="26"/>
  <c r="O54" i="26"/>
  <c r="O66" i="26" s="1"/>
  <c r="O67" i="26" s="1"/>
  <c r="S50" i="26"/>
  <c r="S536" i="26" s="1"/>
  <c r="R50" i="26"/>
  <c r="Q50" i="26"/>
  <c r="P50" i="26"/>
  <c r="T50" i="26" s="1"/>
  <c r="M49" i="26"/>
  <c r="M50" i="26" s="1"/>
  <c r="J49" i="26"/>
  <c r="J50" i="26" s="1"/>
  <c r="G49" i="26"/>
  <c r="G50" i="26" s="1"/>
  <c r="D49" i="26"/>
  <c r="D50" i="26" s="1"/>
  <c r="O48" i="26"/>
  <c r="O47" i="26"/>
  <c r="O46" i="26"/>
  <c r="O45" i="26"/>
  <c r="O44" i="26"/>
  <c r="O43" i="26"/>
  <c r="O42" i="26"/>
  <c r="O41" i="26"/>
  <c r="O40" i="26"/>
  <c r="O39" i="26"/>
  <c r="O38" i="26"/>
  <c r="O37" i="26"/>
  <c r="R33" i="26"/>
  <c r="Q33" i="26"/>
  <c r="P33" i="26"/>
  <c r="G33" i="26"/>
  <c r="M32" i="26"/>
  <c r="M33" i="26" s="1"/>
  <c r="J32" i="26"/>
  <c r="J33" i="26" s="1"/>
  <c r="G32" i="26"/>
  <c r="D32" i="26"/>
  <c r="D33" i="26" s="1"/>
  <c r="O31" i="26"/>
  <c r="O30" i="26"/>
  <c r="O29" i="26"/>
  <c r="O28" i="26"/>
  <c r="O27" i="26"/>
  <c r="O26" i="26"/>
  <c r="O25" i="26"/>
  <c r="O24" i="26"/>
  <c r="O23" i="26"/>
  <c r="O22" i="26"/>
  <c r="O21" i="26"/>
  <c r="O20" i="26"/>
  <c r="O32" i="26" s="1"/>
  <c r="O33" i="26" s="1"/>
  <c r="T16" i="26"/>
  <c r="M15" i="26"/>
  <c r="M16" i="26" s="1"/>
  <c r="J15" i="26"/>
  <c r="J16" i="26" s="1"/>
  <c r="G15" i="26"/>
  <c r="D15" i="26"/>
  <c r="O14" i="26"/>
  <c r="O13" i="26"/>
  <c r="O12" i="26"/>
  <c r="O11" i="26"/>
  <c r="O10" i="26"/>
  <c r="O9" i="26"/>
  <c r="O8" i="26"/>
  <c r="O7" i="26"/>
  <c r="O6" i="26"/>
  <c r="O5" i="26"/>
  <c r="O4" i="26"/>
  <c r="O3" i="26"/>
  <c r="M531" i="25"/>
  <c r="M530" i="25"/>
  <c r="J530" i="25"/>
  <c r="J531" i="25" s="1"/>
  <c r="G530" i="25"/>
  <c r="G531" i="25" s="1"/>
  <c r="D530" i="25"/>
  <c r="D531" i="25" s="1"/>
  <c r="O529" i="25"/>
  <c r="O528" i="25"/>
  <c r="O527" i="25"/>
  <c r="O526" i="25"/>
  <c r="O525" i="25"/>
  <c r="O524" i="25"/>
  <c r="O523" i="25"/>
  <c r="O522" i="25"/>
  <c r="O521" i="25"/>
  <c r="O520" i="25"/>
  <c r="O519" i="25"/>
  <c r="O518" i="25"/>
  <c r="O530" i="25" s="1"/>
  <c r="O531" i="25" s="1"/>
  <c r="M513" i="25"/>
  <c r="M514" i="25" s="1"/>
  <c r="J513" i="25"/>
  <c r="J514" i="25" s="1"/>
  <c r="G513" i="25"/>
  <c r="G514" i="25" s="1"/>
  <c r="D513" i="25"/>
  <c r="D514" i="25" s="1"/>
  <c r="O512" i="25"/>
  <c r="O511" i="25"/>
  <c r="O510" i="25"/>
  <c r="O509" i="25"/>
  <c r="O508" i="25"/>
  <c r="O507" i="25"/>
  <c r="O506" i="25"/>
  <c r="O505" i="25"/>
  <c r="O504" i="25"/>
  <c r="O503" i="25"/>
  <c r="O502" i="25"/>
  <c r="O501" i="25"/>
  <c r="M497" i="25"/>
  <c r="M496" i="25"/>
  <c r="J496" i="25"/>
  <c r="J497" i="25" s="1"/>
  <c r="G496" i="25"/>
  <c r="G497" i="25" s="1"/>
  <c r="D496" i="25"/>
  <c r="D497" i="25" s="1"/>
  <c r="O495" i="25"/>
  <c r="O494" i="25"/>
  <c r="O493" i="25"/>
  <c r="O492" i="25"/>
  <c r="O491" i="25"/>
  <c r="O490" i="25"/>
  <c r="O489" i="25"/>
  <c r="O488" i="25"/>
  <c r="O487" i="25"/>
  <c r="O486" i="25"/>
  <c r="O485" i="25"/>
  <c r="O484" i="25"/>
  <c r="M479" i="25"/>
  <c r="M480" i="25" s="1"/>
  <c r="J479" i="25"/>
  <c r="J480" i="25" s="1"/>
  <c r="G479" i="25"/>
  <c r="G480" i="25" s="1"/>
  <c r="D479" i="25"/>
  <c r="D480" i="25" s="1"/>
  <c r="O478" i="25"/>
  <c r="O477" i="25"/>
  <c r="O476" i="25"/>
  <c r="O475" i="25"/>
  <c r="O474" i="25"/>
  <c r="O473" i="25"/>
  <c r="O472" i="25"/>
  <c r="O471" i="25"/>
  <c r="O470" i="25"/>
  <c r="O469" i="25"/>
  <c r="O468" i="25"/>
  <c r="O467" i="25"/>
  <c r="M462" i="25"/>
  <c r="M463" i="25" s="1"/>
  <c r="J462" i="25"/>
  <c r="J463" i="25" s="1"/>
  <c r="G462" i="25"/>
  <c r="G463" i="25" s="1"/>
  <c r="D462" i="25"/>
  <c r="D463" i="25" s="1"/>
  <c r="O461" i="25"/>
  <c r="O460" i="25"/>
  <c r="O459" i="25"/>
  <c r="O458" i="25"/>
  <c r="O457" i="25"/>
  <c r="O456" i="25"/>
  <c r="O455" i="25"/>
  <c r="O454" i="25"/>
  <c r="O453" i="25"/>
  <c r="O452" i="25"/>
  <c r="O451" i="25"/>
  <c r="O450" i="25"/>
  <c r="G446" i="25"/>
  <c r="M445" i="25"/>
  <c r="M446" i="25" s="1"/>
  <c r="J445" i="25"/>
  <c r="J446" i="25" s="1"/>
  <c r="G445" i="25"/>
  <c r="D445" i="25"/>
  <c r="D446" i="25" s="1"/>
  <c r="O444" i="25"/>
  <c r="O443" i="25"/>
  <c r="O442" i="25"/>
  <c r="O441" i="25"/>
  <c r="O440" i="25"/>
  <c r="O439" i="25"/>
  <c r="O438" i="25"/>
  <c r="O437" i="25"/>
  <c r="O436" i="25"/>
  <c r="O435" i="25"/>
  <c r="O434" i="25"/>
  <c r="O433" i="25"/>
  <c r="O445" i="25" s="1"/>
  <c r="O446" i="25" s="1"/>
  <c r="T429" i="25"/>
  <c r="M428" i="25"/>
  <c r="M429" i="25" s="1"/>
  <c r="J428" i="25"/>
  <c r="J429" i="25" s="1"/>
  <c r="G428" i="25"/>
  <c r="G429" i="25" s="1"/>
  <c r="D428" i="25"/>
  <c r="D429" i="25" s="1"/>
  <c r="O427" i="25"/>
  <c r="O426" i="25"/>
  <c r="O425" i="25"/>
  <c r="O424" i="25"/>
  <c r="O423" i="25"/>
  <c r="O422" i="25"/>
  <c r="O421" i="25"/>
  <c r="O420" i="25"/>
  <c r="O419" i="25"/>
  <c r="O418" i="25"/>
  <c r="O417" i="25"/>
  <c r="O416" i="25"/>
  <c r="J412" i="25"/>
  <c r="M411" i="25"/>
  <c r="M412" i="25" s="1"/>
  <c r="J411" i="25"/>
  <c r="G411" i="25"/>
  <c r="G412" i="25" s="1"/>
  <c r="D411" i="25"/>
  <c r="D412" i="25" s="1"/>
  <c r="O410" i="25"/>
  <c r="O409" i="25"/>
  <c r="O408" i="25"/>
  <c r="O407" i="25"/>
  <c r="O406" i="25"/>
  <c r="O405" i="25"/>
  <c r="O404" i="25"/>
  <c r="O403" i="25"/>
  <c r="O402" i="25"/>
  <c r="O401" i="25"/>
  <c r="O400" i="25"/>
  <c r="O399" i="25"/>
  <c r="O411" i="25" s="1"/>
  <c r="O412" i="25" s="1"/>
  <c r="R395" i="25"/>
  <c r="Q395" i="25"/>
  <c r="P395" i="25"/>
  <c r="T395" i="25" s="1"/>
  <c r="M394" i="25"/>
  <c r="M395" i="25" s="1"/>
  <c r="J394" i="25"/>
  <c r="J395" i="25" s="1"/>
  <c r="G394" i="25"/>
  <c r="G395" i="25" s="1"/>
  <c r="D394" i="25"/>
  <c r="D395" i="25" s="1"/>
  <c r="O393" i="25"/>
  <c r="O392" i="25"/>
  <c r="O391" i="25"/>
  <c r="O390" i="25"/>
  <c r="O389" i="25"/>
  <c r="O388" i="25"/>
  <c r="O387" i="25"/>
  <c r="O386" i="25"/>
  <c r="O385" i="25"/>
  <c r="O384" i="25"/>
  <c r="O383" i="25"/>
  <c r="O382" i="25"/>
  <c r="Q378" i="25"/>
  <c r="P378" i="25"/>
  <c r="G378" i="25"/>
  <c r="M377" i="25"/>
  <c r="M378" i="25" s="1"/>
  <c r="J377" i="25"/>
  <c r="J378" i="25" s="1"/>
  <c r="G377" i="25"/>
  <c r="D377" i="25"/>
  <c r="D378" i="25" s="1"/>
  <c r="O376" i="25"/>
  <c r="O375" i="25"/>
  <c r="O374" i="25"/>
  <c r="O373" i="25"/>
  <c r="O372" i="25"/>
  <c r="O371" i="25"/>
  <c r="O370" i="25"/>
  <c r="O369" i="25"/>
  <c r="O368" i="25"/>
  <c r="O367" i="25"/>
  <c r="O366" i="25"/>
  <c r="O365" i="25"/>
  <c r="O377" i="25" s="1"/>
  <c r="O378" i="25" s="1"/>
  <c r="S361" i="25"/>
  <c r="R361" i="25"/>
  <c r="Q361" i="25"/>
  <c r="P361" i="25"/>
  <c r="T361" i="25" s="1"/>
  <c r="M360" i="25"/>
  <c r="M361" i="25" s="1"/>
  <c r="J360" i="25"/>
  <c r="J361" i="25" s="1"/>
  <c r="G360" i="25"/>
  <c r="G361" i="25" s="1"/>
  <c r="D360" i="25"/>
  <c r="D361" i="25" s="1"/>
  <c r="O359" i="25"/>
  <c r="O358" i="25"/>
  <c r="O357" i="25"/>
  <c r="O356" i="25"/>
  <c r="O355" i="25"/>
  <c r="O354" i="25"/>
  <c r="O353" i="25"/>
  <c r="O352" i="25"/>
  <c r="O351" i="25"/>
  <c r="O350" i="25"/>
  <c r="O349" i="25"/>
  <c r="O348" i="25"/>
  <c r="S344" i="25"/>
  <c r="R344" i="25"/>
  <c r="Q344" i="25"/>
  <c r="P344" i="25"/>
  <c r="M343" i="25"/>
  <c r="M344" i="25" s="1"/>
  <c r="J343" i="25"/>
  <c r="J344" i="25" s="1"/>
  <c r="G343" i="25"/>
  <c r="G344" i="25" s="1"/>
  <c r="D343" i="25"/>
  <c r="D344" i="25" s="1"/>
  <c r="O342" i="25"/>
  <c r="O341" i="25"/>
  <c r="O340" i="25"/>
  <c r="O339" i="25"/>
  <c r="O338" i="25"/>
  <c r="O337" i="25"/>
  <c r="O336" i="25"/>
  <c r="O335" i="25"/>
  <c r="O334" i="25"/>
  <c r="O333" i="25"/>
  <c r="O332" i="25"/>
  <c r="O331" i="25"/>
  <c r="S327" i="25"/>
  <c r="Q327" i="25"/>
  <c r="P327" i="25"/>
  <c r="G327" i="25"/>
  <c r="M326" i="25"/>
  <c r="M327" i="25" s="1"/>
  <c r="J326" i="25"/>
  <c r="J327" i="25" s="1"/>
  <c r="G326" i="25"/>
  <c r="D326" i="25"/>
  <c r="D327" i="25" s="1"/>
  <c r="O325" i="25"/>
  <c r="O324" i="25"/>
  <c r="O323" i="25"/>
  <c r="O322" i="25"/>
  <c r="O321" i="25"/>
  <c r="O320" i="25"/>
  <c r="O319" i="25"/>
  <c r="O318" i="25"/>
  <c r="O317" i="25"/>
  <c r="O316" i="25"/>
  <c r="O315" i="25"/>
  <c r="O314" i="25"/>
  <c r="R310" i="25"/>
  <c r="R539" i="25" s="1"/>
  <c r="Q310" i="25"/>
  <c r="P310" i="25"/>
  <c r="G310" i="25"/>
  <c r="M309" i="25"/>
  <c r="M310" i="25" s="1"/>
  <c r="J309" i="25"/>
  <c r="J310" i="25" s="1"/>
  <c r="G309" i="25"/>
  <c r="D309" i="25"/>
  <c r="D538" i="25" s="1"/>
  <c r="O308" i="25"/>
  <c r="O307" i="25"/>
  <c r="O306" i="25"/>
  <c r="O305" i="25"/>
  <c r="O304" i="25"/>
  <c r="O303" i="25"/>
  <c r="O302" i="25"/>
  <c r="O301" i="25"/>
  <c r="O300" i="25"/>
  <c r="O299" i="25"/>
  <c r="O298" i="25"/>
  <c r="O297" i="25"/>
  <c r="O309" i="25" s="1"/>
  <c r="O310" i="25" s="1"/>
  <c r="S293" i="25"/>
  <c r="R293" i="25"/>
  <c r="Q293" i="25"/>
  <c r="P293" i="25"/>
  <c r="T293" i="25" s="1"/>
  <c r="J293" i="25"/>
  <c r="M292" i="25"/>
  <c r="M293" i="25" s="1"/>
  <c r="J292" i="25"/>
  <c r="G292" i="25"/>
  <c r="G293" i="25" s="1"/>
  <c r="D292" i="25"/>
  <c r="D293" i="25" s="1"/>
  <c r="O291" i="25"/>
  <c r="O290" i="25"/>
  <c r="O289" i="25"/>
  <c r="O288" i="25"/>
  <c r="O287" i="25"/>
  <c r="O286" i="25"/>
  <c r="O285" i="25"/>
  <c r="O284" i="25"/>
  <c r="O283" i="25"/>
  <c r="O282" i="25"/>
  <c r="O281" i="25"/>
  <c r="O280" i="25"/>
  <c r="R276" i="25"/>
  <c r="Q276" i="25"/>
  <c r="P276" i="25"/>
  <c r="M275" i="25"/>
  <c r="J275" i="25"/>
  <c r="G275" i="25"/>
  <c r="D275" i="25"/>
  <c r="D276" i="25" s="1"/>
  <c r="O274" i="25"/>
  <c r="O273" i="25"/>
  <c r="O272" i="25"/>
  <c r="O271" i="25"/>
  <c r="O270" i="25"/>
  <c r="O269" i="25"/>
  <c r="O268" i="25"/>
  <c r="O267" i="25"/>
  <c r="O266" i="25"/>
  <c r="O265" i="25"/>
  <c r="O264" i="25"/>
  <c r="O263" i="25"/>
  <c r="T259" i="25"/>
  <c r="M258" i="25"/>
  <c r="M259" i="25" s="1"/>
  <c r="J258" i="25"/>
  <c r="J259" i="25" s="1"/>
  <c r="G258" i="25"/>
  <c r="G259" i="25" s="1"/>
  <c r="D258" i="25"/>
  <c r="D259" i="25" s="1"/>
  <c r="O257" i="25"/>
  <c r="O256" i="25"/>
  <c r="O255" i="25"/>
  <c r="O254" i="25"/>
  <c r="O253" i="25"/>
  <c r="O252" i="25"/>
  <c r="O251" i="25"/>
  <c r="O250" i="25"/>
  <c r="O249" i="25"/>
  <c r="O248" i="25"/>
  <c r="O247" i="25"/>
  <c r="O246" i="25"/>
  <c r="R242" i="25"/>
  <c r="Q242" i="25"/>
  <c r="P242" i="25"/>
  <c r="T242" i="25" s="1"/>
  <c r="M241" i="25"/>
  <c r="M242" i="25" s="1"/>
  <c r="J241" i="25"/>
  <c r="J242" i="25" s="1"/>
  <c r="G241" i="25"/>
  <c r="G242" i="25" s="1"/>
  <c r="D241" i="25"/>
  <c r="D242" i="25" s="1"/>
  <c r="O240" i="25"/>
  <c r="O239" i="25"/>
  <c r="O238" i="25"/>
  <c r="O237" i="25"/>
  <c r="O236" i="25"/>
  <c r="O235" i="25"/>
  <c r="O234" i="25"/>
  <c r="O233" i="25"/>
  <c r="O232" i="25"/>
  <c r="O231" i="25"/>
  <c r="O230" i="25"/>
  <c r="O229" i="25"/>
  <c r="S225" i="25"/>
  <c r="R225" i="25"/>
  <c r="Q225" i="25"/>
  <c r="P225" i="25"/>
  <c r="J225" i="25"/>
  <c r="M224" i="25"/>
  <c r="M225" i="25" s="1"/>
  <c r="J224" i="25"/>
  <c r="G224" i="25"/>
  <c r="G225" i="25" s="1"/>
  <c r="D224" i="25"/>
  <c r="D225" i="25" s="1"/>
  <c r="O223" i="25"/>
  <c r="O222" i="25"/>
  <c r="O221" i="25"/>
  <c r="O220" i="25"/>
  <c r="O219" i="25"/>
  <c r="O218" i="25"/>
  <c r="O217" i="25"/>
  <c r="O216" i="25"/>
  <c r="O215" i="25"/>
  <c r="O214" i="25"/>
  <c r="O213" i="25"/>
  <c r="O212" i="25"/>
  <c r="O211" i="25"/>
  <c r="O210" i="25"/>
  <c r="O209" i="25"/>
  <c r="O224" i="25" s="1"/>
  <c r="O225" i="25" s="1"/>
  <c r="R205" i="25"/>
  <c r="Q205" i="25"/>
  <c r="P205" i="25"/>
  <c r="M205" i="25"/>
  <c r="M204" i="25"/>
  <c r="J204" i="25"/>
  <c r="J205" i="25" s="1"/>
  <c r="G204" i="25"/>
  <c r="G205" i="25" s="1"/>
  <c r="D204" i="25"/>
  <c r="D205" i="25" s="1"/>
  <c r="O203" i="25"/>
  <c r="O202" i="25"/>
  <c r="O201" i="25"/>
  <c r="O200" i="25"/>
  <c r="O199" i="25"/>
  <c r="O198" i="25"/>
  <c r="O197" i="25"/>
  <c r="O196" i="25"/>
  <c r="O195" i="25"/>
  <c r="O194" i="25"/>
  <c r="O193" i="25"/>
  <c r="O192" i="25"/>
  <c r="R188" i="25"/>
  <c r="Q188" i="25"/>
  <c r="P188" i="25"/>
  <c r="M188" i="25"/>
  <c r="G188" i="25"/>
  <c r="M187" i="25"/>
  <c r="J187" i="25"/>
  <c r="J188" i="25" s="1"/>
  <c r="G187" i="25"/>
  <c r="D187" i="25"/>
  <c r="D188" i="25" s="1"/>
  <c r="O186" i="25"/>
  <c r="O185" i="25"/>
  <c r="O184" i="25"/>
  <c r="O183" i="25"/>
  <c r="O182" i="25"/>
  <c r="O181" i="25"/>
  <c r="O180" i="25"/>
  <c r="O179" i="25"/>
  <c r="O178" i="25"/>
  <c r="O177" i="25"/>
  <c r="O176" i="25"/>
  <c r="O175" i="25"/>
  <c r="O187" i="25" s="1"/>
  <c r="O188" i="25" s="1"/>
  <c r="R171" i="25"/>
  <c r="Q171" i="25"/>
  <c r="P171" i="25"/>
  <c r="G171" i="25"/>
  <c r="M170" i="25"/>
  <c r="M171" i="25" s="1"/>
  <c r="J170" i="25"/>
  <c r="J171" i="25" s="1"/>
  <c r="G170" i="25"/>
  <c r="D170" i="25"/>
  <c r="D171" i="25" s="1"/>
  <c r="O169" i="25"/>
  <c r="O168" i="25"/>
  <c r="O167" i="25"/>
  <c r="O166" i="25"/>
  <c r="O165" i="25"/>
  <c r="O164" i="25"/>
  <c r="O163" i="25"/>
  <c r="O162" i="25"/>
  <c r="O161" i="25"/>
  <c r="O160" i="25"/>
  <c r="O159" i="25"/>
  <c r="O158" i="25"/>
  <c r="O170" i="25" s="1"/>
  <c r="O171" i="25" s="1"/>
  <c r="R154" i="25"/>
  <c r="Q154" i="25"/>
  <c r="T154" i="25" s="1"/>
  <c r="G154" i="25"/>
  <c r="M153" i="25"/>
  <c r="M154" i="25" s="1"/>
  <c r="J153" i="25"/>
  <c r="J154" i="25" s="1"/>
  <c r="G153" i="25"/>
  <c r="D153" i="25"/>
  <c r="D154" i="25" s="1"/>
  <c r="O152" i="25"/>
  <c r="O151" i="25"/>
  <c r="O150" i="25"/>
  <c r="O149" i="25"/>
  <c r="O148" i="25"/>
  <c r="O147" i="25"/>
  <c r="O146" i="25"/>
  <c r="O145" i="25"/>
  <c r="O144" i="25"/>
  <c r="O143" i="25"/>
  <c r="O142" i="25"/>
  <c r="O141" i="25"/>
  <c r="O140" i="25"/>
  <c r="O139" i="25"/>
  <c r="T135" i="25"/>
  <c r="M135" i="25"/>
  <c r="M134" i="25"/>
  <c r="J134" i="25"/>
  <c r="J135" i="25" s="1"/>
  <c r="G134" i="25"/>
  <c r="G135" i="25" s="1"/>
  <c r="D134" i="25"/>
  <c r="D135" i="25" s="1"/>
  <c r="O133" i="25"/>
  <c r="O132" i="25"/>
  <c r="O131" i="25"/>
  <c r="O130" i="25"/>
  <c r="O129" i="25"/>
  <c r="O128" i="25"/>
  <c r="O127" i="25"/>
  <c r="O126" i="25"/>
  <c r="O125" i="25"/>
  <c r="O124" i="25"/>
  <c r="O123" i="25"/>
  <c r="O122" i="25"/>
  <c r="S118" i="25"/>
  <c r="R118" i="25"/>
  <c r="Q118" i="25"/>
  <c r="P118" i="25"/>
  <c r="J118" i="25"/>
  <c r="M117" i="25"/>
  <c r="M118" i="25" s="1"/>
  <c r="J117" i="25"/>
  <c r="G117" i="25"/>
  <c r="G118" i="25" s="1"/>
  <c r="D117" i="25"/>
  <c r="D118" i="25" s="1"/>
  <c r="O116" i="25"/>
  <c r="O115" i="25"/>
  <c r="O114" i="25"/>
  <c r="O113" i="25"/>
  <c r="O112" i="25"/>
  <c r="O111" i="25"/>
  <c r="O110" i="25"/>
  <c r="O109" i="25"/>
  <c r="O108" i="25"/>
  <c r="O107" i="25"/>
  <c r="O106" i="25"/>
  <c r="O105" i="25"/>
  <c r="R101" i="25"/>
  <c r="Q101" i="25"/>
  <c r="T101" i="25" s="1"/>
  <c r="P101" i="25"/>
  <c r="M100" i="25"/>
  <c r="M101" i="25" s="1"/>
  <c r="J100" i="25"/>
  <c r="J101" i="25" s="1"/>
  <c r="G100" i="25"/>
  <c r="G101" i="25" s="1"/>
  <c r="D100" i="25"/>
  <c r="D101" i="25" s="1"/>
  <c r="O99" i="25"/>
  <c r="O98" i="25"/>
  <c r="O97" i="25"/>
  <c r="O96" i="25"/>
  <c r="O95" i="25"/>
  <c r="O94" i="25"/>
  <c r="O93" i="25"/>
  <c r="O92" i="25"/>
  <c r="O91" i="25"/>
  <c r="O90" i="25"/>
  <c r="O89" i="25"/>
  <c r="O88" i="25"/>
  <c r="R84" i="25"/>
  <c r="Q84" i="25"/>
  <c r="P84" i="25"/>
  <c r="T84" i="25" s="1"/>
  <c r="G84" i="25"/>
  <c r="M83" i="25"/>
  <c r="M84" i="25" s="1"/>
  <c r="J83" i="25"/>
  <c r="J84" i="25" s="1"/>
  <c r="G83" i="25"/>
  <c r="D83" i="25"/>
  <c r="D84" i="25" s="1"/>
  <c r="O82" i="25"/>
  <c r="O81" i="25"/>
  <c r="O80" i="25"/>
  <c r="O79" i="25"/>
  <c r="O78" i="25"/>
  <c r="O77" i="25"/>
  <c r="O76" i="25"/>
  <c r="O75" i="25"/>
  <c r="O74" i="25"/>
  <c r="O73" i="25"/>
  <c r="O72" i="25"/>
  <c r="O71" i="25"/>
  <c r="R67" i="25"/>
  <c r="Q67" i="25"/>
  <c r="P67" i="25"/>
  <c r="T67" i="25" s="1"/>
  <c r="M66" i="25"/>
  <c r="M67" i="25" s="1"/>
  <c r="J66" i="25"/>
  <c r="J67" i="25" s="1"/>
  <c r="G66" i="25"/>
  <c r="G67" i="25" s="1"/>
  <c r="D66" i="25"/>
  <c r="D67" i="25" s="1"/>
  <c r="O65" i="25"/>
  <c r="O64" i="25"/>
  <c r="O63" i="25"/>
  <c r="O62" i="25"/>
  <c r="O61" i="25"/>
  <c r="O60" i="25"/>
  <c r="O59" i="25"/>
  <c r="O58" i="25"/>
  <c r="O57" i="25"/>
  <c r="O56" i="25"/>
  <c r="O55" i="25"/>
  <c r="O54" i="25"/>
  <c r="S50" i="25"/>
  <c r="R50" i="25"/>
  <c r="Q50" i="25"/>
  <c r="P50" i="25"/>
  <c r="M49" i="25"/>
  <c r="M50" i="25" s="1"/>
  <c r="J49" i="25"/>
  <c r="J50" i="25" s="1"/>
  <c r="G49" i="25"/>
  <c r="G50" i="25" s="1"/>
  <c r="D49" i="25"/>
  <c r="D50" i="25" s="1"/>
  <c r="O48" i="25"/>
  <c r="O47" i="25"/>
  <c r="O46" i="25"/>
  <c r="O45" i="25"/>
  <c r="O44" i="25"/>
  <c r="O43" i="25"/>
  <c r="O42" i="25"/>
  <c r="O41" i="25"/>
  <c r="O40" i="25"/>
  <c r="O39" i="25"/>
  <c r="O38" i="25"/>
  <c r="O37" i="25"/>
  <c r="R33" i="25"/>
  <c r="Q33" i="25"/>
  <c r="P33" i="25"/>
  <c r="T33" i="25" s="1"/>
  <c r="M32" i="25"/>
  <c r="M33" i="25" s="1"/>
  <c r="J32" i="25"/>
  <c r="G32" i="25"/>
  <c r="G33" i="25" s="1"/>
  <c r="D32" i="25"/>
  <c r="D33" i="25" s="1"/>
  <c r="O31" i="25"/>
  <c r="O30" i="25"/>
  <c r="O29" i="25"/>
  <c r="O28" i="25"/>
  <c r="O27" i="25"/>
  <c r="O26" i="25"/>
  <c r="O25" i="25"/>
  <c r="O24" i="25"/>
  <c r="O23" i="25"/>
  <c r="O22" i="25"/>
  <c r="O21" i="25"/>
  <c r="O20" i="25"/>
  <c r="T16" i="25"/>
  <c r="M15" i="25"/>
  <c r="M16" i="25" s="1"/>
  <c r="J15" i="25"/>
  <c r="J16" i="25" s="1"/>
  <c r="G15" i="25"/>
  <c r="D15" i="25"/>
  <c r="O14" i="25"/>
  <c r="O13" i="25"/>
  <c r="O12" i="25"/>
  <c r="O11" i="25"/>
  <c r="O10" i="25"/>
  <c r="O9" i="25"/>
  <c r="O8" i="25"/>
  <c r="O7" i="25"/>
  <c r="O6" i="25"/>
  <c r="O5" i="25"/>
  <c r="O4" i="25"/>
  <c r="O3" i="25"/>
  <c r="M530" i="24"/>
  <c r="M531" i="24" s="1"/>
  <c r="J530" i="24"/>
  <c r="J531" i="24" s="1"/>
  <c r="G530" i="24"/>
  <c r="G531" i="24" s="1"/>
  <c r="D530" i="24"/>
  <c r="D531" i="24" s="1"/>
  <c r="O529" i="24"/>
  <c r="O528" i="24"/>
  <c r="O527" i="24"/>
  <c r="O526" i="24"/>
  <c r="O525" i="24"/>
  <c r="O524" i="24"/>
  <c r="O523" i="24"/>
  <c r="O522" i="24"/>
  <c r="O521" i="24"/>
  <c r="O520" i="24"/>
  <c r="O519" i="24"/>
  <c r="O518" i="24"/>
  <c r="G514" i="24"/>
  <c r="M513" i="24"/>
  <c r="M514" i="24" s="1"/>
  <c r="J513" i="24"/>
  <c r="J514" i="24" s="1"/>
  <c r="G513" i="24"/>
  <c r="D513" i="24"/>
  <c r="D514" i="24" s="1"/>
  <c r="O512" i="24"/>
  <c r="O511" i="24"/>
  <c r="O510" i="24"/>
  <c r="O509" i="24"/>
  <c r="O508" i="24"/>
  <c r="O507" i="24"/>
  <c r="O506" i="24"/>
  <c r="O505" i="24"/>
  <c r="O504" i="24"/>
  <c r="O503" i="24"/>
  <c r="O502" i="24"/>
  <c r="O501" i="24"/>
  <c r="M496" i="24"/>
  <c r="M497" i="24" s="1"/>
  <c r="J496" i="24"/>
  <c r="J497" i="24" s="1"/>
  <c r="G496" i="24"/>
  <c r="G497" i="24" s="1"/>
  <c r="D496" i="24"/>
  <c r="D497" i="24" s="1"/>
  <c r="O495" i="24"/>
  <c r="O494" i="24"/>
  <c r="O493" i="24"/>
  <c r="O492" i="24"/>
  <c r="O491" i="24"/>
  <c r="O490" i="24"/>
  <c r="O489" i="24"/>
  <c r="O488" i="24"/>
  <c r="O487" i="24"/>
  <c r="O486" i="24"/>
  <c r="O485" i="24"/>
  <c r="O484" i="24"/>
  <c r="G480" i="24"/>
  <c r="M479" i="24"/>
  <c r="M480" i="24" s="1"/>
  <c r="J479" i="24"/>
  <c r="J480" i="24" s="1"/>
  <c r="G479" i="24"/>
  <c r="D479" i="24"/>
  <c r="D480" i="24" s="1"/>
  <c r="O478" i="24"/>
  <c r="O477" i="24"/>
  <c r="O476" i="24"/>
  <c r="O475" i="24"/>
  <c r="O474" i="24"/>
  <c r="O473" i="24"/>
  <c r="O472" i="24"/>
  <c r="O471" i="24"/>
  <c r="O470" i="24"/>
  <c r="O469" i="24"/>
  <c r="O468" i="24"/>
  <c r="O467" i="24"/>
  <c r="O479" i="24" s="1"/>
  <c r="O480" i="24" s="1"/>
  <c r="M462" i="24"/>
  <c r="M463" i="24" s="1"/>
  <c r="J462" i="24"/>
  <c r="J463" i="24" s="1"/>
  <c r="G462" i="24"/>
  <c r="G463" i="24" s="1"/>
  <c r="D462" i="24"/>
  <c r="D463" i="24" s="1"/>
  <c r="O461" i="24"/>
  <c r="O460" i="24"/>
  <c r="O459" i="24"/>
  <c r="O458" i="24"/>
  <c r="O457" i="24"/>
  <c r="O456" i="24"/>
  <c r="O455" i="24"/>
  <c r="O454" i="24"/>
  <c r="O453" i="24"/>
  <c r="O452" i="24"/>
  <c r="O451" i="24"/>
  <c r="O450" i="24"/>
  <c r="G446" i="24"/>
  <c r="M445" i="24"/>
  <c r="M446" i="24" s="1"/>
  <c r="J445" i="24"/>
  <c r="J446" i="24" s="1"/>
  <c r="G445" i="24"/>
  <c r="D445" i="24"/>
  <c r="D446" i="24" s="1"/>
  <c r="O444" i="24"/>
  <c r="O443" i="24"/>
  <c r="O442" i="24"/>
  <c r="O441" i="24"/>
  <c r="O440" i="24"/>
  <c r="O439" i="24"/>
  <c r="O438" i="24"/>
  <c r="O437" i="24"/>
  <c r="O436" i="24"/>
  <c r="O435" i="24"/>
  <c r="O434" i="24"/>
  <c r="O433" i="24"/>
  <c r="T429" i="24"/>
  <c r="M428" i="24"/>
  <c r="M429" i="24" s="1"/>
  <c r="J428" i="24"/>
  <c r="J429" i="24" s="1"/>
  <c r="G428" i="24"/>
  <c r="G429" i="24" s="1"/>
  <c r="D428" i="24"/>
  <c r="D429" i="24" s="1"/>
  <c r="O427" i="24"/>
  <c r="O426" i="24"/>
  <c r="O425" i="24"/>
  <c r="O424" i="24"/>
  <c r="O423" i="24"/>
  <c r="O422" i="24"/>
  <c r="O421" i="24"/>
  <c r="O420" i="24"/>
  <c r="O419" i="24"/>
  <c r="O418" i="24"/>
  <c r="O417" i="24"/>
  <c r="O416" i="24"/>
  <c r="O428" i="24" s="1"/>
  <c r="O429" i="24" s="1"/>
  <c r="G412" i="24"/>
  <c r="M411" i="24"/>
  <c r="M412" i="24" s="1"/>
  <c r="J411" i="24"/>
  <c r="J412" i="24" s="1"/>
  <c r="G411" i="24"/>
  <c r="D411" i="24"/>
  <c r="D412" i="24" s="1"/>
  <c r="O410" i="24"/>
  <c r="O409" i="24"/>
  <c r="O408" i="24"/>
  <c r="O407" i="24"/>
  <c r="O406" i="24"/>
  <c r="O405" i="24"/>
  <c r="O404" i="24"/>
  <c r="O403" i="24"/>
  <c r="O402" i="24"/>
  <c r="O401" i="24"/>
  <c r="O400" i="24"/>
  <c r="O399" i="24"/>
  <c r="O411" i="24" s="1"/>
  <c r="O412" i="24" s="1"/>
  <c r="R395" i="24"/>
  <c r="Q395" i="24"/>
  <c r="P395" i="24"/>
  <c r="T395" i="24" s="1"/>
  <c r="M394" i="24"/>
  <c r="M395" i="24" s="1"/>
  <c r="J394" i="24"/>
  <c r="J395" i="24" s="1"/>
  <c r="G394" i="24"/>
  <c r="G395" i="24" s="1"/>
  <c r="D394" i="24"/>
  <c r="D395" i="24" s="1"/>
  <c r="O393" i="24"/>
  <c r="O392" i="24"/>
  <c r="O391" i="24"/>
  <c r="O390" i="24"/>
  <c r="O389" i="24"/>
  <c r="O388" i="24"/>
  <c r="O387" i="24"/>
  <c r="O386" i="24"/>
  <c r="O385" i="24"/>
  <c r="O384" i="24"/>
  <c r="O383" i="24"/>
  <c r="O382" i="24"/>
  <c r="Q378" i="24"/>
  <c r="P378" i="24"/>
  <c r="G378" i="24"/>
  <c r="M377" i="24"/>
  <c r="M378" i="24" s="1"/>
  <c r="J377" i="24"/>
  <c r="J378" i="24" s="1"/>
  <c r="G377" i="24"/>
  <c r="D377" i="24"/>
  <c r="D378" i="24" s="1"/>
  <c r="O376" i="24"/>
  <c r="O375" i="24"/>
  <c r="O374" i="24"/>
  <c r="O373" i="24"/>
  <c r="O372" i="24"/>
  <c r="O371" i="24"/>
  <c r="O370" i="24"/>
  <c r="O369" i="24"/>
  <c r="O368" i="24"/>
  <c r="O367" i="24"/>
  <c r="O366" i="24"/>
  <c r="O365" i="24"/>
  <c r="S361" i="24"/>
  <c r="R361" i="24"/>
  <c r="R539" i="24" s="1"/>
  <c r="Q361" i="24"/>
  <c r="P361" i="24"/>
  <c r="M360" i="24"/>
  <c r="M361" i="24" s="1"/>
  <c r="J360" i="24"/>
  <c r="J361" i="24" s="1"/>
  <c r="G360" i="24"/>
  <c r="G361" i="24" s="1"/>
  <c r="D360" i="24"/>
  <c r="D361" i="24" s="1"/>
  <c r="O359" i="24"/>
  <c r="O358" i="24"/>
  <c r="O357" i="24"/>
  <c r="O356" i="24"/>
  <c r="O355" i="24"/>
  <c r="O354" i="24"/>
  <c r="O353" i="24"/>
  <c r="O352" i="24"/>
  <c r="O351" i="24"/>
  <c r="O350" i="24"/>
  <c r="O349" i="24"/>
  <c r="O348" i="24"/>
  <c r="S344" i="24"/>
  <c r="S539" i="24" s="1"/>
  <c r="R344" i="24"/>
  <c r="Q344" i="24"/>
  <c r="P344" i="24"/>
  <c r="M344" i="24"/>
  <c r="M343" i="24"/>
  <c r="J343" i="24"/>
  <c r="J344" i="24" s="1"/>
  <c r="G343" i="24"/>
  <c r="G344" i="24" s="1"/>
  <c r="D343" i="24"/>
  <c r="D344" i="24" s="1"/>
  <c r="O342" i="24"/>
  <c r="O341" i="24"/>
  <c r="O340" i="24"/>
  <c r="O339" i="24"/>
  <c r="O338" i="24"/>
  <c r="O337" i="24"/>
  <c r="O336" i="24"/>
  <c r="O335" i="24"/>
  <c r="O334" i="24"/>
  <c r="O333" i="24"/>
  <c r="O332" i="24"/>
  <c r="O331" i="24"/>
  <c r="O343" i="24" s="1"/>
  <c r="O344" i="24" s="1"/>
  <c r="S327" i="24"/>
  <c r="Q327" i="24"/>
  <c r="P327" i="24"/>
  <c r="G327" i="24"/>
  <c r="M326" i="24"/>
  <c r="M327" i="24" s="1"/>
  <c r="J326" i="24"/>
  <c r="J327" i="24" s="1"/>
  <c r="G326" i="24"/>
  <c r="D326" i="24"/>
  <c r="D327" i="24" s="1"/>
  <c r="O325" i="24"/>
  <c r="O324" i="24"/>
  <c r="O323" i="24"/>
  <c r="O322" i="24"/>
  <c r="O321" i="24"/>
  <c r="O320" i="24"/>
  <c r="O319" i="24"/>
  <c r="O318" i="24"/>
  <c r="O317" i="24"/>
  <c r="O316" i="24"/>
  <c r="O315" i="24"/>
  <c r="O314" i="24"/>
  <c r="R310" i="24"/>
  <c r="Q310" i="24"/>
  <c r="P310" i="24"/>
  <c r="M310" i="24"/>
  <c r="M309" i="24"/>
  <c r="J309" i="24"/>
  <c r="J310" i="24" s="1"/>
  <c r="G309" i="24"/>
  <c r="G310" i="24" s="1"/>
  <c r="D309" i="24"/>
  <c r="D310" i="24" s="1"/>
  <c r="O308" i="24"/>
  <c r="O307" i="24"/>
  <c r="O306" i="24"/>
  <c r="O305" i="24"/>
  <c r="O304" i="24"/>
  <c r="O303" i="24"/>
  <c r="O302" i="24"/>
  <c r="O301" i="24"/>
  <c r="O300" i="24"/>
  <c r="O299" i="24"/>
  <c r="O298" i="24"/>
  <c r="O297" i="24"/>
  <c r="O309" i="24" s="1"/>
  <c r="O310" i="24" s="1"/>
  <c r="S293" i="24"/>
  <c r="R293" i="24"/>
  <c r="Q293" i="24"/>
  <c r="P293" i="24"/>
  <c r="G293" i="24"/>
  <c r="M292" i="24"/>
  <c r="M293" i="24" s="1"/>
  <c r="J292" i="24"/>
  <c r="J293" i="24" s="1"/>
  <c r="G292" i="24"/>
  <c r="D292" i="24"/>
  <c r="D293" i="24" s="1"/>
  <c r="O291" i="24"/>
  <c r="O290" i="24"/>
  <c r="O289" i="24"/>
  <c r="O288" i="24"/>
  <c r="O287" i="24"/>
  <c r="O286" i="24"/>
  <c r="O285" i="24"/>
  <c r="O284" i="24"/>
  <c r="O283" i="24"/>
  <c r="O282" i="24"/>
  <c r="O281" i="24"/>
  <c r="O280" i="24"/>
  <c r="O292" i="24" s="1"/>
  <c r="O293" i="24" s="1"/>
  <c r="R276" i="24"/>
  <c r="Q276" i="24"/>
  <c r="P276" i="24"/>
  <c r="M276" i="24"/>
  <c r="M275" i="24"/>
  <c r="J275" i="24"/>
  <c r="G275" i="24"/>
  <c r="D275" i="24"/>
  <c r="D276" i="24" s="1"/>
  <c r="O274" i="24"/>
  <c r="O273" i="24"/>
  <c r="O272" i="24"/>
  <c r="O271" i="24"/>
  <c r="O270" i="24"/>
  <c r="O269" i="24"/>
  <c r="O268" i="24"/>
  <c r="O267" i="24"/>
  <c r="O266" i="24"/>
  <c r="O265" i="24"/>
  <c r="O264" i="24"/>
  <c r="O263" i="24"/>
  <c r="T259" i="24"/>
  <c r="M259" i="24"/>
  <c r="J259" i="24"/>
  <c r="M258" i="24"/>
  <c r="J258" i="24"/>
  <c r="G258" i="24"/>
  <c r="G259" i="24" s="1"/>
  <c r="D258" i="24"/>
  <c r="D259" i="24" s="1"/>
  <c r="O257" i="24"/>
  <c r="O256" i="24"/>
  <c r="O255" i="24"/>
  <c r="O254" i="24"/>
  <c r="O253" i="24"/>
  <c r="O252" i="24"/>
  <c r="O251" i="24"/>
  <c r="O250" i="24"/>
  <c r="O249" i="24"/>
  <c r="O248" i="24"/>
  <c r="O247" i="24"/>
  <c r="O246" i="24"/>
  <c r="R242" i="24"/>
  <c r="Q242" i="24"/>
  <c r="P242" i="24"/>
  <c r="T242" i="24" s="1"/>
  <c r="M241" i="24"/>
  <c r="M242" i="24" s="1"/>
  <c r="J241" i="24"/>
  <c r="J242" i="24" s="1"/>
  <c r="G241" i="24"/>
  <c r="G242" i="24" s="1"/>
  <c r="D241" i="24"/>
  <c r="D242" i="24" s="1"/>
  <c r="O240" i="24"/>
  <c r="O239" i="24"/>
  <c r="O238" i="24"/>
  <c r="O237" i="24"/>
  <c r="O236" i="24"/>
  <c r="O235" i="24"/>
  <c r="O234" i="24"/>
  <c r="O233" i="24"/>
  <c r="O232" i="24"/>
  <c r="O231" i="24"/>
  <c r="O230" i="24"/>
  <c r="O229" i="24"/>
  <c r="S225" i="24"/>
  <c r="R225" i="24"/>
  <c r="Q225" i="24"/>
  <c r="P225" i="24"/>
  <c r="M224" i="24"/>
  <c r="M225" i="24" s="1"/>
  <c r="J224" i="24"/>
  <c r="J225" i="24" s="1"/>
  <c r="G224" i="24"/>
  <c r="G225" i="24" s="1"/>
  <c r="D224" i="24"/>
  <c r="D225" i="24" s="1"/>
  <c r="O223" i="24"/>
  <c r="O222" i="24"/>
  <c r="O221" i="24"/>
  <c r="O220" i="24"/>
  <c r="O219" i="24"/>
  <c r="O218" i="24"/>
  <c r="O217" i="24"/>
  <c r="O216" i="24"/>
  <c r="O215" i="24"/>
  <c r="O214" i="24"/>
  <c r="O213" i="24"/>
  <c r="O212" i="24"/>
  <c r="O211" i="24"/>
  <c r="O210" i="24"/>
  <c r="O209" i="24"/>
  <c r="R205" i="24"/>
  <c r="Q205" i="24"/>
  <c r="P205" i="24"/>
  <c r="M204" i="24"/>
  <c r="M205" i="24" s="1"/>
  <c r="J204" i="24"/>
  <c r="J205" i="24" s="1"/>
  <c r="G204" i="24"/>
  <c r="G205" i="24" s="1"/>
  <c r="D204" i="24"/>
  <c r="D205" i="24" s="1"/>
  <c r="O203" i="24"/>
  <c r="O202" i="24"/>
  <c r="O201" i="24"/>
  <c r="O200" i="24"/>
  <c r="O199" i="24"/>
  <c r="O198" i="24"/>
  <c r="O197" i="24"/>
  <c r="O196" i="24"/>
  <c r="O195" i="24"/>
  <c r="O194" i="24"/>
  <c r="O193" i="24"/>
  <c r="O192" i="24"/>
  <c r="R188" i="24"/>
  <c r="T188" i="24" s="1"/>
  <c r="Q188" i="24"/>
  <c r="P188" i="24"/>
  <c r="M187" i="24"/>
  <c r="M188" i="24" s="1"/>
  <c r="J187" i="24"/>
  <c r="J188" i="24" s="1"/>
  <c r="G187" i="24"/>
  <c r="G188" i="24" s="1"/>
  <c r="D187" i="24"/>
  <c r="D188" i="24" s="1"/>
  <c r="O186" i="24"/>
  <c r="O185" i="24"/>
  <c r="O184" i="24"/>
  <c r="O183" i="24"/>
  <c r="O182" i="24"/>
  <c r="O181" i="24"/>
  <c r="O180" i="24"/>
  <c r="O179" i="24"/>
  <c r="O178" i="24"/>
  <c r="O177" i="24"/>
  <c r="O176" i="24"/>
  <c r="O175" i="24"/>
  <c r="R171" i="24"/>
  <c r="Q171" i="24"/>
  <c r="P171" i="24"/>
  <c r="T171" i="24" s="1"/>
  <c r="M170" i="24"/>
  <c r="M171" i="24" s="1"/>
  <c r="J170" i="24"/>
  <c r="J171" i="24" s="1"/>
  <c r="G170" i="24"/>
  <c r="G171" i="24" s="1"/>
  <c r="D170" i="24"/>
  <c r="D171" i="24" s="1"/>
  <c r="O169" i="24"/>
  <c r="O168" i="24"/>
  <c r="O167" i="24"/>
  <c r="O166" i="24"/>
  <c r="O165" i="24"/>
  <c r="O164" i="24"/>
  <c r="O163" i="24"/>
  <c r="O162" i="24"/>
  <c r="O161" i="24"/>
  <c r="O160" i="24"/>
  <c r="O159" i="24"/>
  <c r="O158" i="24"/>
  <c r="R154" i="24"/>
  <c r="T154" i="24" s="1"/>
  <c r="Q154" i="24"/>
  <c r="J154" i="24"/>
  <c r="M153" i="24"/>
  <c r="M154" i="24" s="1"/>
  <c r="J153" i="24"/>
  <c r="G153" i="24"/>
  <c r="G154" i="24" s="1"/>
  <c r="D153" i="24"/>
  <c r="D154" i="24" s="1"/>
  <c r="O152" i="24"/>
  <c r="O151" i="24"/>
  <c r="O150" i="24"/>
  <c r="O149" i="24"/>
  <c r="O148" i="24"/>
  <c r="O147" i="24"/>
  <c r="O146" i="24"/>
  <c r="O145" i="24"/>
  <c r="O144" i="24"/>
  <c r="O143" i="24"/>
  <c r="O142" i="24"/>
  <c r="O141" i="24"/>
  <c r="O140" i="24"/>
  <c r="O139" i="24"/>
  <c r="T135" i="24"/>
  <c r="M135" i="24"/>
  <c r="M134" i="24"/>
  <c r="J134" i="24"/>
  <c r="J135" i="24" s="1"/>
  <c r="G134" i="24"/>
  <c r="G135" i="24" s="1"/>
  <c r="D134" i="24"/>
  <c r="D135" i="24" s="1"/>
  <c r="O133" i="24"/>
  <c r="O132" i="24"/>
  <c r="O131" i="24"/>
  <c r="O130" i="24"/>
  <c r="O129" i="24"/>
  <c r="O128" i="24"/>
  <c r="O127" i="24"/>
  <c r="O126" i="24"/>
  <c r="O125" i="24"/>
  <c r="O124" i="24"/>
  <c r="O123" i="24"/>
  <c r="O122" i="24"/>
  <c r="S118" i="24"/>
  <c r="R118" i="24"/>
  <c r="Q118" i="24"/>
  <c r="P118" i="24"/>
  <c r="G118" i="24"/>
  <c r="M117" i="24"/>
  <c r="M118" i="24" s="1"/>
  <c r="J117" i="24"/>
  <c r="J118" i="24" s="1"/>
  <c r="G117" i="24"/>
  <c r="D117" i="24"/>
  <c r="D118" i="24" s="1"/>
  <c r="O116" i="24"/>
  <c r="O115" i="24"/>
  <c r="O114" i="24"/>
  <c r="O113" i="24"/>
  <c r="O112" i="24"/>
  <c r="O111" i="24"/>
  <c r="O110" i="24"/>
  <c r="O109" i="24"/>
  <c r="O108" i="24"/>
  <c r="O107" i="24"/>
  <c r="O106" i="24"/>
  <c r="O105" i="24"/>
  <c r="R101" i="24"/>
  <c r="Q101" i="24"/>
  <c r="P101" i="24"/>
  <c r="M100" i="24"/>
  <c r="M101" i="24" s="1"/>
  <c r="J100" i="24"/>
  <c r="J101" i="24" s="1"/>
  <c r="G100" i="24"/>
  <c r="G101" i="24" s="1"/>
  <c r="D100" i="24"/>
  <c r="D101" i="24" s="1"/>
  <c r="O99" i="24"/>
  <c r="O98" i="24"/>
  <c r="O97" i="24"/>
  <c r="O96" i="24"/>
  <c r="O95" i="24"/>
  <c r="O94" i="24"/>
  <c r="O93" i="24"/>
  <c r="O92" i="24"/>
  <c r="O91" i="24"/>
  <c r="O90" i="24"/>
  <c r="O89" i="24"/>
  <c r="O88" i="24"/>
  <c r="R84" i="24"/>
  <c r="Q84" i="24"/>
  <c r="P84" i="24"/>
  <c r="J84" i="24"/>
  <c r="M83" i="24"/>
  <c r="M84" i="24" s="1"/>
  <c r="J83" i="24"/>
  <c r="G83" i="24"/>
  <c r="G84" i="24" s="1"/>
  <c r="D83" i="24"/>
  <c r="D84" i="24" s="1"/>
  <c r="O82" i="24"/>
  <c r="O81" i="24"/>
  <c r="O80" i="24"/>
  <c r="O79" i="24"/>
  <c r="O78" i="24"/>
  <c r="O77" i="24"/>
  <c r="O76" i="24"/>
  <c r="O75" i="24"/>
  <c r="O74" i="24"/>
  <c r="O73" i="24"/>
  <c r="O72" i="24"/>
  <c r="O71" i="24"/>
  <c r="O83" i="24" s="1"/>
  <c r="O84" i="24" s="1"/>
  <c r="R67" i="24"/>
  <c r="Q67" i="24"/>
  <c r="P67" i="24"/>
  <c r="T67" i="24" s="1"/>
  <c r="M66" i="24"/>
  <c r="M67" i="24" s="1"/>
  <c r="J66" i="24"/>
  <c r="J67" i="24" s="1"/>
  <c r="G66" i="24"/>
  <c r="G67" i="24" s="1"/>
  <c r="D66" i="24"/>
  <c r="D67" i="24" s="1"/>
  <c r="O65" i="24"/>
  <c r="O64" i="24"/>
  <c r="O63" i="24"/>
  <c r="O62" i="24"/>
  <c r="O61" i="24"/>
  <c r="O60" i="24"/>
  <c r="O59" i="24"/>
  <c r="O58" i="24"/>
  <c r="O57" i="24"/>
  <c r="O56" i="24"/>
  <c r="O55" i="24"/>
  <c r="O54" i="24"/>
  <c r="S50" i="24"/>
  <c r="R50" i="24"/>
  <c r="Q50" i="24"/>
  <c r="P50" i="24"/>
  <c r="M49" i="24"/>
  <c r="M50" i="24" s="1"/>
  <c r="J49" i="24"/>
  <c r="J50" i="24" s="1"/>
  <c r="G49" i="24"/>
  <c r="G50" i="24" s="1"/>
  <c r="D49" i="24"/>
  <c r="D50" i="24" s="1"/>
  <c r="O48" i="24"/>
  <c r="O47" i="24"/>
  <c r="O46" i="24"/>
  <c r="O45" i="24"/>
  <c r="O44" i="24"/>
  <c r="O43" i="24"/>
  <c r="O42" i="24"/>
  <c r="O41" i="24"/>
  <c r="O40" i="24"/>
  <c r="O39" i="24"/>
  <c r="O38" i="24"/>
  <c r="O37" i="24"/>
  <c r="R33" i="24"/>
  <c r="Q33" i="24"/>
  <c r="P33" i="24"/>
  <c r="M32" i="24"/>
  <c r="J32" i="24"/>
  <c r="J33" i="24" s="1"/>
  <c r="G32" i="24"/>
  <c r="G33" i="24" s="1"/>
  <c r="D32" i="24"/>
  <c r="D33" i="24" s="1"/>
  <c r="O31" i="24"/>
  <c r="O30" i="24"/>
  <c r="O29" i="24"/>
  <c r="O28" i="24"/>
  <c r="O27" i="24"/>
  <c r="O26" i="24"/>
  <c r="O25" i="24"/>
  <c r="O24" i="24"/>
  <c r="O23" i="24"/>
  <c r="O22" i="24"/>
  <c r="O21" i="24"/>
  <c r="O20" i="24"/>
  <c r="T16" i="24"/>
  <c r="M15" i="24"/>
  <c r="M16" i="24" s="1"/>
  <c r="J15" i="24"/>
  <c r="J16" i="24" s="1"/>
  <c r="G15" i="24"/>
  <c r="D15" i="24"/>
  <c r="D16" i="24" s="1"/>
  <c r="O14" i="24"/>
  <c r="O13" i="24"/>
  <c r="O12" i="24"/>
  <c r="O11" i="24"/>
  <c r="O10" i="24"/>
  <c r="O9" i="24"/>
  <c r="O8" i="24"/>
  <c r="O7" i="24"/>
  <c r="O6" i="24"/>
  <c r="O5" i="24"/>
  <c r="O4" i="24"/>
  <c r="O3" i="24"/>
  <c r="M530" i="23"/>
  <c r="M531" i="23" s="1"/>
  <c r="J530" i="23"/>
  <c r="J531" i="23" s="1"/>
  <c r="G530" i="23"/>
  <c r="G531" i="23" s="1"/>
  <c r="D530" i="23"/>
  <c r="D531" i="23" s="1"/>
  <c r="O529" i="23"/>
  <c r="O528" i="23"/>
  <c r="O527" i="23"/>
  <c r="O526" i="23"/>
  <c r="O525" i="23"/>
  <c r="O524" i="23"/>
  <c r="O523" i="23"/>
  <c r="O522" i="23"/>
  <c r="O521" i="23"/>
  <c r="O520" i="23"/>
  <c r="O519" i="23"/>
  <c r="O518" i="23"/>
  <c r="G514" i="23"/>
  <c r="M513" i="23"/>
  <c r="M514" i="23" s="1"/>
  <c r="J513" i="23"/>
  <c r="J514" i="23" s="1"/>
  <c r="G513" i="23"/>
  <c r="D513" i="23"/>
  <c r="D514" i="23" s="1"/>
  <c r="O512" i="23"/>
  <c r="O511" i="23"/>
  <c r="O510" i="23"/>
  <c r="O509" i="23"/>
  <c r="O508" i="23"/>
  <c r="O507" i="23"/>
  <c r="O506" i="23"/>
  <c r="O505" i="23"/>
  <c r="O504" i="23"/>
  <c r="O503" i="23"/>
  <c r="O502" i="23"/>
  <c r="O501" i="23"/>
  <c r="M496" i="23"/>
  <c r="M497" i="23" s="1"/>
  <c r="J496" i="23"/>
  <c r="J497" i="23" s="1"/>
  <c r="G496" i="23"/>
  <c r="G497" i="23" s="1"/>
  <c r="D496" i="23"/>
  <c r="D497" i="23" s="1"/>
  <c r="O495" i="23"/>
  <c r="O494" i="23"/>
  <c r="O493" i="23"/>
  <c r="O492" i="23"/>
  <c r="O491" i="23"/>
  <c r="O490" i="23"/>
  <c r="O489" i="23"/>
  <c r="O488" i="23"/>
  <c r="O487" i="23"/>
  <c r="O486" i="23"/>
  <c r="O485" i="23"/>
  <c r="O484" i="23"/>
  <c r="G480" i="23"/>
  <c r="M479" i="23"/>
  <c r="M480" i="23" s="1"/>
  <c r="J479" i="23"/>
  <c r="J480" i="23" s="1"/>
  <c r="G479" i="23"/>
  <c r="D479" i="23"/>
  <c r="D480" i="23" s="1"/>
  <c r="O478" i="23"/>
  <c r="O477" i="23"/>
  <c r="O476" i="23"/>
  <c r="O475" i="23"/>
  <c r="O474" i="23"/>
  <c r="O473" i="23"/>
  <c r="O472" i="23"/>
  <c r="O471" i="23"/>
  <c r="O470" i="23"/>
  <c r="O469" i="23"/>
  <c r="O468" i="23"/>
  <c r="O467" i="23"/>
  <c r="O479" i="23" s="1"/>
  <c r="O480" i="23" s="1"/>
  <c r="M463" i="23"/>
  <c r="M462" i="23"/>
  <c r="J462" i="23"/>
  <c r="J463" i="23" s="1"/>
  <c r="G462" i="23"/>
  <c r="G463" i="23" s="1"/>
  <c r="D462" i="23"/>
  <c r="D463" i="23" s="1"/>
  <c r="O461" i="23"/>
  <c r="O460" i="23"/>
  <c r="O459" i="23"/>
  <c r="O458" i="23"/>
  <c r="O457" i="23"/>
  <c r="O456" i="23"/>
  <c r="O455" i="23"/>
  <c r="O454" i="23"/>
  <c r="O453" i="23"/>
  <c r="O452" i="23"/>
  <c r="O451" i="23"/>
  <c r="O450" i="23"/>
  <c r="M445" i="23"/>
  <c r="M446" i="23" s="1"/>
  <c r="J445" i="23"/>
  <c r="J446" i="23" s="1"/>
  <c r="G445" i="23"/>
  <c r="G446" i="23" s="1"/>
  <c r="D445" i="23"/>
  <c r="D446" i="23" s="1"/>
  <c r="O444" i="23"/>
  <c r="O443" i="23"/>
  <c r="O442" i="23"/>
  <c r="O441" i="23"/>
  <c r="O440" i="23"/>
  <c r="O439" i="23"/>
  <c r="O438" i="23"/>
  <c r="O437" i="23"/>
  <c r="O436" i="23"/>
  <c r="O435" i="23"/>
  <c r="O434" i="23"/>
  <c r="O433" i="23"/>
  <c r="T429" i="23"/>
  <c r="M429" i="23"/>
  <c r="M428" i="23"/>
  <c r="J428" i="23"/>
  <c r="J429" i="23" s="1"/>
  <c r="G428" i="23"/>
  <c r="G429" i="23" s="1"/>
  <c r="D428" i="23"/>
  <c r="D429" i="23" s="1"/>
  <c r="O427" i="23"/>
  <c r="O426" i="23"/>
  <c r="O425" i="23"/>
  <c r="O424" i="23"/>
  <c r="O423" i="23"/>
  <c r="O422" i="23"/>
  <c r="O421" i="23"/>
  <c r="O420" i="23"/>
  <c r="O419" i="23"/>
  <c r="O418" i="23"/>
  <c r="O417" i="23"/>
  <c r="O416" i="23"/>
  <c r="M411" i="23"/>
  <c r="M412" i="23" s="1"/>
  <c r="J411" i="23"/>
  <c r="J412" i="23" s="1"/>
  <c r="G411" i="23"/>
  <c r="G412" i="23" s="1"/>
  <c r="D411" i="23"/>
  <c r="D412" i="23" s="1"/>
  <c r="O410" i="23"/>
  <c r="O409" i="23"/>
  <c r="O408" i="23"/>
  <c r="O407" i="23"/>
  <c r="O406" i="23"/>
  <c r="O405" i="23"/>
  <c r="O404" i="23"/>
  <c r="O403" i="23"/>
  <c r="O402" i="23"/>
  <c r="O401" i="23"/>
  <c r="O400" i="23"/>
  <c r="O399" i="23"/>
  <c r="R395" i="23"/>
  <c r="Q395" i="23"/>
  <c r="T395" i="23" s="1"/>
  <c r="P395" i="23"/>
  <c r="M394" i="23"/>
  <c r="M395" i="23" s="1"/>
  <c r="J394" i="23"/>
  <c r="J395" i="23" s="1"/>
  <c r="G394" i="23"/>
  <c r="G395" i="23" s="1"/>
  <c r="D394" i="23"/>
  <c r="D395" i="23" s="1"/>
  <c r="O393" i="23"/>
  <c r="O392" i="23"/>
  <c r="O391" i="23"/>
  <c r="O390" i="23"/>
  <c r="O389" i="23"/>
  <c r="O388" i="23"/>
  <c r="O387" i="23"/>
  <c r="O386" i="23"/>
  <c r="O385" i="23"/>
  <c r="O384" i="23"/>
  <c r="O383" i="23"/>
  <c r="O382" i="23"/>
  <c r="O394" i="23" s="1"/>
  <c r="O395" i="23" s="1"/>
  <c r="Q378" i="23"/>
  <c r="P378" i="23"/>
  <c r="M377" i="23"/>
  <c r="M378" i="23" s="1"/>
  <c r="J377" i="23"/>
  <c r="J378" i="23" s="1"/>
  <c r="G377" i="23"/>
  <c r="G378" i="23" s="1"/>
  <c r="D377" i="23"/>
  <c r="D378" i="23" s="1"/>
  <c r="O376" i="23"/>
  <c r="O375" i="23"/>
  <c r="O374" i="23"/>
  <c r="O373" i="23"/>
  <c r="O372" i="23"/>
  <c r="O371" i="23"/>
  <c r="O370" i="23"/>
  <c r="O369" i="23"/>
  <c r="O368" i="23"/>
  <c r="O367" i="23"/>
  <c r="O366" i="23"/>
  <c r="O365" i="23"/>
  <c r="O377" i="23" s="1"/>
  <c r="O378" i="23" s="1"/>
  <c r="S361" i="23"/>
  <c r="R361" i="23"/>
  <c r="Q361" i="23"/>
  <c r="P361" i="23"/>
  <c r="T361" i="23" s="1"/>
  <c r="M360" i="23"/>
  <c r="M361" i="23" s="1"/>
  <c r="J360" i="23"/>
  <c r="J361" i="23" s="1"/>
  <c r="G360" i="23"/>
  <c r="G361" i="23" s="1"/>
  <c r="D360" i="23"/>
  <c r="D361" i="23" s="1"/>
  <c r="O359" i="23"/>
  <c r="O358" i="23"/>
  <c r="O357" i="23"/>
  <c r="O356" i="23"/>
  <c r="O355" i="23"/>
  <c r="O354" i="23"/>
  <c r="O353" i="23"/>
  <c r="O352" i="23"/>
  <c r="O351" i="23"/>
  <c r="O350" i="23"/>
  <c r="O349" i="23"/>
  <c r="O348" i="23"/>
  <c r="S344" i="23"/>
  <c r="R344" i="23"/>
  <c r="Q344" i="23"/>
  <c r="P344" i="23"/>
  <c r="M343" i="23"/>
  <c r="M344" i="23" s="1"/>
  <c r="J343" i="23"/>
  <c r="J344" i="23" s="1"/>
  <c r="G343" i="23"/>
  <c r="G344" i="23" s="1"/>
  <c r="D343" i="23"/>
  <c r="D344" i="23" s="1"/>
  <c r="O342" i="23"/>
  <c r="O341" i="23"/>
  <c r="O340" i="23"/>
  <c r="O339" i="23"/>
  <c r="O338" i="23"/>
  <c r="O337" i="23"/>
  <c r="O336" i="23"/>
  <c r="O335" i="23"/>
  <c r="O334" i="23"/>
  <c r="O333" i="23"/>
  <c r="O332" i="23"/>
  <c r="O331" i="23"/>
  <c r="S327" i="23"/>
  <c r="Q327" i="23"/>
  <c r="P327" i="23"/>
  <c r="T327" i="23" s="1"/>
  <c r="M326" i="23"/>
  <c r="M327" i="23" s="1"/>
  <c r="J326" i="23"/>
  <c r="J327" i="23" s="1"/>
  <c r="G326" i="23"/>
  <c r="G327" i="23" s="1"/>
  <c r="D326" i="23"/>
  <c r="D327" i="23" s="1"/>
  <c r="O325" i="23"/>
  <c r="O324" i="23"/>
  <c r="O323" i="23"/>
  <c r="O322" i="23"/>
  <c r="O321" i="23"/>
  <c r="O320" i="23"/>
  <c r="O319" i="23"/>
  <c r="O318" i="23"/>
  <c r="O317" i="23"/>
  <c r="O316" i="23"/>
  <c r="O315" i="23"/>
  <c r="O314" i="23"/>
  <c r="R310" i="23"/>
  <c r="Q310" i="23"/>
  <c r="P310" i="23"/>
  <c r="M309" i="23"/>
  <c r="M310" i="23" s="1"/>
  <c r="J309" i="23"/>
  <c r="J310" i="23" s="1"/>
  <c r="G309" i="23"/>
  <c r="G310" i="23" s="1"/>
  <c r="D309" i="23"/>
  <c r="O308" i="23"/>
  <c r="O307" i="23"/>
  <c r="O306" i="23"/>
  <c r="O305" i="23"/>
  <c r="O304" i="23"/>
  <c r="O303" i="23"/>
  <c r="O302" i="23"/>
  <c r="O301" i="23"/>
  <c r="O300" i="23"/>
  <c r="O299" i="23"/>
  <c r="O298" i="23"/>
  <c r="O297" i="23"/>
  <c r="S293" i="23"/>
  <c r="S539" i="23" s="1"/>
  <c r="R293" i="23"/>
  <c r="Q293" i="23"/>
  <c r="P293" i="23"/>
  <c r="J293" i="23"/>
  <c r="M292" i="23"/>
  <c r="M293" i="23" s="1"/>
  <c r="J292" i="23"/>
  <c r="G292" i="23"/>
  <c r="G293" i="23" s="1"/>
  <c r="D292" i="23"/>
  <c r="D293" i="23" s="1"/>
  <c r="O291" i="23"/>
  <c r="O290" i="23"/>
  <c r="O289" i="23"/>
  <c r="O288" i="23"/>
  <c r="O287" i="23"/>
  <c r="O286" i="23"/>
  <c r="O285" i="23"/>
  <c r="O284" i="23"/>
  <c r="O283" i="23"/>
  <c r="O282" i="23"/>
  <c r="O281" i="23"/>
  <c r="O280" i="23"/>
  <c r="R276" i="23"/>
  <c r="Q276" i="23"/>
  <c r="P276" i="23"/>
  <c r="T276" i="23" s="1"/>
  <c r="M275" i="23"/>
  <c r="J275" i="23"/>
  <c r="G275" i="23"/>
  <c r="D275" i="23"/>
  <c r="D276" i="23" s="1"/>
  <c r="O274" i="23"/>
  <c r="O273" i="23"/>
  <c r="O272" i="23"/>
  <c r="O271" i="23"/>
  <c r="O270" i="23"/>
  <c r="O269" i="23"/>
  <c r="O268" i="23"/>
  <c r="O267" i="23"/>
  <c r="O266" i="23"/>
  <c r="O265" i="23"/>
  <c r="O264" i="23"/>
  <c r="O263" i="23"/>
  <c r="T259" i="23"/>
  <c r="M259" i="23"/>
  <c r="M258" i="23"/>
  <c r="J258" i="23"/>
  <c r="J259" i="23" s="1"/>
  <c r="G258" i="23"/>
  <c r="G259" i="23" s="1"/>
  <c r="D258" i="23"/>
  <c r="D259" i="23" s="1"/>
  <c r="O257" i="23"/>
  <c r="O256" i="23"/>
  <c r="O255" i="23"/>
  <c r="O254" i="23"/>
  <c r="O253" i="23"/>
  <c r="O252" i="23"/>
  <c r="O251" i="23"/>
  <c r="O250" i="23"/>
  <c r="O249" i="23"/>
  <c r="O248" i="23"/>
  <c r="O247" i="23"/>
  <c r="O246" i="23"/>
  <c r="O258" i="23" s="1"/>
  <c r="O259" i="23" s="1"/>
  <c r="R242" i="23"/>
  <c r="Q242" i="23"/>
  <c r="P242" i="23"/>
  <c r="M241" i="23"/>
  <c r="M242" i="23" s="1"/>
  <c r="J241" i="23"/>
  <c r="J242" i="23" s="1"/>
  <c r="G241" i="23"/>
  <c r="G242" i="23" s="1"/>
  <c r="D241" i="23"/>
  <c r="D242" i="23" s="1"/>
  <c r="O240" i="23"/>
  <c r="O239" i="23"/>
  <c r="O238" i="23"/>
  <c r="O237" i="23"/>
  <c r="O236" i="23"/>
  <c r="O235" i="23"/>
  <c r="O234" i="23"/>
  <c r="O233" i="23"/>
  <c r="O232" i="23"/>
  <c r="O231" i="23"/>
  <c r="O230" i="23"/>
  <c r="O229" i="23"/>
  <c r="S225" i="23"/>
  <c r="R225" i="23"/>
  <c r="Q225" i="23"/>
  <c r="P225" i="23"/>
  <c r="J225" i="23"/>
  <c r="M224" i="23"/>
  <c r="M225" i="23" s="1"/>
  <c r="J224" i="23"/>
  <c r="G224" i="23"/>
  <c r="G225" i="23" s="1"/>
  <c r="D224" i="23"/>
  <c r="D225" i="23" s="1"/>
  <c r="O223" i="23"/>
  <c r="O222" i="23"/>
  <c r="O221" i="23"/>
  <c r="O220" i="23"/>
  <c r="O219" i="23"/>
  <c r="O218" i="23"/>
  <c r="O217" i="23"/>
  <c r="O216" i="23"/>
  <c r="O215" i="23"/>
  <c r="O214" i="23"/>
  <c r="O213" i="23"/>
  <c r="O212" i="23"/>
  <c r="O211" i="23"/>
  <c r="O210" i="23"/>
  <c r="O209" i="23"/>
  <c r="R205" i="23"/>
  <c r="Q205" i="23"/>
  <c r="P205" i="23"/>
  <c r="M205" i="23"/>
  <c r="G205" i="23"/>
  <c r="M204" i="23"/>
  <c r="J204" i="23"/>
  <c r="J205" i="23" s="1"/>
  <c r="G204" i="23"/>
  <c r="D204" i="23"/>
  <c r="D205" i="23" s="1"/>
  <c r="O203" i="23"/>
  <c r="O202" i="23"/>
  <c r="O201" i="23"/>
  <c r="O200" i="23"/>
  <c r="O199" i="23"/>
  <c r="O198" i="23"/>
  <c r="O197" i="23"/>
  <c r="O196" i="23"/>
  <c r="O195" i="23"/>
  <c r="O194" i="23"/>
  <c r="O193" i="23"/>
  <c r="O192" i="23"/>
  <c r="R188" i="23"/>
  <c r="Q188" i="23"/>
  <c r="P188" i="23"/>
  <c r="T188" i="23" s="1"/>
  <c r="G188" i="23"/>
  <c r="M187" i="23"/>
  <c r="M188" i="23" s="1"/>
  <c r="J187" i="23"/>
  <c r="J188" i="23" s="1"/>
  <c r="G187" i="23"/>
  <c r="D187" i="23"/>
  <c r="D188" i="23" s="1"/>
  <c r="O186" i="23"/>
  <c r="O185" i="23"/>
  <c r="O184" i="23"/>
  <c r="O183" i="23"/>
  <c r="O182" i="23"/>
  <c r="O181" i="23"/>
  <c r="O180" i="23"/>
  <c r="O179" i="23"/>
  <c r="O178" i="23"/>
  <c r="O177" i="23"/>
  <c r="O176" i="23"/>
  <c r="O175" i="23"/>
  <c r="R171" i="23"/>
  <c r="Q171" i="23"/>
  <c r="P171" i="23"/>
  <c r="M170" i="23"/>
  <c r="M171" i="23" s="1"/>
  <c r="J170" i="23"/>
  <c r="J171" i="23" s="1"/>
  <c r="G170" i="23"/>
  <c r="G171" i="23" s="1"/>
  <c r="D170" i="23"/>
  <c r="D171" i="23" s="1"/>
  <c r="O169" i="23"/>
  <c r="O168" i="23"/>
  <c r="O167" i="23"/>
  <c r="O166" i="23"/>
  <c r="O165" i="23"/>
  <c r="O164" i="23"/>
  <c r="O163" i="23"/>
  <c r="O162" i="23"/>
  <c r="O161" i="23"/>
  <c r="O160" i="23"/>
  <c r="O159" i="23"/>
  <c r="O158" i="23"/>
  <c r="O170" i="23" s="1"/>
  <c r="O171" i="23" s="1"/>
  <c r="R154" i="23"/>
  <c r="Q154" i="23"/>
  <c r="J154" i="23"/>
  <c r="G154" i="23"/>
  <c r="M153" i="23"/>
  <c r="M154" i="23" s="1"/>
  <c r="J153" i="23"/>
  <c r="G153" i="23"/>
  <c r="D153" i="23"/>
  <c r="D154" i="23" s="1"/>
  <c r="O152" i="23"/>
  <c r="O151" i="23"/>
  <c r="O150" i="23"/>
  <c r="O149" i="23"/>
  <c r="O148" i="23"/>
  <c r="O147" i="23"/>
  <c r="O146" i="23"/>
  <c r="O145" i="23"/>
  <c r="O144" i="23"/>
  <c r="O143" i="23"/>
  <c r="O142" i="23"/>
  <c r="O141" i="23"/>
  <c r="O140" i="23"/>
  <c r="O139" i="23"/>
  <c r="T135" i="23"/>
  <c r="M135" i="23"/>
  <c r="J135" i="23"/>
  <c r="M134" i="23"/>
  <c r="J134" i="23"/>
  <c r="G134" i="23"/>
  <c r="G135" i="23" s="1"/>
  <c r="D134" i="23"/>
  <c r="D135" i="23" s="1"/>
  <c r="O133" i="23"/>
  <c r="O132" i="23"/>
  <c r="O131" i="23"/>
  <c r="O130" i="23"/>
  <c r="O129" i="23"/>
  <c r="O128" i="23"/>
  <c r="O127" i="23"/>
  <c r="O126" i="23"/>
  <c r="O125" i="23"/>
  <c r="O124" i="23"/>
  <c r="O123" i="23"/>
  <c r="O122" i="23"/>
  <c r="S118" i="23"/>
  <c r="R118" i="23"/>
  <c r="Q118" i="23"/>
  <c r="P118" i="23"/>
  <c r="G118" i="23"/>
  <c r="M117" i="23"/>
  <c r="M118" i="23" s="1"/>
  <c r="J117" i="23"/>
  <c r="J118" i="23" s="1"/>
  <c r="G117" i="23"/>
  <c r="D117" i="23"/>
  <c r="D118" i="23" s="1"/>
  <c r="O116" i="23"/>
  <c r="O115" i="23"/>
  <c r="O114" i="23"/>
  <c r="O113" i="23"/>
  <c r="O112" i="23"/>
  <c r="O111" i="23"/>
  <c r="O110" i="23"/>
  <c r="O109" i="23"/>
  <c r="O108" i="23"/>
  <c r="O107" i="23"/>
  <c r="O106" i="23"/>
  <c r="O105" i="23"/>
  <c r="T101" i="23"/>
  <c r="R101" i="23"/>
  <c r="Q101" i="23"/>
  <c r="P101" i="23"/>
  <c r="M101" i="23"/>
  <c r="M100" i="23"/>
  <c r="J100" i="23"/>
  <c r="J101" i="23" s="1"/>
  <c r="G100" i="23"/>
  <c r="G101" i="23" s="1"/>
  <c r="D100" i="23"/>
  <c r="D101" i="23" s="1"/>
  <c r="O99" i="23"/>
  <c r="O98" i="23"/>
  <c r="O97" i="23"/>
  <c r="O96" i="23"/>
  <c r="O95" i="23"/>
  <c r="O94" i="23"/>
  <c r="O93" i="23"/>
  <c r="O92" i="23"/>
  <c r="O91" i="23"/>
  <c r="O90" i="23"/>
  <c r="O89" i="23"/>
  <c r="O88" i="23"/>
  <c r="R84" i="23"/>
  <c r="Q84" i="23"/>
  <c r="P84" i="23"/>
  <c r="T84" i="23" s="1"/>
  <c r="M83" i="23"/>
  <c r="M84" i="23" s="1"/>
  <c r="J83" i="23"/>
  <c r="J84" i="23" s="1"/>
  <c r="G83" i="23"/>
  <c r="G84" i="23" s="1"/>
  <c r="D83" i="23"/>
  <c r="D84" i="23" s="1"/>
  <c r="O82" i="23"/>
  <c r="O81" i="23"/>
  <c r="O80" i="23"/>
  <c r="O79" i="23"/>
  <c r="O78" i="23"/>
  <c r="O77" i="23"/>
  <c r="O76" i="23"/>
  <c r="O75" i="23"/>
  <c r="O74" i="23"/>
  <c r="O73" i="23"/>
  <c r="O72" i="23"/>
  <c r="O71" i="23"/>
  <c r="R67" i="23"/>
  <c r="Q67" i="23"/>
  <c r="T67" i="23" s="1"/>
  <c r="P67" i="23"/>
  <c r="M66" i="23"/>
  <c r="M67" i="23" s="1"/>
  <c r="J66" i="23"/>
  <c r="J67" i="23" s="1"/>
  <c r="G66" i="23"/>
  <c r="G67" i="23" s="1"/>
  <c r="D66" i="23"/>
  <c r="D67" i="23" s="1"/>
  <c r="O65" i="23"/>
  <c r="O64" i="23"/>
  <c r="O63" i="23"/>
  <c r="O62" i="23"/>
  <c r="O61" i="23"/>
  <c r="O60" i="23"/>
  <c r="O59" i="23"/>
  <c r="O58" i="23"/>
  <c r="O57" i="23"/>
  <c r="O56" i="23"/>
  <c r="O55" i="23"/>
  <c r="O54" i="23"/>
  <c r="S50" i="23"/>
  <c r="S536" i="23" s="1"/>
  <c r="R50" i="23"/>
  <c r="Q50" i="23"/>
  <c r="P50" i="23"/>
  <c r="M50" i="23"/>
  <c r="J50" i="23"/>
  <c r="M49" i="23"/>
  <c r="J49" i="23"/>
  <c r="G49" i="23"/>
  <c r="G50" i="23" s="1"/>
  <c r="D49" i="23"/>
  <c r="D50" i="23" s="1"/>
  <c r="O48" i="23"/>
  <c r="O47" i="23"/>
  <c r="O46" i="23"/>
  <c r="O45" i="23"/>
  <c r="O44" i="23"/>
  <c r="O43" i="23"/>
  <c r="O42" i="23"/>
  <c r="O41" i="23"/>
  <c r="O40" i="23"/>
  <c r="O39" i="23"/>
  <c r="O38" i="23"/>
  <c r="O37" i="23"/>
  <c r="R33" i="23"/>
  <c r="Q33" i="23"/>
  <c r="P33" i="23"/>
  <c r="T33" i="23" s="1"/>
  <c r="M32" i="23"/>
  <c r="M33" i="23" s="1"/>
  <c r="J32" i="23"/>
  <c r="G32" i="23"/>
  <c r="G33" i="23" s="1"/>
  <c r="D32" i="23"/>
  <c r="D33" i="23" s="1"/>
  <c r="O31" i="23"/>
  <c r="O30" i="23"/>
  <c r="O29" i="23"/>
  <c r="O28" i="23"/>
  <c r="O27" i="23"/>
  <c r="O26" i="23"/>
  <c r="O25" i="23"/>
  <c r="O24" i="23"/>
  <c r="O23" i="23"/>
  <c r="O22" i="23"/>
  <c r="O21" i="23"/>
  <c r="O20" i="23"/>
  <c r="T16" i="23"/>
  <c r="M15" i="23"/>
  <c r="M16" i="23" s="1"/>
  <c r="J15" i="23"/>
  <c r="J16" i="23" s="1"/>
  <c r="G15" i="23"/>
  <c r="D15" i="23"/>
  <c r="O14" i="23"/>
  <c r="O13" i="23"/>
  <c r="O12" i="23"/>
  <c r="O11" i="23"/>
  <c r="O10" i="23"/>
  <c r="O9" i="23"/>
  <c r="O8" i="23"/>
  <c r="O7" i="23"/>
  <c r="O6" i="23"/>
  <c r="O5" i="23"/>
  <c r="O4" i="23"/>
  <c r="O3" i="23"/>
  <c r="M531" i="22"/>
  <c r="M530" i="22"/>
  <c r="J530" i="22"/>
  <c r="J531" i="22" s="1"/>
  <c r="G530" i="22"/>
  <c r="G531" i="22" s="1"/>
  <c r="D530" i="22"/>
  <c r="D531" i="22" s="1"/>
  <c r="O529" i="22"/>
  <c r="O528" i="22"/>
  <c r="O527" i="22"/>
  <c r="O526" i="22"/>
  <c r="O525" i="22"/>
  <c r="O524" i="22"/>
  <c r="O523" i="22"/>
  <c r="O522" i="22"/>
  <c r="O521" i="22"/>
  <c r="O520" i="22"/>
  <c r="O519" i="22"/>
  <c r="O518" i="22"/>
  <c r="O530" i="22" s="1"/>
  <c r="O531" i="22" s="1"/>
  <c r="M513" i="22"/>
  <c r="M514" i="22" s="1"/>
  <c r="J513" i="22"/>
  <c r="J514" i="22" s="1"/>
  <c r="G513" i="22"/>
  <c r="G514" i="22" s="1"/>
  <c r="D513" i="22"/>
  <c r="D514" i="22" s="1"/>
  <c r="O512" i="22"/>
  <c r="O511" i="22"/>
  <c r="O510" i="22"/>
  <c r="O509" i="22"/>
  <c r="O508" i="22"/>
  <c r="O507" i="22"/>
  <c r="O506" i="22"/>
  <c r="O505" i="22"/>
  <c r="O504" i="22"/>
  <c r="O503" i="22"/>
  <c r="O502" i="22"/>
  <c r="O501" i="22"/>
  <c r="M496" i="22"/>
  <c r="M497" i="22" s="1"/>
  <c r="J496" i="22"/>
  <c r="J497" i="22" s="1"/>
  <c r="G496" i="22"/>
  <c r="G497" i="22" s="1"/>
  <c r="D496" i="22"/>
  <c r="D497" i="22" s="1"/>
  <c r="O495" i="22"/>
  <c r="O494" i="22"/>
  <c r="O493" i="22"/>
  <c r="O492" i="22"/>
  <c r="O491" i="22"/>
  <c r="O490" i="22"/>
  <c r="O489" i="22"/>
  <c r="O488" i="22"/>
  <c r="O487" i="22"/>
  <c r="O486" i="22"/>
  <c r="O485" i="22"/>
  <c r="O484" i="22"/>
  <c r="G480" i="22"/>
  <c r="M479" i="22"/>
  <c r="M480" i="22" s="1"/>
  <c r="J479" i="22"/>
  <c r="J480" i="22" s="1"/>
  <c r="G479" i="22"/>
  <c r="D479" i="22"/>
  <c r="D480" i="22" s="1"/>
  <c r="O478" i="22"/>
  <c r="O477" i="22"/>
  <c r="O476" i="22"/>
  <c r="O475" i="22"/>
  <c r="O474" i="22"/>
  <c r="O473" i="22"/>
  <c r="O472" i="22"/>
  <c r="O471" i="22"/>
  <c r="O470" i="22"/>
  <c r="O469" i="22"/>
  <c r="O468" i="22"/>
  <c r="O467" i="22"/>
  <c r="M463" i="22"/>
  <c r="M462" i="22"/>
  <c r="J462" i="22"/>
  <c r="J463" i="22" s="1"/>
  <c r="G462" i="22"/>
  <c r="G463" i="22" s="1"/>
  <c r="D462" i="22"/>
  <c r="D463" i="22" s="1"/>
  <c r="O461" i="22"/>
  <c r="O460" i="22"/>
  <c r="O459" i="22"/>
  <c r="O458" i="22"/>
  <c r="O457" i="22"/>
  <c r="O456" i="22"/>
  <c r="O455" i="22"/>
  <c r="O454" i="22"/>
  <c r="O453" i="22"/>
  <c r="O452" i="22"/>
  <c r="O451" i="22"/>
  <c r="O450" i="22"/>
  <c r="O462" i="22" s="1"/>
  <c r="O463" i="22" s="1"/>
  <c r="M445" i="22"/>
  <c r="M446" i="22" s="1"/>
  <c r="J445" i="22"/>
  <c r="J446" i="22" s="1"/>
  <c r="G445" i="22"/>
  <c r="G446" i="22" s="1"/>
  <c r="D445" i="22"/>
  <c r="D446" i="22" s="1"/>
  <c r="O444" i="22"/>
  <c r="O443" i="22"/>
  <c r="O442" i="22"/>
  <c r="O441" i="22"/>
  <c r="O440" i="22"/>
  <c r="O439" i="22"/>
  <c r="O438" i="22"/>
  <c r="O437" i="22"/>
  <c r="O436" i="22"/>
  <c r="O435" i="22"/>
  <c r="O434" i="22"/>
  <c r="O433" i="22"/>
  <c r="T429" i="22"/>
  <c r="M428" i="22"/>
  <c r="M429" i="22" s="1"/>
  <c r="J428" i="22"/>
  <c r="J429" i="22" s="1"/>
  <c r="G428" i="22"/>
  <c r="G429" i="22" s="1"/>
  <c r="D428" i="22"/>
  <c r="D429" i="22" s="1"/>
  <c r="O427" i="22"/>
  <c r="O426" i="22"/>
  <c r="O425" i="22"/>
  <c r="O424" i="22"/>
  <c r="O423" i="22"/>
  <c r="O422" i="22"/>
  <c r="O421" i="22"/>
  <c r="O420" i="22"/>
  <c r="O419" i="22"/>
  <c r="O418" i="22"/>
  <c r="O417" i="22"/>
  <c r="O416" i="22"/>
  <c r="J412" i="22"/>
  <c r="M411" i="22"/>
  <c r="M412" i="22" s="1"/>
  <c r="J411" i="22"/>
  <c r="G411" i="22"/>
  <c r="G412" i="22" s="1"/>
  <c r="D411" i="22"/>
  <c r="D412" i="22" s="1"/>
  <c r="O410" i="22"/>
  <c r="O409" i="22"/>
  <c r="O408" i="22"/>
  <c r="O407" i="22"/>
  <c r="O406" i="22"/>
  <c r="O405" i="22"/>
  <c r="O404" i="22"/>
  <c r="O403" i="22"/>
  <c r="O402" i="22"/>
  <c r="O401" i="22"/>
  <c r="O400" i="22"/>
  <c r="O399" i="22"/>
  <c r="O411" i="22" s="1"/>
  <c r="O412" i="22" s="1"/>
  <c r="R395" i="22"/>
  <c r="Q395" i="22"/>
  <c r="P395" i="22"/>
  <c r="T395" i="22" s="1"/>
  <c r="M394" i="22"/>
  <c r="M395" i="22" s="1"/>
  <c r="J394" i="22"/>
  <c r="J395" i="22" s="1"/>
  <c r="G394" i="22"/>
  <c r="G395" i="22" s="1"/>
  <c r="D394" i="22"/>
  <c r="D395" i="22" s="1"/>
  <c r="O393" i="22"/>
  <c r="O392" i="22"/>
  <c r="O391" i="22"/>
  <c r="O390" i="22"/>
  <c r="O389" i="22"/>
  <c r="O388" i="22"/>
  <c r="O387" i="22"/>
  <c r="O386" i="22"/>
  <c r="O385" i="22"/>
  <c r="O384" i="22"/>
  <c r="O383" i="22"/>
  <c r="O382" i="22"/>
  <c r="Q378" i="22"/>
  <c r="P378" i="22"/>
  <c r="T378" i="22" s="1"/>
  <c r="G378" i="22"/>
  <c r="M377" i="22"/>
  <c r="M378" i="22" s="1"/>
  <c r="J377" i="22"/>
  <c r="J378" i="22" s="1"/>
  <c r="G377" i="22"/>
  <c r="D377" i="22"/>
  <c r="D378" i="22" s="1"/>
  <c r="O376" i="22"/>
  <c r="O375" i="22"/>
  <c r="O374" i="22"/>
  <c r="O373" i="22"/>
  <c r="O372" i="22"/>
  <c r="O371" i="22"/>
  <c r="O370" i="22"/>
  <c r="O369" i="22"/>
  <c r="O368" i="22"/>
  <c r="O367" i="22"/>
  <c r="O366" i="22"/>
  <c r="O365" i="22"/>
  <c r="O377" i="22" s="1"/>
  <c r="O378" i="22" s="1"/>
  <c r="S361" i="22"/>
  <c r="R361" i="22"/>
  <c r="Q361" i="22"/>
  <c r="P361" i="22"/>
  <c r="T361" i="22" s="1"/>
  <c r="M360" i="22"/>
  <c r="M361" i="22" s="1"/>
  <c r="J360" i="22"/>
  <c r="J361" i="22" s="1"/>
  <c r="G360" i="22"/>
  <c r="G361" i="22" s="1"/>
  <c r="D360" i="22"/>
  <c r="D361" i="22" s="1"/>
  <c r="O359" i="22"/>
  <c r="O358" i="22"/>
  <c r="O357" i="22"/>
  <c r="O356" i="22"/>
  <c r="O355" i="22"/>
  <c r="O354" i="22"/>
  <c r="O353" i="22"/>
  <c r="O352" i="22"/>
  <c r="O351" i="22"/>
  <c r="O350" i="22"/>
  <c r="O349" i="22"/>
  <c r="O348" i="22"/>
  <c r="S344" i="22"/>
  <c r="R344" i="22"/>
  <c r="Q344" i="22"/>
  <c r="P344" i="22"/>
  <c r="G344" i="22"/>
  <c r="M343" i="22"/>
  <c r="M344" i="22" s="1"/>
  <c r="J343" i="22"/>
  <c r="J344" i="22" s="1"/>
  <c r="G343" i="22"/>
  <c r="D343" i="22"/>
  <c r="D344" i="22" s="1"/>
  <c r="O342" i="22"/>
  <c r="O341" i="22"/>
  <c r="O340" i="22"/>
  <c r="O339" i="22"/>
  <c r="O338" i="22"/>
  <c r="O337" i="22"/>
  <c r="O336" i="22"/>
  <c r="O335" i="22"/>
  <c r="O334" i="22"/>
  <c r="O333" i="22"/>
  <c r="O332" i="22"/>
  <c r="O331" i="22"/>
  <c r="S327" i="22"/>
  <c r="Q327" i="22"/>
  <c r="P327" i="22"/>
  <c r="G327" i="22"/>
  <c r="M326" i="22"/>
  <c r="M327" i="22" s="1"/>
  <c r="J326" i="22"/>
  <c r="J327" i="22" s="1"/>
  <c r="G326" i="22"/>
  <c r="D326" i="22"/>
  <c r="D327" i="22" s="1"/>
  <c r="O325" i="22"/>
  <c r="O324" i="22"/>
  <c r="O323" i="22"/>
  <c r="O322" i="22"/>
  <c r="O321" i="22"/>
  <c r="O320" i="22"/>
  <c r="O319" i="22"/>
  <c r="O318" i="22"/>
  <c r="O317" i="22"/>
  <c r="O316" i="22"/>
  <c r="O315" i="22"/>
  <c r="O314" i="22"/>
  <c r="O326" i="22" s="1"/>
  <c r="O327" i="22" s="1"/>
  <c r="R310" i="22"/>
  <c r="Q310" i="22"/>
  <c r="P310" i="22"/>
  <c r="M310" i="22"/>
  <c r="M309" i="22"/>
  <c r="J309" i="22"/>
  <c r="J310" i="22" s="1"/>
  <c r="G309" i="22"/>
  <c r="G310" i="22" s="1"/>
  <c r="D309" i="22"/>
  <c r="D310" i="22" s="1"/>
  <c r="O308" i="22"/>
  <c r="O307" i="22"/>
  <c r="O306" i="22"/>
  <c r="O305" i="22"/>
  <c r="O304" i="22"/>
  <c r="O303" i="22"/>
  <c r="O302" i="22"/>
  <c r="O301" i="22"/>
  <c r="O300" i="22"/>
  <c r="O299" i="22"/>
  <c r="O298" i="22"/>
  <c r="O297" i="22"/>
  <c r="S293" i="22"/>
  <c r="R293" i="22"/>
  <c r="Q293" i="22"/>
  <c r="P293" i="22"/>
  <c r="M292" i="22"/>
  <c r="M293" i="22" s="1"/>
  <c r="J292" i="22"/>
  <c r="J293" i="22" s="1"/>
  <c r="G292" i="22"/>
  <c r="G293" i="22" s="1"/>
  <c r="D292" i="22"/>
  <c r="D293" i="22" s="1"/>
  <c r="O291" i="22"/>
  <c r="O290" i="22"/>
  <c r="O289" i="22"/>
  <c r="O288" i="22"/>
  <c r="O287" i="22"/>
  <c r="O286" i="22"/>
  <c r="O285" i="22"/>
  <c r="O284" i="22"/>
  <c r="O283" i="22"/>
  <c r="O282" i="22"/>
  <c r="O281" i="22"/>
  <c r="O280" i="22"/>
  <c r="T276" i="22"/>
  <c r="R276" i="22"/>
  <c r="Q276" i="22"/>
  <c r="P276" i="22"/>
  <c r="J276" i="22"/>
  <c r="M275" i="22"/>
  <c r="J275" i="22"/>
  <c r="G275" i="22"/>
  <c r="D275" i="22"/>
  <c r="D276" i="22" s="1"/>
  <c r="O274" i="22"/>
  <c r="O273" i="22"/>
  <c r="O272" i="22"/>
  <c r="O271" i="22"/>
  <c r="O270" i="22"/>
  <c r="O269" i="22"/>
  <c r="O268" i="22"/>
  <c r="O267" i="22"/>
  <c r="O266" i="22"/>
  <c r="O265" i="22"/>
  <c r="O264" i="22"/>
  <c r="O263" i="22"/>
  <c r="T259" i="22"/>
  <c r="M259" i="22"/>
  <c r="J259" i="22"/>
  <c r="M258" i="22"/>
  <c r="J258" i="22"/>
  <c r="G258" i="22"/>
  <c r="G259" i="22" s="1"/>
  <c r="D258" i="22"/>
  <c r="D259" i="22" s="1"/>
  <c r="O257" i="22"/>
  <c r="O256" i="22"/>
  <c r="O255" i="22"/>
  <c r="O254" i="22"/>
  <c r="O253" i="22"/>
  <c r="O252" i="22"/>
  <c r="O251" i="22"/>
  <c r="O250" i="22"/>
  <c r="O249" i="22"/>
  <c r="O248" i="22"/>
  <c r="O247" i="22"/>
  <c r="O246" i="22"/>
  <c r="R242" i="22"/>
  <c r="Q242" i="22"/>
  <c r="P242" i="22"/>
  <c r="T242" i="22" s="1"/>
  <c r="M241" i="22"/>
  <c r="M242" i="22" s="1"/>
  <c r="J241" i="22"/>
  <c r="J242" i="22" s="1"/>
  <c r="G241" i="22"/>
  <c r="G242" i="22" s="1"/>
  <c r="D241" i="22"/>
  <c r="D242" i="22" s="1"/>
  <c r="O240" i="22"/>
  <c r="O239" i="22"/>
  <c r="O238" i="22"/>
  <c r="O237" i="22"/>
  <c r="O236" i="22"/>
  <c r="O235" i="22"/>
  <c r="O234" i="22"/>
  <c r="O233" i="22"/>
  <c r="O232" i="22"/>
  <c r="O231" i="22"/>
  <c r="O230" i="22"/>
  <c r="O229" i="22"/>
  <c r="S225" i="22"/>
  <c r="R225" i="22"/>
  <c r="Q225" i="22"/>
  <c r="P225" i="22"/>
  <c r="M225" i="22"/>
  <c r="M224" i="22"/>
  <c r="J224" i="22"/>
  <c r="J225" i="22" s="1"/>
  <c r="G224" i="22"/>
  <c r="G225" i="22" s="1"/>
  <c r="D224" i="22"/>
  <c r="D225" i="22" s="1"/>
  <c r="O223" i="22"/>
  <c r="O222" i="22"/>
  <c r="O221" i="22"/>
  <c r="O220" i="22"/>
  <c r="O219" i="22"/>
  <c r="O218" i="22"/>
  <c r="O217" i="22"/>
  <c r="O216" i="22"/>
  <c r="O215" i="22"/>
  <c r="O214" i="22"/>
  <c r="O213" i="22"/>
  <c r="O212" i="22"/>
  <c r="O211" i="22"/>
  <c r="O210" i="22"/>
  <c r="O209" i="22"/>
  <c r="R205" i="22"/>
  <c r="Q205" i="22"/>
  <c r="P205" i="22"/>
  <c r="T205" i="22" s="1"/>
  <c r="M204" i="22"/>
  <c r="M205" i="22" s="1"/>
  <c r="J204" i="22"/>
  <c r="J205" i="22" s="1"/>
  <c r="G204" i="22"/>
  <c r="G205" i="22" s="1"/>
  <c r="D204" i="22"/>
  <c r="D205" i="22" s="1"/>
  <c r="O203" i="22"/>
  <c r="O202" i="22"/>
  <c r="O201" i="22"/>
  <c r="O200" i="22"/>
  <c r="O199" i="22"/>
  <c r="O198" i="22"/>
  <c r="O197" i="22"/>
  <c r="O196" i="22"/>
  <c r="O195" i="22"/>
  <c r="O194" i="22"/>
  <c r="O193" i="22"/>
  <c r="O192" i="22"/>
  <c r="R188" i="22"/>
  <c r="Q188" i="22"/>
  <c r="P188" i="22"/>
  <c r="M188" i="22"/>
  <c r="J188" i="22"/>
  <c r="M187" i="22"/>
  <c r="J187" i="22"/>
  <c r="G187" i="22"/>
  <c r="G188" i="22" s="1"/>
  <c r="D187" i="22"/>
  <c r="D188" i="22" s="1"/>
  <c r="O186" i="22"/>
  <c r="O185" i="22"/>
  <c r="O184" i="22"/>
  <c r="O183" i="22"/>
  <c r="O182" i="22"/>
  <c r="O181" i="22"/>
  <c r="O180" i="22"/>
  <c r="O179" i="22"/>
  <c r="O178" i="22"/>
  <c r="O177" i="22"/>
  <c r="O176" i="22"/>
  <c r="O175" i="22"/>
  <c r="R171" i="22"/>
  <c r="Q171" i="22"/>
  <c r="P171" i="22"/>
  <c r="T171" i="22" s="1"/>
  <c r="M170" i="22"/>
  <c r="M171" i="22" s="1"/>
  <c r="J170" i="22"/>
  <c r="J171" i="22" s="1"/>
  <c r="G170" i="22"/>
  <c r="G171" i="22" s="1"/>
  <c r="D170" i="22"/>
  <c r="D171" i="22" s="1"/>
  <c r="O169" i="22"/>
  <c r="O168" i="22"/>
  <c r="O167" i="22"/>
  <c r="O166" i="22"/>
  <c r="O165" i="22"/>
  <c r="O164" i="22"/>
  <c r="O163" i="22"/>
  <c r="O162" i="22"/>
  <c r="O161" i="22"/>
  <c r="O160" i="22"/>
  <c r="O159" i="22"/>
  <c r="O158" i="22"/>
  <c r="R154" i="22"/>
  <c r="Q154" i="22"/>
  <c r="T154" i="22" s="1"/>
  <c r="M153" i="22"/>
  <c r="M154" i="22" s="1"/>
  <c r="J153" i="22"/>
  <c r="J154" i="22" s="1"/>
  <c r="G153" i="22"/>
  <c r="G154" i="22" s="1"/>
  <c r="D153" i="22"/>
  <c r="D154" i="22" s="1"/>
  <c r="O152" i="22"/>
  <c r="O151" i="22"/>
  <c r="O150" i="22"/>
  <c r="O149" i="22"/>
  <c r="O148" i="22"/>
  <c r="O147" i="22"/>
  <c r="O146" i="22"/>
  <c r="O145" i="22"/>
  <c r="O144" i="22"/>
  <c r="O143" i="22"/>
  <c r="O142" i="22"/>
  <c r="O141" i="22"/>
  <c r="O140" i="22"/>
  <c r="O139" i="22"/>
  <c r="O153" i="22" s="1"/>
  <c r="O154" i="22" s="1"/>
  <c r="T135" i="22"/>
  <c r="M134" i="22"/>
  <c r="M135" i="22" s="1"/>
  <c r="J134" i="22"/>
  <c r="J135" i="22" s="1"/>
  <c r="G134" i="22"/>
  <c r="G135" i="22" s="1"/>
  <c r="D134" i="22"/>
  <c r="D135" i="22" s="1"/>
  <c r="O133" i="22"/>
  <c r="O132" i="22"/>
  <c r="O131" i="22"/>
  <c r="O130" i="22"/>
  <c r="O129" i="22"/>
  <c r="O128" i="22"/>
  <c r="O127" i="22"/>
  <c r="O126" i="22"/>
  <c r="O125" i="22"/>
  <c r="O124" i="22"/>
  <c r="O123" i="22"/>
  <c r="O122" i="22"/>
  <c r="S118" i="22"/>
  <c r="R118" i="22"/>
  <c r="Q118" i="22"/>
  <c r="P118" i="22"/>
  <c r="G118" i="22"/>
  <c r="M117" i="22"/>
  <c r="M118" i="22" s="1"/>
  <c r="J117" i="22"/>
  <c r="J118" i="22" s="1"/>
  <c r="G117" i="22"/>
  <c r="D117" i="22"/>
  <c r="D118" i="22" s="1"/>
  <c r="O116" i="22"/>
  <c r="O115" i="22"/>
  <c r="O114" i="22"/>
  <c r="O113" i="22"/>
  <c r="O112" i="22"/>
  <c r="O111" i="22"/>
  <c r="O110" i="22"/>
  <c r="O109" i="22"/>
  <c r="O108" i="22"/>
  <c r="O107" i="22"/>
  <c r="O106" i="22"/>
  <c r="O105" i="22"/>
  <c r="R101" i="22"/>
  <c r="T101" i="22" s="1"/>
  <c r="Q101" i="22"/>
  <c r="P101" i="22"/>
  <c r="M100" i="22"/>
  <c r="M101" i="22" s="1"/>
  <c r="J100" i="22"/>
  <c r="J101" i="22" s="1"/>
  <c r="G100" i="22"/>
  <c r="G101" i="22" s="1"/>
  <c r="D100" i="22"/>
  <c r="D101" i="22" s="1"/>
  <c r="O99" i="22"/>
  <c r="O98" i="22"/>
  <c r="O97" i="22"/>
  <c r="O96" i="22"/>
  <c r="O95" i="22"/>
  <c r="O94" i="22"/>
  <c r="O93" i="22"/>
  <c r="O92" i="22"/>
  <c r="O91" i="22"/>
  <c r="O90" i="22"/>
  <c r="O89" i="22"/>
  <c r="O88" i="22"/>
  <c r="R84" i="22"/>
  <c r="Q84" i="22"/>
  <c r="P84" i="22"/>
  <c r="G84" i="22"/>
  <c r="M83" i="22"/>
  <c r="M84" i="22" s="1"/>
  <c r="J83" i="22"/>
  <c r="J84" i="22" s="1"/>
  <c r="G83" i="22"/>
  <c r="D83" i="22"/>
  <c r="D84" i="22" s="1"/>
  <c r="O82" i="22"/>
  <c r="O81" i="22"/>
  <c r="O80" i="22"/>
  <c r="O79" i="22"/>
  <c r="O78" i="22"/>
  <c r="O77" i="22"/>
  <c r="O76" i="22"/>
  <c r="O75" i="22"/>
  <c r="O74" i="22"/>
  <c r="O73" i="22"/>
  <c r="O72" i="22"/>
  <c r="O71" i="22"/>
  <c r="R67" i="22"/>
  <c r="T67" i="22" s="1"/>
  <c r="Q67" i="22"/>
  <c r="P67" i="22"/>
  <c r="M66" i="22"/>
  <c r="M67" i="22" s="1"/>
  <c r="J66" i="22"/>
  <c r="J67" i="22" s="1"/>
  <c r="G66" i="22"/>
  <c r="G67" i="22" s="1"/>
  <c r="D66" i="22"/>
  <c r="D67" i="22" s="1"/>
  <c r="O65" i="22"/>
  <c r="O64" i="22"/>
  <c r="O63" i="22"/>
  <c r="O62" i="22"/>
  <c r="O61" i="22"/>
  <c r="O60" i="22"/>
  <c r="O59" i="22"/>
  <c r="O58" i="22"/>
  <c r="O57" i="22"/>
  <c r="O56" i="22"/>
  <c r="O55" i="22"/>
  <c r="O54" i="22"/>
  <c r="S50" i="22"/>
  <c r="S536" i="22" s="1"/>
  <c r="R50" i="22"/>
  <c r="Q50" i="22"/>
  <c r="P50" i="22"/>
  <c r="J50" i="22"/>
  <c r="M49" i="22"/>
  <c r="M50" i="22" s="1"/>
  <c r="J49" i="22"/>
  <c r="G49" i="22"/>
  <c r="G50" i="22" s="1"/>
  <c r="D49" i="22"/>
  <c r="D50" i="22" s="1"/>
  <c r="O48" i="22"/>
  <c r="O47" i="22"/>
  <c r="O46" i="22"/>
  <c r="O45" i="22"/>
  <c r="O44" i="22"/>
  <c r="O43" i="22"/>
  <c r="O42" i="22"/>
  <c r="O41" i="22"/>
  <c r="O40" i="22"/>
  <c r="O39" i="22"/>
  <c r="O38" i="22"/>
  <c r="O37" i="22"/>
  <c r="O49" i="22" s="1"/>
  <c r="O50" i="22" s="1"/>
  <c r="R33" i="22"/>
  <c r="Q33" i="22"/>
  <c r="P33" i="22"/>
  <c r="M32" i="22"/>
  <c r="M33" i="22" s="1"/>
  <c r="J32" i="22"/>
  <c r="G32" i="22"/>
  <c r="G33" i="22" s="1"/>
  <c r="D32" i="22"/>
  <c r="D33" i="22" s="1"/>
  <c r="O31" i="22"/>
  <c r="O30" i="22"/>
  <c r="O29" i="22"/>
  <c r="O28" i="22"/>
  <c r="O27" i="22"/>
  <c r="O26" i="22"/>
  <c r="O25" i="22"/>
  <c r="O24" i="22"/>
  <c r="O23" i="22"/>
  <c r="O22" i="22"/>
  <c r="O21" i="22"/>
  <c r="O20" i="22"/>
  <c r="T16" i="22"/>
  <c r="M15" i="22"/>
  <c r="J15" i="22"/>
  <c r="J16" i="22" s="1"/>
  <c r="G15" i="22"/>
  <c r="D15" i="22"/>
  <c r="O14" i="22"/>
  <c r="O13" i="22"/>
  <c r="O12" i="22"/>
  <c r="O11" i="22"/>
  <c r="O10" i="22"/>
  <c r="O9" i="22"/>
  <c r="O8" i="22"/>
  <c r="O7" i="22"/>
  <c r="O6" i="22"/>
  <c r="O5" i="22"/>
  <c r="O4" i="22"/>
  <c r="O3" i="22"/>
  <c r="M531" i="21"/>
  <c r="M530" i="21"/>
  <c r="J530" i="21"/>
  <c r="J531" i="21" s="1"/>
  <c r="G530" i="21"/>
  <c r="G531" i="21" s="1"/>
  <c r="D530" i="21"/>
  <c r="D531" i="21" s="1"/>
  <c r="O529" i="21"/>
  <c r="O528" i="21"/>
  <c r="O527" i="21"/>
  <c r="O526" i="21"/>
  <c r="O525" i="21"/>
  <c r="O524" i="21"/>
  <c r="O523" i="21"/>
  <c r="O522" i="21"/>
  <c r="O521" i="21"/>
  <c r="O520" i="21"/>
  <c r="O519" i="21"/>
  <c r="O518" i="21"/>
  <c r="O530" i="21" s="1"/>
  <c r="O531" i="21" s="1"/>
  <c r="M513" i="21"/>
  <c r="M514" i="21" s="1"/>
  <c r="J513" i="21"/>
  <c r="J514" i="21" s="1"/>
  <c r="G513" i="21"/>
  <c r="G514" i="21" s="1"/>
  <c r="D513" i="21"/>
  <c r="D514" i="21" s="1"/>
  <c r="O512" i="21"/>
  <c r="O511" i="21"/>
  <c r="O510" i="21"/>
  <c r="O509" i="21"/>
  <c r="O508" i="21"/>
  <c r="O507" i="21"/>
  <c r="O506" i="21"/>
  <c r="O505" i="21"/>
  <c r="O504" i="21"/>
  <c r="O503" i="21"/>
  <c r="O502" i="21"/>
  <c r="O501" i="21"/>
  <c r="M496" i="21"/>
  <c r="M497" i="21" s="1"/>
  <c r="J496" i="21"/>
  <c r="J497" i="21" s="1"/>
  <c r="G496" i="21"/>
  <c r="G497" i="21" s="1"/>
  <c r="D496" i="21"/>
  <c r="D497" i="21" s="1"/>
  <c r="O495" i="21"/>
  <c r="O494" i="21"/>
  <c r="O493" i="21"/>
  <c r="O492" i="21"/>
  <c r="O491" i="21"/>
  <c r="O490" i="21"/>
  <c r="O489" i="21"/>
  <c r="O488" i="21"/>
  <c r="O487" i="21"/>
  <c r="O486" i="21"/>
  <c r="O485" i="21"/>
  <c r="O484" i="21"/>
  <c r="G480" i="21"/>
  <c r="M479" i="21"/>
  <c r="M480" i="21" s="1"/>
  <c r="J479" i="21"/>
  <c r="J480" i="21" s="1"/>
  <c r="G479" i="21"/>
  <c r="D479" i="21"/>
  <c r="D480" i="21" s="1"/>
  <c r="O478" i="21"/>
  <c r="O477" i="21"/>
  <c r="O476" i="21"/>
  <c r="O475" i="21"/>
  <c r="O474" i="21"/>
  <c r="O473" i="21"/>
  <c r="O472" i="21"/>
  <c r="O471" i="21"/>
  <c r="O470" i="21"/>
  <c r="O469" i="21"/>
  <c r="O468" i="21"/>
  <c r="O467" i="21"/>
  <c r="M463" i="21"/>
  <c r="M462" i="21"/>
  <c r="J462" i="21"/>
  <c r="J463" i="21" s="1"/>
  <c r="G462" i="21"/>
  <c r="G463" i="21" s="1"/>
  <c r="D462" i="21"/>
  <c r="D463" i="21" s="1"/>
  <c r="O461" i="21"/>
  <c r="O460" i="21"/>
  <c r="O459" i="21"/>
  <c r="O458" i="21"/>
  <c r="O457" i="21"/>
  <c r="O456" i="21"/>
  <c r="O455" i="21"/>
  <c r="O454" i="21"/>
  <c r="O453" i="21"/>
  <c r="O452" i="21"/>
  <c r="O451" i="21"/>
  <c r="O450" i="21"/>
  <c r="O462" i="21" s="1"/>
  <c r="O463" i="21" s="1"/>
  <c r="M445" i="21"/>
  <c r="M446" i="21" s="1"/>
  <c r="J445" i="21"/>
  <c r="J446" i="21" s="1"/>
  <c r="G445" i="21"/>
  <c r="G446" i="21" s="1"/>
  <c r="D445" i="21"/>
  <c r="D446" i="21" s="1"/>
  <c r="O444" i="21"/>
  <c r="O443" i="21"/>
  <c r="O442" i="21"/>
  <c r="O441" i="21"/>
  <c r="O440" i="21"/>
  <c r="O439" i="21"/>
  <c r="O438" i="21"/>
  <c r="O437" i="21"/>
  <c r="O436" i="21"/>
  <c r="O435" i="21"/>
  <c r="O434" i="21"/>
  <c r="O433" i="21"/>
  <c r="T429" i="21"/>
  <c r="M428" i="21"/>
  <c r="M429" i="21" s="1"/>
  <c r="J428" i="21"/>
  <c r="J429" i="21" s="1"/>
  <c r="G428" i="21"/>
  <c r="G429" i="21" s="1"/>
  <c r="D428" i="21"/>
  <c r="D429" i="21" s="1"/>
  <c r="O427" i="21"/>
  <c r="O426" i="21"/>
  <c r="O425" i="21"/>
  <c r="O424" i="21"/>
  <c r="O423" i="21"/>
  <c r="O422" i="21"/>
  <c r="O421" i="21"/>
  <c r="O420" i="21"/>
  <c r="O419" i="21"/>
  <c r="O418" i="21"/>
  <c r="O417" i="21"/>
  <c r="O416" i="21"/>
  <c r="J412" i="21"/>
  <c r="M411" i="21"/>
  <c r="M412" i="21" s="1"/>
  <c r="J411" i="21"/>
  <c r="G411" i="21"/>
  <c r="G412" i="21" s="1"/>
  <c r="D411" i="21"/>
  <c r="D412" i="21" s="1"/>
  <c r="O410" i="21"/>
  <c r="O409" i="21"/>
  <c r="O408" i="21"/>
  <c r="O407" i="21"/>
  <c r="O406" i="21"/>
  <c r="O405" i="21"/>
  <c r="O404" i="21"/>
  <c r="O403" i="21"/>
  <c r="O402" i="21"/>
  <c r="O401" i="21"/>
  <c r="O400" i="21"/>
  <c r="O399" i="21"/>
  <c r="R395" i="21"/>
  <c r="Q395" i="21"/>
  <c r="P395" i="21"/>
  <c r="T395" i="21" s="1"/>
  <c r="M394" i="21"/>
  <c r="M395" i="21" s="1"/>
  <c r="J394" i="21"/>
  <c r="J395" i="21" s="1"/>
  <c r="G394" i="21"/>
  <c r="G395" i="21" s="1"/>
  <c r="D394" i="21"/>
  <c r="D395" i="21" s="1"/>
  <c r="O393" i="21"/>
  <c r="O392" i="21"/>
  <c r="O391" i="21"/>
  <c r="O390" i="21"/>
  <c r="O389" i="21"/>
  <c r="O388" i="21"/>
  <c r="O387" i="21"/>
  <c r="O386" i="21"/>
  <c r="O385" i="21"/>
  <c r="O384" i="21"/>
  <c r="O383" i="21"/>
  <c r="O382" i="21"/>
  <c r="Q378" i="21"/>
  <c r="P378" i="21"/>
  <c r="T378" i="21" s="1"/>
  <c r="G378" i="21"/>
  <c r="M377" i="21"/>
  <c r="M378" i="21" s="1"/>
  <c r="J377" i="21"/>
  <c r="J378" i="21" s="1"/>
  <c r="G377" i="21"/>
  <c r="D377" i="21"/>
  <c r="D378" i="21" s="1"/>
  <c r="O376" i="21"/>
  <c r="O375" i="21"/>
  <c r="O374" i="21"/>
  <c r="O373" i="21"/>
  <c r="O372" i="21"/>
  <c r="O371" i="21"/>
  <c r="O370" i="21"/>
  <c r="O369" i="21"/>
  <c r="O368" i="21"/>
  <c r="O367" i="21"/>
  <c r="O366" i="21"/>
  <c r="O365" i="21"/>
  <c r="O377" i="21" s="1"/>
  <c r="O378" i="21" s="1"/>
  <c r="S361" i="21"/>
  <c r="R361" i="21"/>
  <c r="Q361" i="21"/>
  <c r="P361" i="21"/>
  <c r="T361" i="21" s="1"/>
  <c r="M360" i="21"/>
  <c r="M361" i="21" s="1"/>
  <c r="J360" i="21"/>
  <c r="J361" i="21" s="1"/>
  <c r="G360" i="21"/>
  <c r="G361" i="21" s="1"/>
  <c r="D360" i="21"/>
  <c r="D361" i="21" s="1"/>
  <c r="O359" i="21"/>
  <c r="O358" i="21"/>
  <c r="O357" i="21"/>
  <c r="O356" i="21"/>
  <c r="O355" i="21"/>
  <c r="O354" i="21"/>
  <c r="O353" i="21"/>
  <c r="O352" i="21"/>
  <c r="O351" i="21"/>
  <c r="O350" i="21"/>
  <c r="O349" i="21"/>
  <c r="O348" i="21"/>
  <c r="S344" i="21"/>
  <c r="R344" i="21"/>
  <c r="Q344" i="21"/>
  <c r="P344" i="21"/>
  <c r="M343" i="21"/>
  <c r="M344" i="21" s="1"/>
  <c r="J343" i="21"/>
  <c r="J344" i="21" s="1"/>
  <c r="G343" i="21"/>
  <c r="G344" i="21" s="1"/>
  <c r="D343" i="21"/>
  <c r="D344" i="21" s="1"/>
  <c r="O342" i="21"/>
  <c r="O341" i="21"/>
  <c r="O340" i="21"/>
  <c r="O339" i="21"/>
  <c r="O338" i="21"/>
  <c r="O337" i="21"/>
  <c r="O336" i="21"/>
  <c r="O335" i="21"/>
  <c r="O334" i="21"/>
  <c r="O333" i="21"/>
  <c r="O332" i="21"/>
  <c r="O331" i="21"/>
  <c r="S327" i="21"/>
  <c r="Q327" i="21"/>
  <c r="P327" i="21"/>
  <c r="M326" i="21"/>
  <c r="M327" i="21" s="1"/>
  <c r="J326" i="21"/>
  <c r="J327" i="21" s="1"/>
  <c r="G326" i="21"/>
  <c r="G327" i="21" s="1"/>
  <c r="D326" i="21"/>
  <c r="D327" i="21" s="1"/>
  <c r="O325" i="21"/>
  <c r="O324" i="21"/>
  <c r="O323" i="21"/>
  <c r="O322" i="21"/>
  <c r="O321" i="21"/>
  <c r="O320" i="21"/>
  <c r="O319" i="21"/>
  <c r="O318" i="21"/>
  <c r="O317" i="21"/>
  <c r="O316" i="21"/>
  <c r="O315" i="21"/>
  <c r="O314" i="21"/>
  <c r="R310" i="21"/>
  <c r="Q310" i="21"/>
  <c r="P310" i="21"/>
  <c r="M309" i="21"/>
  <c r="M310" i="21" s="1"/>
  <c r="J309" i="21"/>
  <c r="J310" i="21" s="1"/>
  <c r="G309" i="21"/>
  <c r="G310" i="21" s="1"/>
  <c r="D309" i="21"/>
  <c r="D310" i="21" s="1"/>
  <c r="O308" i="21"/>
  <c r="O307" i="21"/>
  <c r="O306" i="21"/>
  <c r="O305" i="21"/>
  <c r="O304" i="21"/>
  <c r="O303" i="21"/>
  <c r="O302" i="21"/>
  <c r="O301" i="21"/>
  <c r="O300" i="21"/>
  <c r="O299" i="21"/>
  <c r="O298" i="21"/>
  <c r="O297" i="21"/>
  <c r="S293" i="21"/>
  <c r="R293" i="21"/>
  <c r="Q293" i="21"/>
  <c r="P293" i="21"/>
  <c r="J293" i="21"/>
  <c r="G293" i="21"/>
  <c r="M292" i="21"/>
  <c r="M293" i="21" s="1"/>
  <c r="J292" i="21"/>
  <c r="G292" i="21"/>
  <c r="D292" i="21"/>
  <c r="D293" i="21" s="1"/>
  <c r="O291" i="21"/>
  <c r="O290" i="21"/>
  <c r="O289" i="21"/>
  <c r="O288" i="21"/>
  <c r="O287" i="21"/>
  <c r="O286" i="21"/>
  <c r="O285" i="21"/>
  <c r="O284" i="21"/>
  <c r="O283" i="21"/>
  <c r="O282" i="21"/>
  <c r="O281" i="21"/>
  <c r="O280" i="21"/>
  <c r="R276" i="21"/>
  <c r="Q276" i="21"/>
  <c r="P276" i="21"/>
  <c r="M276" i="21"/>
  <c r="M275" i="21"/>
  <c r="J275" i="21"/>
  <c r="G275" i="21"/>
  <c r="D275" i="21"/>
  <c r="D276" i="21" s="1"/>
  <c r="O274" i="21"/>
  <c r="O273" i="21"/>
  <c r="O272" i="21"/>
  <c r="O271" i="21"/>
  <c r="O270" i="21"/>
  <c r="O269" i="21"/>
  <c r="O268" i="21"/>
  <c r="O267" i="21"/>
  <c r="O266" i="21"/>
  <c r="O265" i="21"/>
  <c r="O264" i="21"/>
  <c r="O263" i="21"/>
  <c r="T259" i="21"/>
  <c r="M259" i="21"/>
  <c r="M258" i="21"/>
  <c r="J258" i="21"/>
  <c r="J259" i="21" s="1"/>
  <c r="G258" i="21"/>
  <c r="G259" i="21" s="1"/>
  <c r="D258" i="21"/>
  <c r="D259" i="21" s="1"/>
  <c r="O257" i="21"/>
  <c r="O256" i="21"/>
  <c r="O255" i="21"/>
  <c r="O254" i="21"/>
  <c r="O253" i="21"/>
  <c r="O252" i="21"/>
  <c r="O251" i="21"/>
  <c r="O250" i="21"/>
  <c r="O249" i="21"/>
  <c r="O248" i="21"/>
  <c r="O247" i="21"/>
  <c r="O246" i="21"/>
  <c r="O258" i="21" s="1"/>
  <c r="O259" i="21" s="1"/>
  <c r="R242" i="21"/>
  <c r="Q242" i="21"/>
  <c r="P242" i="21"/>
  <c r="G242" i="21"/>
  <c r="M241" i="21"/>
  <c r="M242" i="21" s="1"/>
  <c r="J241" i="21"/>
  <c r="J242" i="21" s="1"/>
  <c r="G241" i="21"/>
  <c r="D241" i="21"/>
  <c r="D242" i="21" s="1"/>
  <c r="O240" i="21"/>
  <c r="O239" i="21"/>
  <c r="O238" i="21"/>
  <c r="O237" i="21"/>
  <c r="O236" i="21"/>
  <c r="O235" i="21"/>
  <c r="O234" i="21"/>
  <c r="O233" i="21"/>
  <c r="O232" i="21"/>
  <c r="O231" i="21"/>
  <c r="O230" i="21"/>
  <c r="O229" i="21"/>
  <c r="S225" i="21"/>
  <c r="R225" i="21"/>
  <c r="Q225" i="21"/>
  <c r="P225" i="21"/>
  <c r="T225" i="21" s="1"/>
  <c r="M224" i="21"/>
  <c r="M225" i="21" s="1"/>
  <c r="J224" i="21"/>
  <c r="J225" i="21" s="1"/>
  <c r="G224" i="21"/>
  <c r="G225" i="21" s="1"/>
  <c r="D224" i="21"/>
  <c r="D225" i="21" s="1"/>
  <c r="O223" i="21"/>
  <c r="O222" i="21"/>
  <c r="O221" i="21"/>
  <c r="O220" i="21"/>
  <c r="O219" i="21"/>
  <c r="O218" i="21"/>
  <c r="O217" i="21"/>
  <c r="O216" i="21"/>
  <c r="O215" i="21"/>
  <c r="O214" i="21"/>
  <c r="O213" i="21"/>
  <c r="O212" i="21"/>
  <c r="O211" i="21"/>
  <c r="O210" i="21"/>
  <c r="O209" i="21"/>
  <c r="O224" i="21" s="1"/>
  <c r="O225" i="21" s="1"/>
  <c r="R205" i="21"/>
  <c r="Q205" i="21"/>
  <c r="P205" i="21"/>
  <c r="G205" i="21"/>
  <c r="M204" i="21"/>
  <c r="M205" i="21" s="1"/>
  <c r="J204" i="21"/>
  <c r="J205" i="21" s="1"/>
  <c r="G204" i="21"/>
  <c r="D204" i="21"/>
  <c r="D205" i="21" s="1"/>
  <c r="O203" i="21"/>
  <c r="O202" i="21"/>
  <c r="O201" i="21"/>
  <c r="O200" i="21"/>
  <c r="O199" i="21"/>
  <c r="O198" i="21"/>
  <c r="O197" i="21"/>
  <c r="O196" i="21"/>
  <c r="O195" i="21"/>
  <c r="O194" i="21"/>
  <c r="O193" i="21"/>
  <c r="O192" i="21"/>
  <c r="R188" i="21"/>
  <c r="T188" i="21" s="1"/>
  <c r="Q188" i="21"/>
  <c r="P188" i="21"/>
  <c r="M188" i="21"/>
  <c r="M187" i="21"/>
  <c r="J187" i="21"/>
  <c r="J188" i="21" s="1"/>
  <c r="G187" i="21"/>
  <c r="G188" i="21" s="1"/>
  <c r="D187" i="21"/>
  <c r="D188" i="21" s="1"/>
  <c r="O186" i="21"/>
  <c r="O185" i="21"/>
  <c r="O184" i="21"/>
  <c r="O183" i="21"/>
  <c r="O182" i="21"/>
  <c r="O181" i="21"/>
  <c r="O180" i="21"/>
  <c r="O179" i="21"/>
  <c r="O178" i="21"/>
  <c r="O177" i="21"/>
  <c r="O176" i="21"/>
  <c r="O175" i="21"/>
  <c r="O187" i="21" s="1"/>
  <c r="O188" i="21" s="1"/>
  <c r="R171" i="21"/>
  <c r="Q171" i="21"/>
  <c r="P171" i="21"/>
  <c r="G171" i="21"/>
  <c r="M170" i="21"/>
  <c r="M171" i="21" s="1"/>
  <c r="J170" i="21"/>
  <c r="J171" i="21" s="1"/>
  <c r="G170" i="21"/>
  <c r="D170" i="21"/>
  <c r="D171" i="21" s="1"/>
  <c r="O169" i="21"/>
  <c r="O168" i="21"/>
  <c r="O167" i="21"/>
  <c r="O166" i="21"/>
  <c r="O165" i="21"/>
  <c r="O164" i="21"/>
  <c r="O163" i="21"/>
  <c r="O162" i="21"/>
  <c r="O161" i="21"/>
  <c r="O160" i="21"/>
  <c r="O159" i="21"/>
  <c r="O158" i="21"/>
  <c r="O170" i="21" s="1"/>
  <c r="O171" i="21" s="1"/>
  <c r="R154" i="21"/>
  <c r="T154" i="21" s="1"/>
  <c r="Q154" i="21"/>
  <c r="J154" i="21"/>
  <c r="G154" i="21"/>
  <c r="M153" i="21"/>
  <c r="M154" i="21" s="1"/>
  <c r="J153" i="21"/>
  <c r="G153" i="21"/>
  <c r="D153" i="21"/>
  <c r="D154" i="21" s="1"/>
  <c r="O152" i="21"/>
  <c r="O151" i="21"/>
  <c r="O150" i="21"/>
  <c r="O149" i="21"/>
  <c r="O148" i="21"/>
  <c r="O147" i="21"/>
  <c r="O146" i="21"/>
  <c r="O145" i="21"/>
  <c r="O144" i="21"/>
  <c r="O143" i="21"/>
  <c r="O142" i="21"/>
  <c r="O141" i="21"/>
  <c r="O140" i="21"/>
  <c r="O139" i="21"/>
  <c r="T135" i="21"/>
  <c r="M135" i="21"/>
  <c r="J135" i="21"/>
  <c r="M134" i="21"/>
  <c r="J134" i="21"/>
  <c r="G134" i="21"/>
  <c r="G135" i="21" s="1"/>
  <c r="D134" i="21"/>
  <c r="D135" i="21" s="1"/>
  <c r="O133" i="21"/>
  <c r="O132" i="21"/>
  <c r="O131" i="21"/>
  <c r="O130" i="21"/>
  <c r="O129" i="21"/>
  <c r="O128" i="21"/>
  <c r="O127" i="21"/>
  <c r="O126" i="21"/>
  <c r="O125" i="21"/>
  <c r="O124" i="21"/>
  <c r="O123" i="21"/>
  <c r="O122" i="21"/>
  <c r="S118" i="21"/>
  <c r="R118" i="21"/>
  <c r="Q118" i="21"/>
  <c r="P118" i="21"/>
  <c r="G118" i="21"/>
  <c r="M117" i="21"/>
  <c r="M118" i="21" s="1"/>
  <c r="J117" i="21"/>
  <c r="J118" i="21" s="1"/>
  <c r="G117" i="21"/>
  <c r="D117" i="21"/>
  <c r="D118" i="21" s="1"/>
  <c r="O116" i="21"/>
  <c r="O115" i="21"/>
  <c r="O114" i="21"/>
  <c r="O113" i="21"/>
  <c r="O112" i="21"/>
  <c r="O111" i="21"/>
  <c r="O110" i="21"/>
  <c r="O109" i="21"/>
  <c r="O108" i="21"/>
  <c r="O107" i="21"/>
  <c r="O106" i="21"/>
  <c r="O105" i="21"/>
  <c r="T101" i="21"/>
  <c r="R101" i="21"/>
  <c r="Q101" i="21"/>
  <c r="P101" i="21"/>
  <c r="M100" i="21"/>
  <c r="M101" i="21" s="1"/>
  <c r="J100" i="21"/>
  <c r="J101" i="21" s="1"/>
  <c r="G100" i="21"/>
  <c r="G101" i="21" s="1"/>
  <c r="D100" i="21"/>
  <c r="D101" i="21" s="1"/>
  <c r="O99" i="21"/>
  <c r="O98" i="21"/>
  <c r="O97" i="21"/>
  <c r="O96" i="21"/>
  <c r="O95" i="21"/>
  <c r="O94" i="21"/>
  <c r="O93" i="21"/>
  <c r="O92" i="21"/>
  <c r="O91" i="21"/>
  <c r="O90" i="21"/>
  <c r="O89" i="21"/>
  <c r="O88" i="21"/>
  <c r="R84" i="21"/>
  <c r="Q84" i="21"/>
  <c r="P84" i="21"/>
  <c r="J84" i="21"/>
  <c r="M83" i="21"/>
  <c r="M84" i="21" s="1"/>
  <c r="J83" i="21"/>
  <c r="G83" i="21"/>
  <c r="G84" i="21" s="1"/>
  <c r="D83" i="21"/>
  <c r="D84" i="21" s="1"/>
  <c r="O82" i="21"/>
  <c r="O81" i="21"/>
  <c r="O80" i="21"/>
  <c r="O79" i="21"/>
  <c r="O78" i="21"/>
  <c r="O77" i="21"/>
  <c r="O76" i="21"/>
  <c r="O75" i="21"/>
  <c r="O74" i="21"/>
  <c r="O73" i="21"/>
  <c r="O72" i="21"/>
  <c r="O71" i="21"/>
  <c r="O83" i="21" s="1"/>
  <c r="O84" i="21" s="1"/>
  <c r="R67" i="21"/>
  <c r="Q67" i="21"/>
  <c r="P67" i="21"/>
  <c r="M66" i="21"/>
  <c r="M67" i="21" s="1"/>
  <c r="J66" i="21"/>
  <c r="J67" i="21" s="1"/>
  <c r="G66" i="21"/>
  <c r="G67" i="21" s="1"/>
  <c r="D66" i="21"/>
  <c r="D67" i="21" s="1"/>
  <c r="O65" i="21"/>
  <c r="O64" i="21"/>
  <c r="O63" i="21"/>
  <c r="O62" i="21"/>
  <c r="O61" i="21"/>
  <c r="O60" i="21"/>
  <c r="O59" i="21"/>
  <c r="O58" i="21"/>
  <c r="O57" i="21"/>
  <c r="O56" i="21"/>
  <c r="O55" i="21"/>
  <c r="O54" i="21"/>
  <c r="O66" i="21" s="1"/>
  <c r="O67" i="21" s="1"/>
  <c r="S50" i="21"/>
  <c r="S536" i="21" s="1"/>
  <c r="R50" i="21"/>
  <c r="Q50" i="21"/>
  <c r="P50" i="21"/>
  <c r="M50" i="21"/>
  <c r="M49" i="21"/>
  <c r="J49" i="21"/>
  <c r="J50" i="21" s="1"/>
  <c r="G49" i="21"/>
  <c r="G50" i="21" s="1"/>
  <c r="D49" i="21"/>
  <c r="D50" i="21" s="1"/>
  <c r="O48" i="21"/>
  <c r="O47" i="21"/>
  <c r="O46" i="21"/>
  <c r="O45" i="21"/>
  <c r="O44" i="21"/>
  <c r="O43" i="21"/>
  <c r="O42" i="21"/>
  <c r="O41" i="21"/>
  <c r="O40" i="21"/>
  <c r="O39" i="21"/>
  <c r="O38" i="21"/>
  <c r="O37" i="21"/>
  <c r="R33" i="21"/>
  <c r="Q33" i="21"/>
  <c r="P33" i="21"/>
  <c r="M32" i="21"/>
  <c r="J32" i="21"/>
  <c r="J33" i="21" s="1"/>
  <c r="G32" i="21"/>
  <c r="G33" i="21" s="1"/>
  <c r="D32" i="21"/>
  <c r="D33" i="21" s="1"/>
  <c r="O31" i="21"/>
  <c r="O30" i="21"/>
  <c r="O29" i="21"/>
  <c r="O28" i="21"/>
  <c r="O27" i="21"/>
  <c r="O26" i="21"/>
  <c r="O25" i="21"/>
  <c r="O24" i="21"/>
  <c r="O23" i="21"/>
  <c r="O22" i="21"/>
  <c r="O21" i="21"/>
  <c r="O20" i="21"/>
  <c r="T16" i="21"/>
  <c r="M15" i="21"/>
  <c r="M16" i="21" s="1"/>
  <c r="J15" i="21"/>
  <c r="J16" i="21" s="1"/>
  <c r="G15" i="21"/>
  <c r="D15" i="21"/>
  <c r="O14" i="21"/>
  <c r="O13" i="21"/>
  <c r="O12" i="21"/>
  <c r="O11" i="21"/>
  <c r="O10" i="21"/>
  <c r="O9" i="21"/>
  <c r="O8" i="21"/>
  <c r="O7" i="21"/>
  <c r="O6" i="21"/>
  <c r="O5" i="21"/>
  <c r="O4" i="21"/>
  <c r="O3" i="21"/>
  <c r="O15" i="21" s="1"/>
  <c r="O16" i="21" s="1"/>
  <c r="M531" i="20"/>
  <c r="M530" i="20"/>
  <c r="J530" i="20"/>
  <c r="J531" i="20" s="1"/>
  <c r="G530" i="20"/>
  <c r="G531" i="20" s="1"/>
  <c r="D530" i="20"/>
  <c r="D531" i="20" s="1"/>
  <c r="O529" i="20"/>
  <c r="O528" i="20"/>
  <c r="O527" i="20"/>
  <c r="O526" i="20"/>
  <c r="O525" i="20"/>
  <c r="O524" i="20"/>
  <c r="O523" i="20"/>
  <c r="O522" i="20"/>
  <c r="O521" i="20"/>
  <c r="O520" i="20"/>
  <c r="O519" i="20"/>
  <c r="O518" i="20"/>
  <c r="M513" i="20"/>
  <c r="M514" i="20" s="1"/>
  <c r="J513" i="20"/>
  <c r="J514" i="20" s="1"/>
  <c r="G513" i="20"/>
  <c r="G514" i="20" s="1"/>
  <c r="D513" i="20"/>
  <c r="D514" i="20" s="1"/>
  <c r="O512" i="20"/>
  <c r="O511" i="20"/>
  <c r="O510" i="20"/>
  <c r="O509" i="20"/>
  <c r="O508" i="20"/>
  <c r="O507" i="20"/>
  <c r="O506" i="20"/>
  <c r="O505" i="20"/>
  <c r="O504" i="20"/>
  <c r="O503" i="20"/>
  <c r="O502" i="20"/>
  <c r="O501" i="20"/>
  <c r="M496" i="20"/>
  <c r="M497" i="20" s="1"/>
  <c r="J496" i="20"/>
  <c r="J497" i="20" s="1"/>
  <c r="G496" i="20"/>
  <c r="G497" i="20" s="1"/>
  <c r="D496" i="20"/>
  <c r="D497" i="20" s="1"/>
  <c r="O495" i="20"/>
  <c r="O494" i="20"/>
  <c r="O493" i="20"/>
  <c r="O492" i="20"/>
  <c r="O491" i="20"/>
  <c r="O490" i="20"/>
  <c r="O489" i="20"/>
  <c r="O488" i="20"/>
  <c r="O487" i="20"/>
  <c r="O486" i="20"/>
  <c r="O485" i="20"/>
  <c r="O484" i="20"/>
  <c r="G480" i="20"/>
  <c r="M479" i="20"/>
  <c r="M480" i="20" s="1"/>
  <c r="J479" i="20"/>
  <c r="J480" i="20" s="1"/>
  <c r="G479" i="20"/>
  <c r="D479" i="20"/>
  <c r="D480" i="20" s="1"/>
  <c r="O478" i="20"/>
  <c r="O477" i="20"/>
  <c r="O476" i="20"/>
  <c r="O475" i="20"/>
  <c r="O474" i="20"/>
  <c r="O473" i="20"/>
  <c r="O472" i="20"/>
  <c r="O471" i="20"/>
  <c r="O470" i="20"/>
  <c r="O469" i="20"/>
  <c r="O468" i="20"/>
  <c r="O467" i="20"/>
  <c r="O479" i="20" s="1"/>
  <c r="O480" i="20" s="1"/>
  <c r="M463" i="20"/>
  <c r="M462" i="20"/>
  <c r="J462" i="20"/>
  <c r="J463" i="20" s="1"/>
  <c r="G462" i="20"/>
  <c r="G463" i="20" s="1"/>
  <c r="D462" i="20"/>
  <c r="D463" i="20" s="1"/>
  <c r="O461" i="20"/>
  <c r="O460" i="20"/>
  <c r="O459" i="20"/>
  <c r="O458" i="20"/>
  <c r="O457" i="20"/>
  <c r="O456" i="20"/>
  <c r="O455" i="20"/>
  <c r="O454" i="20"/>
  <c r="O453" i="20"/>
  <c r="O452" i="20"/>
  <c r="O451" i="20"/>
  <c r="O450" i="20"/>
  <c r="M445" i="20"/>
  <c r="M446" i="20" s="1"/>
  <c r="J445" i="20"/>
  <c r="J446" i="20" s="1"/>
  <c r="G445" i="20"/>
  <c r="G446" i="20" s="1"/>
  <c r="D445" i="20"/>
  <c r="D446" i="20" s="1"/>
  <c r="O444" i="20"/>
  <c r="O443" i="20"/>
  <c r="O442" i="20"/>
  <c r="O441" i="20"/>
  <c r="O440" i="20"/>
  <c r="O439" i="20"/>
  <c r="O438" i="20"/>
  <c r="O437" i="20"/>
  <c r="O436" i="20"/>
  <c r="O435" i="20"/>
  <c r="O434" i="20"/>
  <c r="O433" i="20"/>
  <c r="T429" i="20"/>
  <c r="M428" i="20"/>
  <c r="M429" i="20" s="1"/>
  <c r="J428" i="20"/>
  <c r="J429" i="20" s="1"/>
  <c r="G428" i="20"/>
  <c r="G429" i="20" s="1"/>
  <c r="D428" i="20"/>
  <c r="D429" i="20" s="1"/>
  <c r="O427" i="20"/>
  <c r="O426" i="20"/>
  <c r="O425" i="20"/>
  <c r="O424" i="20"/>
  <c r="O423" i="20"/>
  <c r="O422" i="20"/>
  <c r="O421" i="20"/>
  <c r="O420" i="20"/>
  <c r="O419" i="20"/>
  <c r="O418" i="20"/>
  <c r="O417" i="20"/>
  <c r="O416" i="20"/>
  <c r="O428" i="20" s="1"/>
  <c r="O429" i="20" s="1"/>
  <c r="J412" i="20"/>
  <c r="M411" i="20"/>
  <c r="M412" i="20" s="1"/>
  <c r="J411" i="20"/>
  <c r="G411" i="20"/>
  <c r="G412" i="20" s="1"/>
  <c r="D411" i="20"/>
  <c r="D412" i="20" s="1"/>
  <c r="O410" i="20"/>
  <c r="O409" i="20"/>
  <c r="O408" i="20"/>
  <c r="O407" i="20"/>
  <c r="O406" i="20"/>
  <c r="O405" i="20"/>
  <c r="O404" i="20"/>
  <c r="O403" i="20"/>
  <c r="O402" i="20"/>
  <c r="O401" i="20"/>
  <c r="O400" i="20"/>
  <c r="O399" i="20"/>
  <c r="R395" i="20"/>
  <c r="Q395" i="20"/>
  <c r="P395" i="20"/>
  <c r="T395" i="20" s="1"/>
  <c r="M394" i="20"/>
  <c r="M395" i="20" s="1"/>
  <c r="J394" i="20"/>
  <c r="J395" i="20" s="1"/>
  <c r="G394" i="20"/>
  <c r="G395" i="20" s="1"/>
  <c r="D394" i="20"/>
  <c r="D395" i="20" s="1"/>
  <c r="O393" i="20"/>
  <c r="O392" i="20"/>
  <c r="O391" i="20"/>
  <c r="O390" i="20"/>
  <c r="O389" i="20"/>
  <c r="O388" i="20"/>
  <c r="O387" i="20"/>
  <c r="O386" i="20"/>
  <c r="O385" i="20"/>
  <c r="O384" i="20"/>
  <c r="O383" i="20"/>
  <c r="O382" i="20"/>
  <c r="Q378" i="20"/>
  <c r="P378" i="20"/>
  <c r="T378" i="20" s="1"/>
  <c r="M377" i="20"/>
  <c r="M378" i="20" s="1"/>
  <c r="J377" i="20"/>
  <c r="J378" i="20" s="1"/>
  <c r="G377" i="20"/>
  <c r="G378" i="20" s="1"/>
  <c r="D377" i="20"/>
  <c r="D378" i="20" s="1"/>
  <c r="O376" i="20"/>
  <c r="O375" i="20"/>
  <c r="O374" i="20"/>
  <c r="O373" i="20"/>
  <c r="O372" i="20"/>
  <c r="O371" i="20"/>
  <c r="O370" i="20"/>
  <c r="O369" i="20"/>
  <c r="O368" i="20"/>
  <c r="O367" i="20"/>
  <c r="O366" i="20"/>
  <c r="O365" i="20"/>
  <c r="S361" i="20"/>
  <c r="R361" i="20"/>
  <c r="Q361" i="20"/>
  <c r="P361" i="20"/>
  <c r="M360" i="20"/>
  <c r="M361" i="20" s="1"/>
  <c r="J360" i="20"/>
  <c r="J361" i="20" s="1"/>
  <c r="G360" i="20"/>
  <c r="G361" i="20" s="1"/>
  <c r="D360" i="20"/>
  <c r="D361" i="20" s="1"/>
  <c r="O359" i="20"/>
  <c r="O358" i="20"/>
  <c r="O357" i="20"/>
  <c r="O356" i="20"/>
  <c r="O355" i="20"/>
  <c r="O354" i="20"/>
  <c r="O353" i="20"/>
  <c r="O352" i="20"/>
  <c r="O351" i="20"/>
  <c r="O350" i="20"/>
  <c r="O349" i="20"/>
  <c r="O348" i="20"/>
  <c r="S344" i="20"/>
  <c r="R344" i="20"/>
  <c r="Q344" i="20"/>
  <c r="P344" i="20"/>
  <c r="G344" i="20"/>
  <c r="M343" i="20"/>
  <c r="M344" i="20" s="1"/>
  <c r="J343" i="20"/>
  <c r="J344" i="20" s="1"/>
  <c r="G343" i="20"/>
  <c r="D343" i="20"/>
  <c r="D344" i="20" s="1"/>
  <c r="O342" i="20"/>
  <c r="O341" i="20"/>
  <c r="O340" i="20"/>
  <c r="O339" i="20"/>
  <c r="O338" i="20"/>
  <c r="O337" i="20"/>
  <c r="O336" i="20"/>
  <c r="O335" i="20"/>
  <c r="O334" i="20"/>
  <c r="O333" i="20"/>
  <c r="O332" i="20"/>
  <c r="O331" i="20"/>
  <c r="O343" i="20" s="1"/>
  <c r="O344" i="20" s="1"/>
  <c r="S327" i="20"/>
  <c r="Q327" i="20"/>
  <c r="P327" i="20"/>
  <c r="M327" i="20"/>
  <c r="M326" i="20"/>
  <c r="J326" i="20"/>
  <c r="J327" i="20" s="1"/>
  <c r="G326" i="20"/>
  <c r="G327" i="20" s="1"/>
  <c r="D326" i="20"/>
  <c r="D327" i="20" s="1"/>
  <c r="O325" i="20"/>
  <c r="O324" i="20"/>
  <c r="O323" i="20"/>
  <c r="O322" i="20"/>
  <c r="O321" i="20"/>
  <c r="O320" i="20"/>
  <c r="O319" i="20"/>
  <c r="O318" i="20"/>
  <c r="O317" i="20"/>
  <c r="O316" i="20"/>
  <c r="O315" i="20"/>
  <c r="O314" i="20"/>
  <c r="R310" i="20"/>
  <c r="Q310" i="20"/>
  <c r="P310" i="20"/>
  <c r="T310" i="20" s="1"/>
  <c r="M309" i="20"/>
  <c r="M310" i="20" s="1"/>
  <c r="J309" i="20"/>
  <c r="J310" i="20" s="1"/>
  <c r="G309" i="20"/>
  <c r="G310" i="20" s="1"/>
  <c r="D309" i="20"/>
  <c r="D310" i="20" s="1"/>
  <c r="O308" i="20"/>
  <c r="O307" i="20"/>
  <c r="O306" i="20"/>
  <c r="O305" i="20"/>
  <c r="O304" i="20"/>
  <c r="O303" i="20"/>
  <c r="O302" i="20"/>
  <c r="O301" i="20"/>
  <c r="O300" i="20"/>
  <c r="O299" i="20"/>
  <c r="O298" i="20"/>
  <c r="O297" i="20"/>
  <c r="S293" i="20"/>
  <c r="S539" i="20" s="1"/>
  <c r="R293" i="20"/>
  <c r="Q293" i="20"/>
  <c r="P293" i="20"/>
  <c r="J293" i="20"/>
  <c r="G293" i="20"/>
  <c r="M292" i="20"/>
  <c r="M293" i="20" s="1"/>
  <c r="J292" i="20"/>
  <c r="G292" i="20"/>
  <c r="D292" i="20"/>
  <c r="D293" i="20" s="1"/>
  <c r="O291" i="20"/>
  <c r="O290" i="20"/>
  <c r="O289" i="20"/>
  <c r="O288" i="20"/>
  <c r="O287" i="20"/>
  <c r="O286" i="20"/>
  <c r="O285" i="20"/>
  <c r="O284" i="20"/>
  <c r="O283" i="20"/>
  <c r="O282" i="20"/>
  <c r="O281" i="20"/>
  <c r="O280" i="20"/>
  <c r="O292" i="20" s="1"/>
  <c r="O293" i="20" s="1"/>
  <c r="R276" i="20"/>
  <c r="Q276" i="20"/>
  <c r="P276" i="20"/>
  <c r="M275" i="20"/>
  <c r="J275" i="20"/>
  <c r="G275" i="20"/>
  <c r="D275" i="20"/>
  <c r="D276" i="20" s="1"/>
  <c r="O274" i="20"/>
  <c r="O273" i="20"/>
  <c r="O272" i="20"/>
  <c r="O271" i="20"/>
  <c r="O270" i="20"/>
  <c r="O269" i="20"/>
  <c r="O268" i="20"/>
  <c r="O267" i="20"/>
  <c r="O266" i="20"/>
  <c r="O265" i="20"/>
  <c r="O264" i="20"/>
  <c r="O263" i="20"/>
  <c r="T259" i="20"/>
  <c r="M259" i="20"/>
  <c r="M258" i="20"/>
  <c r="J258" i="20"/>
  <c r="J259" i="20" s="1"/>
  <c r="G258" i="20"/>
  <c r="G259" i="20" s="1"/>
  <c r="D258" i="20"/>
  <c r="D259" i="20" s="1"/>
  <c r="O257" i="20"/>
  <c r="O256" i="20"/>
  <c r="O255" i="20"/>
  <c r="O254" i="20"/>
  <c r="O253" i="20"/>
  <c r="O252" i="20"/>
  <c r="O251" i="20"/>
  <c r="O250" i="20"/>
  <c r="O249" i="20"/>
  <c r="O248" i="20"/>
  <c r="O247" i="20"/>
  <c r="O246" i="20"/>
  <c r="R242" i="20"/>
  <c r="Q242" i="20"/>
  <c r="P242" i="20"/>
  <c r="T242" i="20" s="1"/>
  <c r="M241" i="20"/>
  <c r="M242" i="20" s="1"/>
  <c r="J241" i="20"/>
  <c r="J242" i="20" s="1"/>
  <c r="G241" i="20"/>
  <c r="G242" i="20" s="1"/>
  <c r="D241" i="20"/>
  <c r="D242" i="20" s="1"/>
  <c r="O240" i="20"/>
  <c r="O239" i="20"/>
  <c r="O238" i="20"/>
  <c r="O237" i="20"/>
  <c r="O236" i="20"/>
  <c r="O235" i="20"/>
  <c r="O234" i="20"/>
  <c r="O233" i="20"/>
  <c r="O232" i="20"/>
  <c r="O231" i="20"/>
  <c r="O230" i="20"/>
  <c r="O229" i="20"/>
  <c r="S225" i="20"/>
  <c r="R225" i="20"/>
  <c r="Q225" i="20"/>
  <c r="P225" i="20"/>
  <c r="J225" i="20"/>
  <c r="M224" i="20"/>
  <c r="M225" i="20" s="1"/>
  <c r="J224" i="20"/>
  <c r="G224" i="20"/>
  <c r="G225" i="20" s="1"/>
  <c r="D224" i="20"/>
  <c r="D225" i="20" s="1"/>
  <c r="O223" i="20"/>
  <c r="O222" i="20"/>
  <c r="O221" i="20"/>
  <c r="O220" i="20"/>
  <c r="O219" i="20"/>
  <c r="O218" i="20"/>
  <c r="O217" i="20"/>
  <c r="O216" i="20"/>
  <c r="O215" i="20"/>
  <c r="O214" i="20"/>
  <c r="O213" i="20"/>
  <c r="O212" i="20"/>
  <c r="O211" i="20"/>
  <c r="O210" i="20"/>
  <c r="O209" i="20"/>
  <c r="O224" i="20" s="1"/>
  <c r="O225" i="20" s="1"/>
  <c r="R205" i="20"/>
  <c r="Q205" i="20"/>
  <c r="P205" i="20"/>
  <c r="G205" i="20"/>
  <c r="M204" i="20"/>
  <c r="M205" i="20" s="1"/>
  <c r="J204" i="20"/>
  <c r="J205" i="20" s="1"/>
  <c r="G204" i="20"/>
  <c r="D204" i="20"/>
  <c r="D205" i="20" s="1"/>
  <c r="O203" i="20"/>
  <c r="O202" i="20"/>
  <c r="O201" i="20"/>
  <c r="O200" i="20"/>
  <c r="O199" i="20"/>
  <c r="O198" i="20"/>
  <c r="O197" i="20"/>
  <c r="O196" i="20"/>
  <c r="O195" i="20"/>
  <c r="O194" i="20"/>
  <c r="O193" i="20"/>
  <c r="O192" i="20"/>
  <c r="O204" i="20" s="1"/>
  <c r="O205" i="20" s="1"/>
  <c r="R188" i="20"/>
  <c r="Q188" i="20"/>
  <c r="P188" i="20"/>
  <c r="M188" i="20"/>
  <c r="M187" i="20"/>
  <c r="J187" i="20"/>
  <c r="J188" i="20" s="1"/>
  <c r="G187" i="20"/>
  <c r="G188" i="20" s="1"/>
  <c r="D187" i="20"/>
  <c r="D188" i="20" s="1"/>
  <c r="O186" i="20"/>
  <c r="O185" i="20"/>
  <c r="O184" i="20"/>
  <c r="O183" i="20"/>
  <c r="O182" i="20"/>
  <c r="O181" i="20"/>
  <c r="O180" i="20"/>
  <c r="O179" i="20"/>
  <c r="O178" i="20"/>
  <c r="O177" i="20"/>
  <c r="O176" i="20"/>
  <c r="O175" i="20"/>
  <c r="O187" i="20" s="1"/>
  <c r="O188" i="20" s="1"/>
  <c r="R171" i="20"/>
  <c r="Q171" i="20"/>
  <c r="P171" i="20"/>
  <c r="G171" i="20"/>
  <c r="M170" i="20"/>
  <c r="M171" i="20" s="1"/>
  <c r="J170" i="20"/>
  <c r="J171" i="20" s="1"/>
  <c r="G170" i="20"/>
  <c r="D170" i="20"/>
  <c r="D171" i="20" s="1"/>
  <c r="O169" i="20"/>
  <c r="O168" i="20"/>
  <c r="O167" i="20"/>
  <c r="O166" i="20"/>
  <c r="O165" i="20"/>
  <c r="O164" i="20"/>
  <c r="O163" i="20"/>
  <c r="O162" i="20"/>
  <c r="O161" i="20"/>
  <c r="O160" i="20"/>
  <c r="O159" i="20"/>
  <c r="O158" i="20"/>
  <c r="O170" i="20" s="1"/>
  <c r="O171" i="20" s="1"/>
  <c r="R154" i="20"/>
  <c r="Q154" i="20"/>
  <c r="G154" i="20"/>
  <c r="M153" i="20"/>
  <c r="M154" i="20" s="1"/>
  <c r="J153" i="20"/>
  <c r="J154" i="20" s="1"/>
  <c r="G153" i="20"/>
  <c r="D153" i="20"/>
  <c r="D154" i="20" s="1"/>
  <c r="O152" i="20"/>
  <c r="O151" i="20"/>
  <c r="O150" i="20"/>
  <c r="O149" i="20"/>
  <c r="O148" i="20"/>
  <c r="O147" i="20"/>
  <c r="O146" i="20"/>
  <c r="O145" i="20"/>
  <c r="O144" i="20"/>
  <c r="O143" i="20"/>
  <c r="O142" i="20"/>
  <c r="O141" i="20"/>
  <c r="O140" i="20"/>
  <c r="O139" i="20"/>
  <c r="T135" i="20"/>
  <c r="M135" i="20"/>
  <c r="J135" i="20"/>
  <c r="M134" i="20"/>
  <c r="J134" i="20"/>
  <c r="G134" i="20"/>
  <c r="G135" i="20" s="1"/>
  <c r="D134" i="20"/>
  <c r="D135" i="20" s="1"/>
  <c r="O133" i="20"/>
  <c r="O132" i="20"/>
  <c r="O131" i="20"/>
  <c r="O130" i="20"/>
  <c r="O129" i="20"/>
  <c r="O128" i="20"/>
  <c r="O127" i="20"/>
  <c r="O126" i="20"/>
  <c r="O125" i="20"/>
  <c r="O124" i="20"/>
  <c r="O123" i="20"/>
  <c r="O122" i="20"/>
  <c r="S118" i="20"/>
  <c r="R118" i="20"/>
  <c r="Q118" i="20"/>
  <c r="P118" i="20"/>
  <c r="M117" i="20"/>
  <c r="M118" i="20" s="1"/>
  <c r="J117" i="20"/>
  <c r="J118" i="20" s="1"/>
  <c r="G117" i="20"/>
  <c r="G118" i="20" s="1"/>
  <c r="D117" i="20"/>
  <c r="D118" i="20" s="1"/>
  <c r="O116" i="20"/>
  <c r="O115" i="20"/>
  <c r="O114" i="20"/>
  <c r="O113" i="20"/>
  <c r="O112" i="20"/>
  <c r="O111" i="20"/>
  <c r="O110" i="20"/>
  <c r="O109" i="20"/>
  <c r="O108" i="20"/>
  <c r="O107" i="20"/>
  <c r="O106" i="20"/>
  <c r="O105" i="20"/>
  <c r="R101" i="20"/>
  <c r="T101" i="20" s="1"/>
  <c r="Q101" i="20"/>
  <c r="P101" i="20"/>
  <c r="M101" i="20"/>
  <c r="M100" i="20"/>
  <c r="J100" i="20"/>
  <c r="J101" i="20" s="1"/>
  <c r="G100" i="20"/>
  <c r="G101" i="20" s="1"/>
  <c r="D100" i="20"/>
  <c r="D101" i="20" s="1"/>
  <c r="O99" i="20"/>
  <c r="O98" i="20"/>
  <c r="O97" i="20"/>
  <c r="O96" i="20"/>
  <c r="O95" i="20"/>
  <c r="O94" i="20"/>
  <c r="O93" i="20"/>
  <c r="O92" i="20"/>
  <c r="O91" i="20"/>
  <c r="O90" i="20"/>
  <c r="O89" i="20"/>
  <c r="O88" i="20"/>
  <c r="O100" i="20" s="1"/>
  <c r="O101" i="20" s="1"/>
  <c r="R84" i="20"/>
  <c r="Q84" i="20"/>
  <c r="P84" i="20"/>
  <c r="T84" i="20" s="1"/>
  <c r="M83" i="20"/>
  <c r="M84" i="20" s="1"/>
  <c r="J83" i="20"/>
  <c r="J84" i="20" s="1"/>
  <c r="G83" i="20"/>
  <c r="G84" i="20" s="1"/>
  <c r="D83" i="20"/>
  <c r="D84" i="20" s="1"/>
  <c r="O82" i="20"/>
  <c r="O81" i="20"/>
  <c r="O80" i="20"/>
  <c r="O79" i="20"/>
  <c r="O78" i="20"/>
  <c r="O77" i="20"/>
  <c r="O76" i="20"/>
  <c r="O75" i="20"/>
  <c r="O74" i="20"/>
  <c r="O73" i="20"/>
  <c r="O72" i="20"/>
  <c r="O71" i="20"/>
  <c r="R67" i="20"/>
  <c r="Q67" i="20"/>
  <c r="P67" i="20"/>
  <c r="M66" i="20"/>
  <c r="M67" i="20" s="1"/>
  <c r="J66" i="20"/>
  <c r="J67" i="20" s="1"/>
  <c r="G66" i="20"/>
  <c r="G67" i="20" s="1"/>
  <c r="D66" i="20"/>
  <c r="D67" i="20" s="1"/>
  <c r="O65" i="20"/>
  <c r="O64" i="20"/>
  <c r="O63" i="20"/>
  <c r="O62" i="20"/>
  <c r="O61" i="20"/>
  <c r="O60" i="20"/>
  <c r="O59" i="20"/>
  <c r="O58" i="20"/>
  <c r="O57" i="20"/>
  <c r="O56" i="20"/>
  <c r="O55" i="20"/>
  <c r="O54" i="20"/>
  <c r="S50" i="20"/>
  <c r="S536" i="20" s="1"/>
  <c r="R50" i="20"/>
  <c r="Q50" i="20"/>
  <c r="P50" i="20"/>
  <c r="M50" i="20"/>
  <c r="M49" i="20"/>
  <c r="J49" i="20"/>
  <c r="J50" i="20" s="1"/>
  <c r="G49" i="20"/>
  <c r="G50" i="20" s="1"/>
  <c r="D49" i="20"/>
  <c r="D50" i="20" s="1"/>
  <c r="O48" i="20"/>
  <c r="O47" i="20"/>
  <c r="O46" i="20"/>
  <c r="O45" i="20"/>
  <c r="O44" i="20"/>
  <c r="O43" i="20"/>
  <c r="O42" i="20"/>
  <c r="O41" i="20"/>
  <c r="O40" i="20"/>
  <c r="O39" i="20"/>
  <c r="O38" i="20"/>
  <c r="O37" i="20"/>
  <c r="R33" i="20"/>
  <c r="Q33" i="20"/>
  <c r="P33" i="20"/>
  <c r="T33" i="20" s="1"/>
  <c r="M32" i="20"/>
  <c r="M33" i="20" s="1"/>
  <c r="J32" i="20"/>
  <c r="J535" i="20" s="1"/>
  <c r="G32" i="20"/>
  <c r="G33" i="20" s="1"/>
  <c r="D32" i="20"/>
  <c r="D33" i="20" s="1"/>
  <c r="O31" i="20"/>
  <c r="O30" i="20"/>
  <c r="O29" i="20"/>
  <c r="O28" i="20"/>
  <c r="O27" i="20"/>
  <c r="O26" i="20"/>
  <c r="O25" i="20"/>
  <c r="O24" i="20"/>
  <c r="O23" i="20"/>
  <c r="O22" i="20"/>
  <c r="O21" i="20"/>
  <c r="O20" i="20"/>
  <c r="T16" i="20"/>
  <c r="M16" i="20"/>
  <c r="M15" i="20"/>
  <c r="J15" i="20"/>
  <c r="J16" i="20" s="1"/>
  <c r="G15" i="20"/>
  <c r="G535" i="20" s="1"/>
  <c r="D15" i="20"/>
  <c r="O14" i="20"/>
  <c r="O13" i="20"/>
  <c r="O12" i="20"/>
  <c r="O11" i="20"/>
  <c r="O10" i="20"/>
  <c r="O9" i="20"/>
  <c r="O8" i="20"/>
  <c r="O7" i="20"/>
  <c r="O6" i="20"/>
  <c r="O5" i="20"/>
  <c r="O4" i="20"/>
  <c r="O3" i="20"/>
  <c r="J394" i="11"/>
  <c r="R395" i="11"/>
  <c r="Q395" i="11"/>
  <c r="P395" i="11"/>
  <c r="Q378" i="11"/>
  <c r="P378" i="11"/>
  <c r="S361" i="11"/>
  <c r="R361" i="11"/>
  <c r="Q361" i="11"/>
  <c r="P361" i="11"/>
  <c r="S344" i="11"/>
  <c r="R344" i="11"/>
  <c r="Q344" i="11"/>
  <c r="P344" i="11"/>
  <c r="T344" i="11" s="1"/>
  <c r="Q327" i="11"/>
  <c r="S327" i="11"/>
  <c r="P327" i="11"/>
  <c r="T327" i="11" s="1"/>
  <c r="R310" i="11"/>
  <c r="Q310" i="11"/>
  <c r="P310" i="11"/>
  <c r="T310" i="11" s="1"/>
  <c r="S293" i="11"/>
  <c r="R293" i="11"/>
  <c r="Q293" i="11"/>
  <c r="P293" i="11"/>
  <c r="P276" i="11"/>
  <c r="R276" i="11"/>
  <c r="Q276" i="11"/>
  <c r="R242" i="11"/>
  <c r="Q242" i="11"/>
  <c r="P242" i="11"/>
  <c r="R225" i="11"/>
  <c r="Q225" i="11"/>
  <c r="S225" i="11"/>
  <c r="P225" i="11"/>
  <c r="R205" i="11"/>
  <c r="Q205" i="11"/>
  <c r="P205" i="11"/>
  <c r="R188" i="11"/>
  <c r="Q188" i="11"/>
  <c r="P188" i="11"/>
  <c r="R171" i="11"/>
  <c r="T171" i="11" s="1"/>
  <c r="Q171" i="11"/>
  <c r="P171" i="11"/>
  <c r="R154" i="11"/>
  <c r="Q154" i="11"/>
  <c r="S118" i="11"/>
  <c r="R118" i="11"/>
  <c r="Q118" i="11"/>
  <c r="P118" i="11"/>
  <c r="T118" i="11" s="1"/>
  <c r="R101" i="11"/>
  <c r="Q101" i="11"/>
  <c r="P101" i="11"/>
  <c r="R84" i="11"/>
  <c r="Q84" i="11"/>
  <c r="P84" i="11"/>
  <c r="R67" i="11"/>
  <c r="Q67" i="11"/>
  <c r="P67" i="11"/>
  <c r="S50" i="11"/>
  <c r="R50" i="11"/>
  <c r="Q50" i="11"/>
  <c r="P50" i="11"/>
  <c r="R33" i="11"/>
  <c r="Q33" i="11"/>
  <c r="P33" i="11"/>
  <c r="M530" i="11"/>
  <c r="M531" i="11" s="1"/>
  <c r="J530" i="11"/>
  <c r="J531" i="11" s="1"/>
  <c r="G530" i="11"/>
  <c r="G531" i="11" s="1"/>
  <c r="D530" i="11"/>
  <c r="D531" i="11" s="1"/>
  <c r="O529" i="11"/>
  <c r="O528" i="11"/>
  <c r="O527" i="11"/>
  <c r="O526" i="11"/>
  <c r="O525" i="11"/>
  <c r="O524" i="11"/>
  <c r="O523" i="11"/>
  <c r="O522" i="11"/>
  <c r="O521" i="11"/>
  <c r="O520" i="11"/>
  <c r="O519" i="11"/>
  <c r="O518" i="11"/>
  <c r="J514" i="11"/>
  <c r="M513" i="11"/>
  <c r="M514" i="11" s="1"/>
  <c r="J513" i="11"/>
  <c r="G513" i="11"/>
  <c r="G514" i="11" s="1"/>
  <c r="D513" i="11"/>
  <c r="D514" i="11" s="1"/>
  <c r="O512" i="11"/>
  <c r="O511" i="11"/>
  <c r="O510" i="11"/>
  <c r="O509" i="11"/>
  <c r="O508" i="11"/>
  <c r="O507" i="11"/>
  <c r="O506" i="11"/>
  <c r="O505" i="11"/>
  <c r="O504" i="11"/>
  <c r="O503" i="11"/>
  <c r="O502" i="11"/>
  <c r="O501" i="11"/>
  <c r="M496" i="11"/>
  <c r="M497" i="11" s="1"/>
  <c r="J496" i="11"/>
  <c r="J497" i="11" s="1"/>
  <c r="G496" i="11"/>
  <c r="G497" i="11" s="1"/>
  <c r="D496" i="11"/>
  <c r="D497" i="11" s="1"/>
  <c r="O495" i="11"/>
  <c r="O494" i="11"/>
  <c r="O493" i="11"/>
  <c r="O492" i="11"/>
  <c r="O491" i="11"/>
  <c r="O490" i="11"/>
  <c r="O489" i="11"/>
  <c r="O488" i="11"/>
  <c r="O487" i="11"/>
  <c r="O486" i="11"/>
  <c r="O485" i="11"/>
  <c r="O484" i="11"/>
  <c r="J480" i="11"/>
  <c r="M479" i="11"/>
  <c r="M480" i="11" s="1"/>
  <c r="J479" i="11"/>
  <c r="G479" i="11"/>
  <c r="G480" i="11" s="1"/>
  <c r="D479" i="11"/>
  <c r="D480" i="11" s="1"/>
  <c r="O478" i="11"/>
  <c r="O477" i="11"/>
  <c r="O476" i="11"/>
  <c r="O475" i="11"/>
  <c r="O474" i="11"/>
  <c r="O473" i="11"/>
  <c r="O472" i="11"/>
  <c r="O471" i="11"/>
  <c r="O470" i="11"/>
  <c r="O469" i="11"/>
  <c r="O468" i="11"/>
  <c r="O467" i="11"/>
  <c r="M462" i="11"/>
  <c r="M463" i="11" s="1"/>
  <c r="J462" i="11"/>
  <c r="J463" i="11" s="1"/>
  <c r="G462" i="11"/>
  <c r="G463" i="11" s="1"/>
  <c r="D462" i="11"/>
  <c r="D463" i="11" s="1"/>
  <c r="O461" i="11"/>
  <c r="O460" i="11"/>
  <c r="O459" i="11"/>
  <c r="O458" i="11"/>
  <c r="O457" i="11"/>
  <c r="O456" i="11"/>
  <c r="O455" i="11"/>
  <c r="O454" i="11"/>
  <c r="O453" i="11"/>
  <c r="O452" i="11"/>
  <c r="O451" i="11"/>
  <c r="O450" i="11"/>
  <c r="J446" i="11"/>
  <c r="M445" i="11"/>
  <c r="M446" i="11" s="1"/>
  <c r="J445" i="11"/>
  <c r="G445" i="11"/>
  <c r="G446" i="11" s="1"/>
  <c r="D445" i="11"/>
  <c r="D446" i="11" s="1"/>
  <c r="O444" i="11"/>
  <c r="O443" i="11"/>
  <c r="O442" i="11"/>
  <c r="O441" i="11"/>
  <c r="O440" i="11"/>
  <c r="O439" i="11"/>
  <c r="O438" i="11"/>
  <c r="O437" i="11"/>
  <c r="O436" i="11"/>
  <c r="O435" i="11"/>
  <c r="O434" i="11"/>
  <c r="O433" i="11"/>
  <c r="O445" i="11" s="1"/>
  <c r="O446" i="11" s="1"/>
  <c r="T429" i="11"/>
  <c r="M428" i="11"/>
  <c r="M429" i="11" s="1"/>
  <c r="J428" i="11"/>
  <c r="J429" i="11" s="1"/>
  <c r="G428" i="11"/>
  <c r="G429" i="11" s="1"/>
  <c r="D428" i="11"/>
  <c r="D429" i="11" s="1"/>
  <c r="O427" i="11"/>
  <c r="O426" i="11"/>
  <c r="O425" i="11"/>
  <c r="O424" i="11"/>
  <c r="O423" i="11"/>
  <c r="O422" i="11"/>
  <c r="O421" i="11"/>
  <c r="O420" i="11"/>
  <c r="O419" i="11"/>
  <c r="O418" i="11"/>
  <c r="O417" i="11"/>
  <c r="O416" i="11"/>
  <c r="M411" i="11"/>
  <c r="M412" i="11" s="1"/>
  <c r="J411" i="11"/>
  <c r="J412" i="11" s="1"/>
  <c r="G411" i="11"/>
  <c r="G412" i="11" s="1"/>
  <c r="D411" i="11"/>
  <c r="D412" i="11" s="1"/>
  <c r="O410" i="11"/>
  <c r="O409" i="11"/>
  <c r="O408" i="11"/>
  <c r="O407" i="11"/>
  <c r="O406" i="11"/>
  <c r="O405" i="11"/>
  <c r="O404" i="11"/>
  <c r="O403" i="11"/>
  <c r="O402" i="11"/>
  <c r="O401" i="11"/>
  <c r="O400" i="11"/>
  <c r="O399" i="11"/>
  <c r="M394" i="11"/>
  <c r="M395" i="11" s="1"/>
  <c r="J395" i="11"/>
  <c r="G394" i="11"/>
  <c r="G395" i="11" s="1"/>
  <c r="D394" i="11"/>
  <c r="D395" i="11" s="1"/>
  <c r="O393" i="11"/>
  <c r="O392" i="11"/>
  <c r="O391" i="11"/>
  <c r="O390" i="11"/>
  <c r="O389" i="11"/>
  <c r="O388" i="11"/>
  <c r="O387" i="11"/>
  <c r="O386" i="11"/>
  <c r="O385" i="11"/>
  <c r="O384" i="11"/>
  <c r="O383" i="11"/>
  <c r="O382" i="11"/>
  <c r="M377" i="11"/>
  <c r="M378" i="11" s="1"/>
  <c r="J377" i="11"/>
  <c r="J378" i="11" s="1"/>
  <c r="G377" i="11"/>
  <c r="G378" i="11" s="1"/>
  <c r="D377" i="11"/>
  <c r="D378" i="11" s="1"/>
  <c r="O376" i="11"/>
  <c r="O375" i="11"/>
  <c r="O374" i="11"/>
  <c r="O373" i="11"/>
  <c r="O372" i="11"/>
  <c r="O371" i="11"/>
  <c r="O370" i="11"/>
  <c r="O369" i="11"/>
  <c r="O368" i="11"/>
  <c r="O367" i="11"/>
  <c r="O366" i="11"/>
  <c r="O365" i="11"/>
  <c r="M360" i="11"/>
  <c r="M361" i="11" s="1"/>
  <c r="J360" i="11"/>
  <c r="J361" i="11" s="1"/>
  <c r="G360" i="11"/>
  <c r="G361" i="11" s="1"/>
  <c r="D360" i="11"/>
  <c r="D361" i="11" s="1"/>
  <c r="O359" i="11"/>
  <c r="O358" i="11"/>
  <c r="O357" i="11"/>
  <c r="O356" i="11"/>
  <c r="O355" i="11"/>
  <c r="O354" i="11"/>
  <c r="O353" i="11"/>
  <c r="O352" i="11"/>
  <c r="O351" i="11"/>
  <c r="O350" i="11"/>
  <c r="O349" i="11"/>
  <c r="O348" i="11"/>
  <c r="M343" i="11"/>
  <c r="M344" i="11" s="1"/>
  <c r="J343" i="11"/>
  <c r="J344" i="11" s="1"/>
  <c r="G343" i="11"/>
  <c r="G344" i="11" s="1"/>
  <c r="D343" i="11"/>
  <c r="D344" i="11" s="1"/>
  <c r="O342" i="11"/>
  <c r="O341" i="11"/>
  <c r="O340" i="11"/>
  <c r="O339" i="11"/>
  <c r="O338" i="11"/>
  <c r="O337" i="11"/>
  <c r="O336" i="11"/>
  <c r="O335" i="11"/>
  <c r="O334" i="11"/>
  <c r="O333" i="11"/>
  <c r="O332" i="11"/>
  <c r="O331" i="11"/>
  <c r="M326" i="11"/>
  <c r="M327" i="11" s="1"/>
  <c r="J326" i="11"/>
  <c r="J327" i="11" s="1"/>
  <c r="G326" i="11"/>
  <c r="G327" i="11" s="1"/>
  <c r="D326" i="11"/>
  <c r="D327" i="11" s="1"/>
  <c r="O325" i="11"/>
  <c r="O324" i="11"/>
  <c r="O323" i="11"/>
  <c r="O322" i="11"/>
  <c r="O321" i="11"/>
  <c r="O320" i="11"/>
  <c r="O319" i="11"/>
  <c r="O318" i="11"/>
  <c r="O317" i="11"/>
  <c r="O316" i="11"/>
  <c r="O315" i="11"/>
  <c r="O314" i="11"/>
  <c r="M309" i="11"/>
  <c r="M310" i="11" s="1"/>
  <c r="J309" i="11"/>
  <c r="J310" i="11" s="1"/>
  <c r="G309" i="11"/>
  <c r="G310" i="11" s="1"/>
  <c r="D309" i="11"/>
  <c r="D310" i="11" s="1"/>
  <c r="O308" i="11"/>
  <c r="O307" i="11"/>
  <c r="O306" i="11"/>
  <c r="O305" i="11"/>
  <c r="O304" i="11"/>
  <c r="O303" i="11"/>
  <c r="O302" i="11"/>
  <c r="O301" i="11"/>
  <c r="O300" i="11"/>
  <c r="O299" i="11"/>
  <c r="O298" i="11"/>
  <c r="O297" i="11"/>
  <c r="M292" i="11"/>
  <c r="M293" i="11" s="1"/>
  <c r="J292" i="11"/>
  <c r="J293" i="11" s="1"/>
  <c r="G292" i="11"/>
  <c r="G293" i="11" s="1"/>
  <c r="D292" i="11"/>
  <c r="D293" i="11" s="1"/>
  <c r="O291" i="11"/>
  <c r="O290" i="11"/>
  <c r="O289" i="11"/>
  <c r="O288" i="11"/>
  <c r="O287" i="11"/>
  <c r="O286" i="11"/>
  <c r="O285" i="11"/>
  <c r="O284" i="11"/>
  <c r="O283" i="11"/>
  <c r="O282" i="11"/>
  <c r="O281" i="11"/>
  <c r="O280" i="11"/>
  <c r="M275" i="11"/>
  <c r="J275" i="11"/>
  <c r="G275" i="11"/>
  <c r="D275" i="11"/>
  <c r="O274" i="11"/>
  <c r="O273" i="11"/>
  <c r="O272" i="11"/>
  <c r="O271" i="11"/>
  <c r="O270" i="11"/>
  <c r="O269" i="11"/>
  <c r="O268" i="11"/>
  <c r="O267" i="11"/>
  <c r="O266" i="11"/>
  <c r="O265" i="11"/>
  <c r="O264" i="11"/>
  <c r="O263" i="11"/>
  <c r="T259" i="11"/>
  <c r="M258" i="11"/>
  <c r="M259" i="11" s="1"/>
  <c r="J258" i="11"/>
  <c r="J259" i="11" s="1"/>
  <c r="G258" i="11"/>
  <c r="G259" i="11" s="1"/>
  <c r="D258" i="11"/>
  <c r="D259" i="11" s="1"/>
  <c r="O257" i="11"/>
  <c r="O256" i="11"/>
  <c r="O255" i="11"/>
  <c r="O254" i="11"/>
  <c r="O253" i="11"/>
  <c r="O252" i="11"/>
  <c r="O251" i="11"/>
  <c r="O250" i="11"/>
  <c r="O249" i="11"/>
  <c r="O248" i="11"/>
  <c r="O247" i="11"/>
  <c r="O246" i="11"/>
  <c r="M241" i="11"/>
  <c r="M242" i="11" s="1"/>
  <c r="J241" i="11"/>
  <c r="J242" i="11" s="1"/>
  <c r="G241" i="11"/>
  <c r="G242" i="11" s="1"/>
  <c r="D241" i="11"/>
  <c r="D242" i="11" s="1"/>
  <c r="O240" i="11"/>
  <c r="O239" i="11"/>
  <c r="O238" i="11"/>
  <c r="O237" i="11"/>
  <c r="O236" i="11"/>
  <c r="O235" i="11"/>
  <c r="O234" i="11"/>
  <c r="O233" i="11"/>
  <c r="O232" i="11"/>
  <c r="O231" i="11"/>
  <c r="O230" i="11"/>
  <c r="O229" i="11"/>
  <c r="M224" i="11"/>
  <c r="M225" i="11" s="1"/>
  <c r="J224" i="11"/>
  <c r="J225" i="11" s="1"/>
  <c r="G224" i="11"/>
  <c r="G225" i="11" s="1"/>
  <c r="D224" i="11"/>
  <c r="D225" i="11" s="1"/>
  <c r="O223" i="11"/>
  <c r="O222" i="11"/>
  <c r="O221" i="11"/>
  <c r="O220" i="11"/>
  <c r="O219" i="11"/>
  <c r="O218" i="11"/>
  <c r="O217" i="11"/>
  <c r="O216" i="11"/>
  <c r="O215" i="11"/>
  <c r="O214" i="11"/>
  <c r="O213" i="11"/>
  <c r="O212" i="11"/>
  <c r="O211" i="11"/>
  <c r="O210" i="11"/>
  <c r="O209" i="11"/>
  <c r="M204" i="11"/>
  <c r="M205" i="11" s="1"/>
  <c r="J204" i="11"/>
  <c r="J205" i="11" s="1"/>
  <c r="G204" i="11"/>
  <c r="G205" i="11" s="1"/>
  <c r="D204" i="11"/>
  <c r="D205" i="11" s="1"/>
  <c r="O203" i="11"/>
  <c r="O202" i="11"/>
  <c r="O201" i="11"/>
  <c r="O200" i="11"/>
  <c r="O199" i="11"/>
  <c r="O198" i="11"/>
  <c r="O197" i="11"/>
  <c r="O196" i="11"/>
  <c r="O195" i="11"/>
  <c r="O194" i="11"/>
  <c r="O193" i="11"/>
  <c r="O192" i="11"/>
  <c r="M187" i="11"/>
  <c r="M188" i="11" s="1"/>
  <c r="J187" i="11"/>
  <c r="J188" i="11" s="1"/>
  <c r="G187" i="11"/>
  <c r="G188" i="11" s="1"/>
  <c r="D187" i="11"/>
  <c r="D188" i="11" s="1"/>
  <c r="O186" i="11"/>
  <c r="O185" i="11"/>
  <c r="O184" i="11"/>
  <c r="O183" i="11"/>
  <c r="O182" i="11"/>
  <c r="O181" i="11"/>
  <c r="O180" i="11"/>
  <c r="O179" i="11"/>
  <c r="O178" i="11"/>
  <c r="O177" i="11"/>
  <c r="O176" i="11"/>
  <c r="O175" i="11"/>
  <c r="M170" i="11"/>
  <c r="M171" i="11" s="1"/>
  <c r="J170" i="11"/>
  <c r="J171" i="11" s="1"/>
  <c r="G170" i="11"/>
  <c r="G171" i="11" s="1"/>
  <c r="D170" i="11"/>
  <c r="D171" i="11" s="1"/>
  <c r="O169" i="11"/>
  <c r="O168" i="11"/>
  <c r="O167" i="11"/>
  <c r="O166" i="11"/>
  <c r="O165" i="11"/>
  <c r="O164" i="11"/>
  <c r="O163" i="11"/>
  <c r="O162" i="11"/>
  <c r="O161" i="11"/>
  <c r="O160" i="11"/>
  <c r="O159" i="11"/>
  <c r="O158" i="11"/>
  <c r="M153" i="11"/>
  <c r="M154" i="11" s="1"/>
  <c r="J153" i="11"/>
  <c r="J154" i="11" s="1"/>
  <c r="G153" i="11"/>
  <c r="G154" i="11" s="1"/>
  <c r="D153" i="11"/>
  <c r="D154" i="11" s="1"/>
  <c r="O152" i="11"/>
  <c r="O151" i="11"/>
  <c r="O150" i="11"/>
  <c r="O149" i="11"/>
  <c r="O148" i="11"/>
  <c r="O147" i="11"/>
  <c r="O146" i="11"/>
  <c r="O145" i="11"/>
  <c r="O144" i="11"/>
  <c r="O143" i="11"/>
  <c r="O142" i="11"/>
  <c r="O141" i="11"/>
  <c r="O140" i="11"/>
  <c r="O139" i="11"/>
  <c r="T135" i="11"/>
  <c r="M134" i="11"/>
  <c r="M135" i="11" s="1"/>
  <c r="J134" i="11"/>
  <c r="J135" i="11" s="1"/>
  <c r="G134" i="11"/>
  <c r="G135" i="11" s="1"/>
  <c r="D134" i="11"/>
  <c r="D135" i="11" s="1"/>
  <c r="O133" i="11"/>
  <c r="O132" i="11"/>
  <c r="O131" i="11"/>
  <c r="O130" i="11"/>
  <c r="O129" i="11"/>
  <c r="O128" i="11"/>
  <c r="O127" i="11"/>
  <c r="O126" i="11"/>
  <c r="O125" i="11"/>
  <c r="O124" i="11"/>
  <c r="O123" i="11"/>
  <c r="O122" i="11"/>
  <c r="M117" i="11"/>
  <c r="M118" i="11" s="1"/>
  <c r="J117" i="11"/>
  <c r="J118" i="11" s="1"/>
  <c r="G117" i="11"/>
  <c r="G118" i="11" s="1"/>
  <c r="D117" i="11"/>
  <c r="D118" i="11" s="1"/>
  <c r="O116" i="11"/>
  <c r="O115" i="11"/>
  <c r="O114" i="11"/>
  <c r="O113" i="11"/>
  <c r="O112" i="11"/>
  <c r="O111" i="11"/>
  <c r="O110" i="11"/>
  <c r="O109" i="11"/>
  <c r="O108" i="11"/>
  <c r="O107" i="11"/>
  <c r="O106" i="11"/>
  <c r="O105" i="11"/>
  <c r="M100" i="11"/>
  <c r="M101" i="11" s="1"/>
  <c r="J100" i="11"/>
  <c r="J101" i="11" s="1"/>
  <c r="G100" i="11"/>
  <c r="G101" i="11" s="1"/>
  <c r="D100" i="11"/>
  <c r="D101" i="11" s="1"/>
  <c r="O99" i="11"/>
  <c r="O98" i="11"/>
  <c r="O97" i="11"/>
  <c r="O96" i="11"/>
  <c r="O95" i="11"/>
  <c r="O94" i="11"/>
  <c r="O93" i="11"/>
  <c r="O92" i="11"/>
  <c r="O91" i="11"/>
  <c r="O90" i="11"/>
  <c r="O89" i="11"/>
  <c r="O88" i="11"/>
  <c r="M83" i="11"/>
  <c r="M84" i="11" s="1"/>
  <c r="J83" i="11"/>
  <c r="J84" i="11" s="1"/>
  <c r="G83" i="11"/>
  <c r="G84" i="11" s="1"/>
  <c r="D83" i="11"/>
  <c r="D84" i="11" s="1"/>
  <c r="O82" i="11"/>
  <c r="O81" i="11"/>
  <c r="O80" i="11"/>
  <c r="O79" i="11"/>
  <c r="O78" i="11"/>
  <c r="O77" i="11"/>
  <c r="O76" i="11"/>
  <c r="O75" i="11"/>
  <c r="O74" i="11"/>
  <c r="O73" i="11"/>
  <c r="O72" i="11"/>
  <c r="O71" i="11"/>
  <c r="M66" i="11"/>
  <c r="M67" i="11" s="1"/>
  <c r="J66" i="11"/>
  <c r="J67" i="11" s="1"/>
  <c r="G66" i="11"/>
  <c r="G67" i="11" s="1"/>
  <c r="D66" i="11"/>
  <c r="D67" i="11" s="1"/>
  <c r="O65" i="11"/>
  <c r="O64" i="11"/>
  <c r="O63" i="11"/>
  <c r="O62" i="11"/>
  <c r="O61" i="11"/>
  <c r="O60" i="11"/>
  <c r="O59" i="11"/>
  <c r="O58" i="11"/>
  <c r="O57" i="11"/>
  <c r="O56" i="11"/>
  <c r="O55" i="11"/>
  <c r="O54" i="11"/>
  <c r="M49" i="11"/>
  <c r="M50" i="11" s="1"/>
  <c r="J49" i="11"/>
  <c r="J50" i="11" s="1"/>
  <c r="G49" i="11"/>
  <c r="G50" i="11" s="1"/>
  <c r="D49" i="11"/>
  <c r="D50" i="11" s="1"/>
  <c r="O48" i="11"/>
  <c r="O47" i="11"/>
  <c r="O46" i="11"/>
  <c r="O45" i="11"/>
  <c r="O44" i="11"/>
  <c r="O43" i="11"/>
  <c r="O42" i="11"/>
  <c r="O41" i="11"/>
  <c r="O40" i="11"/>
  <c r="O39" i="11"/>
  <c r="O38" i="11"/>
  <c r="O37" i="11"/>
  <c r="M32" i="11"/>
  <c r="M33" i="11" s="1"/>
  <c r="J32" i="11"/>
  <c r="J33" i="11" s="1"/>
  <c r="G32" i="11"/>
  <c r="G33" i="11" s="1"/>
  <c r="D32" i="11"/>
  <c r="D33" i="11" s="1"/>
  <c r="O31" i="11"/>
  <c r="O30" i="11"/>
  <c r="O29" i="11"/>
  <c r="O28" i="11"/>
  <c r="O27" i="11"/>
  <c r="O26" i="11"/>
  <c r="O25" i="11"/>
  <c r="O24" i="11"/>
  <c r="O23" i="11"/>
  <c r="O22" i="11"/>
  <c r="O21" i="11"/>
  <c r="O20" i="11"/>
  <c r="T16" i="11"/>
  <c r="G16" i="11"/>
  <c r="M15" i="11"/>
  <c r="J15" i="11"/>
  <c r="J16" i="11" s="1"/>
  <c r="G15" i="11"/>
  <c r="D15" i="11"/>
  <c r="O14" i="11"/>
  <c r="O13" i="11"/>
  <c r="O12" i="11"/>
  <c r="O11" i="11"/>
  <c r="O10" i="11"/>
  <c r="O9" i="11"/>
  <c r="O8" i="11"/>
  <c r="O7" i="11"/>
  <c r="O6" i="11"/>
  <c r="O5" i="11"/>
  <c r="O4" i="11"/>
  <c r="O3" i="11"/>
  <c r="L43" i="5"/>
  <c r="L45" i="5" s="1"/>
  <c r="I43" i="5"/>
  <c r="I45" i="5" s="1"/>
  <c r="F43" i="5"/>
  <c r="F45" i="5" s="1"/>
  <c r="C43" i="5"/>
  <c r="C45" i="5" s="1"/>
  <c r="L29" i="5"/>
  <c r="L31" i="5" s="1"/>
  <c r="F29" i="5"/>
  <c r="F31" i="5" s="1"/>
  <c r="C29" i="5"/>
  <c r="L11" i="5"/>
  <c r="L13" i="5" s="1"/>
  <c r="I11" i="5"/>
  <c r="I13" i="5" s="1"/>
  <c r="C11" i="5"/>
  <c r="F11" i="5"/>
  <c r="F13" i="5" s="1"/>
  <c r="O378" i="27" l="1"/>
  <c r="O379" i="27" s="1"/>
  <c r="T362" i="27"/>
  <c r="O99" i="5"/>
  <c r="N171" i="5"/>
  <c r="O169" i="5" s="1"/>
  <c r="N157" i="5"/>
  <c r="O155" i="5" s="1"/>
  <c r="N143" i="5"/>
  <c r="O141" i="5" s="1"/>
  <c r="N129" i="5"/>
  <c r="O127" i="5" s="1"/>
  <c r="N87" i="5"/>
  <c r="O85" i="5" s="1"/>
  <c r="C13" i="5"/>
  <c r="N11" i="5"/>
  <c r="C31" i="5"/>
  <c r="N29" i="5"/>
  <c r="M538" i="20"/>
  <c r="M539" i="20" s="1"/>
  <c r="M276" i="20"/>
  <c r="O513" i="11"/>
  <c r="O514" i="11" s="1"/>
  <c r="T118" i="20"/>
  <c r="O134" i="20"/>
  <c r="O135" i="20" s="1"/>
  <c r="J538" i="20"/>
  <c r="J539" i="20" s="1"/>
  <c r="J538" i="23"/>
  <c r="J539" i="23" s="1"/>
  <c r="P536" i="22"/>
  <c r="T33" i="22"/>
  <c r="T50" i="20"/>
  <c r="O66" i="20"/>
  <c r="O67" i="20" s="1"/>
  <c r="P539" i="20"/>
  <c r="T276" i="20"/>
  <c r="P539" i="21"/>
  <c r="T276" i="21"/>
  <c r="Q536" i="24"/>
  <c r="P539" i="24"/>
  <c r="T276" i="24"/>
  <c r="O479" i="11"/>
  <c r="O480" i="11" s="1"/>
  <c r="T293" i="11"/>
  <c r="Q536" i="20"/>
  <c r="Q542" i="20" s="1"/>
  <c r="T67" i="20"/>
  <c r="Q539" i="20"/>
  <c r="D535" i="21"/>
  <c r="D16" i="21"/>
  <c r="J538" i="21"/>
  <c r="J539" i="21" s="1"/>
  <c r="M535" i="22"/>
  <c r="M16" i="22"/>
  <c r="G538" i="22"/>
  <c r="G539" i="22" s="1"/>
  <c r="Q539" i="23"/>
  <c r="O496" i="11"/>
  <c r="O497" i="11" s="1"/>
  <c r="O530" i="11"/>
  <c r="O531" i="11" s="1"/>
  <c r="M535" i="20"/>
  <c r="M536" i="20" s="1"/>
  <c r="O32" i="20"/>
  <c r="O33" i="20" s="1"/>
  <c r="R536" i="20"/>
  <c r="O117" i="20"/>
  <c r="O118" i="20" s="1"/>
  <c r="T171" i="20"/>
  <c r="T188" i="20"/>
  <c r="T205" i="20"/>
  <c r="T225" i="20"/>
  <c r="O241" i="20"/>
  <c r="O242" i="20" s="1"/>
  <c r="O275" i="20"/>
  <c r="O276" i="20" s="1"/>
  <c r="T293" i="20"/>
  <c r="O309" i="20"/>
  <c r="O310" i="20" s="1"/>
  <c r="T327" i="20"/>
  <c r="O496" i="20"/>
  <c r="O497" i="20" s="1"/>
  <c r="G535" i="21"/>
  <c r="T67" i="21"/>
  <c r="O117" i="21"/>
  <c r="O118" i="21" s="1"/>
  <c r="T171" i="21"/>
  <c r="T205" i="21"/>
  <c r="T242" i="21"/>
  <c r="T310" i="21"/>
  <c r="R539" i="21"/>
  <c r="O479" i="21"/>
  <c r="O480" i="21" s="1"/>
  <c r="O15" i="22"/>
  <c r="O16" i="22" s="1"/>
  <c r="D535" i="22"/>
  <c r="D536" i="22" s="1"/>
  <c r="J535" i="22"/>
  <c r="J541" i="22" s="1"/>
  <c r="J542" i="22" s="1"/>
  <c r="Q536" i="22"/>
  <c r="T50" i="22"/>
  <c r="O66" i="22"/>
  <c r="O67" i="22" s="1"/>
  <c r="O83" i="22"/>
  <c r="O84" i="22" s="1"/>
  <c r="O100" i="22"/>
  <c r="O101" i="22" s="1"/>
  <c r="O117" i="22"/>
  <c r="O118" i="22" s="1"/>
  <c r="O204" i="22"/>
  <c r="O205" i="22" s="1"/>
  <c r="T225" i="22"/>
  <c r="O241" i="22"/>
  <c r="O242" i="22" s="1"/>
  <c r="J538" i="22"/>
  <c r="J539" i="22" s="1"/>
  <c r="P539" i="22"/>
  <c r="O292" i="22"/>
  <c r="O293" i="22" s="1"/>
  <c r="T310" i="22"/>
  <c r="O343" i="22"/>
  <c r="O344" i="22" s="1"/>
  <c r="O428" i="22"/>
  <c r="O429" i="22" s="1"/>
  <c r="O479" i="22"/>
  <c r="O480" i="22" s="1"/>
  <c r="O15" i="23"/>
  <c r="O16" i="23" s="1"/>
  <c r="D535" i="23"/>
  <c r="D16" i="23"/>
  <c r="J535" i="23"/>
  <c r="J541" i="23" s="1"/>
  <c r="J542" i="23" s="1"/>
  <c r="Q536" i="23"/>
  <c r="Q542" i="23" s="1"/>
  <c r="T50" i="23"/>
  <c r="O66" i="23"/>
  <c r="O67" i="23" s="1"/>
  <c r="O117" i="23"/>
  <c r="O118" i="23" s="1"/>
  <c r="O187" i="23"/>
  <c r="O188" i="23" s="1"/>
  <c r="O224" i="23"/>
  <c r="O225" i="23" s="1"/>
  <c r="T242" i="23"/>
  <c r="M538" i="23"/>
  <c r="M539" i="23" s="1"/>
  <c r="T310" i="23"/>
  <c r="O513" i="23"/>
  <c r="O514" i="23" s="1"/>
  <c r="O32" i="24"/>
  <c r="O33" i="24" s="1"/>
  <c r="R536" i="24"/>
  <c r="R542" i="24" s="1"/>
  <c r="O100" i="24"/>
  <c r="O101" i="24" s="1"/>
  <c r="O117" i="24"/>
  <c r="O118" i="24" s="1"/>
  <c r="T205" i="24"/>
  <c r="T361" i="24"/>
  <c r="R536" i="25"/>
  <c r="R542" i="25" s="1"/>
  <c r="T188" i="25"/>
  <c r="G538" i="25"/>
  <c r="G539" i="25" s="1"/>
  <c r="P539" i="25"/>
  <c r="T276" i="25"/>
  <c r="T50" i="11"/>
  <c r="T225" i="11"/>
  <c r="O15" i="20"/>
  <c r="O16" i="20" s="1"/>
  <c r="D535" i="20"/>
  <c r="D16" i="20"/>
  <c r="O49" i="20"/>
  <c r="O50" i="20" s="1"/>
  <c r="O83" i="20"/>
  <c r="O84" i="20" s="1"/>
  <c r="O153" i="20"/>
  <c r="O154" i="20" s="1"/>
  <c r="T154" i="20"/>
  <c r="O258" i="20"/>
  <c r="O259" i="20" s="1"/>
  <c r="G538" i="20"/>
  <c r="G539" i="20" s="1"/>
  <c r="R539" i="20"/>
  <c r="T344" i="20"/>
  <c r="O360" i="20"/>
  <c r="O361" i="20" s="1"/>
  <c r="O394" i="20"/>
  <c r="O395" i="20" s="1"/>
  <c r="O445" i="20"/>
  <c r="O446" i="20" s="1"/>
  <c r="O513" i="20"/>
  <c r="O514" i="20" s="1"/>
  <c r="O32" i="21"/>
  <c r="O33" i="21" s="1"/>
  <c r="R536" i="21"/>
  <c r="O309" i="21"/>
  <c r="O310" i="21" s="1"/>
  <c r="O326" i="21"/>
  <c r="O327" i="21" s="1"/>
  <c r="O343" i="21"/>
  <c r="O344" i="21" s="1"/>
  <c r="S539" i="21"/>
  <c r="S542" i="21" s="1"/>
  <c r="O496" i="21"/>
  <c r="O497" i="21" s="1"/>
  <c r="G535" i="22"/>
  <c r="R536" i="22"/>
  <c r="T84" i="22"/>
  <c r="T118" i="22"/>
  <c r="O134" i="22"/>
  <c r="O135" i="22" s="1"/>
  <c r="O170" i="22"/>
  <c r="O171" i="22" s="1"/>
  <c r="T188" i="22"/>
  <c r="M538" i="22"/>
  <c r="M539" i="22" s="1"/>
  <c r="Q539" i="22"/>
  <c r="S539" i="22"/>
  <c r="S542" i="22" s="1"/>
  <c r="T327" i="22"/>
  <c r="O496" i="22"/>
  <c r="O497" i="22" s="1"/>
  <c r="G535" i="23"/>
  <c r="R536" i="23"/>
  <c r="R542" i="23" s="1"/>
  <c r="O83" i="23"/>
  <c r="O84" i="23" s="1"/>
  <c r="O153" i="23"/>
  <c r="O154" i="23" s="1"/>
  <c r="T154" i="23"/>
  <c r="T171" i="23"/>
  <c r="T205" i="23"/>
  <c r="O275" i="23"/>
  <c r="O276" i="23" s="1"/>
  <c r="M276" i="23"/>
  <c r="O445" i="23"/>
  <c r="O446" i="23" s="1"/>
  <c r="O530" i="23"/>
  <c r="O531" i="23" s="1"/>
  <c r="O49" i="24"/>
  <c r="O50" i="24" s="1"/>
  <c r="T118" i="24"/>
  <c r="O134" i="24"/>
  <c r="O135" i="24" s="1"/>
  <c r="O153" i="24"/>
  <c r="O154" i="24" s="1"/>
  <c r="O275" i="24"/>
  <c r="O276" i="24" s="1"/>
  <c r="O445" i="24"/>
  <c r="O446" i="24" s="1"/>
  <c r="S536" i="25"/>
  <c r="O83" i="25"/>
  <c r="O84" i="25" s="1"/>
  <c r="O153" i="25"/>
  <c r="O154" i="25" s="1"/>
  <c r="Q536" i="26"/>
  <c r="O326" i="20"/>
  <c r="O327" i="20" s="1"/>
  <c r="T361" i="20"/>
  <c r="O377" i="20"/>
  <c r="O378" i="20" s="1"/>
  <c r="O411" i="20"/>
  <c r="O412" i="20" s="1"/>
  <c r="O462" i="20"/>
  <c r="O463" i="20" s="1"/>
  <c r="O530" i="20"/>
  <c r="O531" i="20" s="1"/>
  <c r="O49" i="21"/>
  <c r="O50" i="21" s="1"/>
  <c r="T118" i="21"/>
  <c r="O134" i="21"/>
  <c r="O135" i="21" s="1"/>
  <c r="O153" i="21"/>
  <c r="O154" i="21" s="1"/>
  <c r="T327" i="21"/>
  <c r="O445" i="21"/>
  <c r="O446" i="21" s="1"/>
  <c r="O32" i="22"/>
  <c r="O33" i="22" s="1"/>
  <c r="O187" i="22"/>
  <c r="O188" i="22" s="1"/>
  <c r="O224" i="22"/>
  <c r="O225" i="22" s="1"/>
  <c r="O258" i="22"/>
  <c r="O259" i="22" s="1"/>
  <c r="O275" i="22"/>
  <c r="O276" i="22" s="1"/>
  <c r="T293" i="22"/>
  <c r="O309" i="22"/>
  <c r="O310" i="22" s="1"/>
  <c r="R539" i="22"/>
  <c r="T344" i="22"/>
  <c r="O360" i="22"/>
  <c r="O361" i="22" s="1"/>
  <c r="O394" i="22"/>
  <c r="O395" i="22" s="1"/>
  <c r="O445" i="22"/>
  <c r="O446" i="22" s="1"/>
  <c r="O513" i="22"/>
  <c r="O514" i="22" s="1"/>
  <c r="O32" i="23"/>
  <c r="O33" i="23" s="1"/>
  <c r="O49" i="23"/>
  <c r="O50" i="23" s="1"/>
  <c r="O100" i="23"/>
  <c r="O101" i="23" s="1"/>
  <c r="T118" i="23"/>
  <c r="O134" i="23"/>
  <c r="O135" i="23" s="1"/>
  <c r="O204" i="23"/>
  <c r="O205" i="23" s="1"/>
  <c r="T225" i="23"/>
  <c r="O241" i="23"/>
  <c r="O242" i="23" s="1"/>
  <c r="G538" i="23"/>
  <c r="G539" i="23" s="1"/>
  <c r="P539" i="23"/>
  <c r="O292" i="23"/>
  <c r="O293" i="23" s="1"/>
  <c r="R539" i="23"/>
  <c r="T344" i="23"/>
  <c r="O360" i="23"/>
  <c r="O361" i="23" s="1"/>
  <c r="O428" i="23"/>
  <c r="O429" i="23" s="1"/>
  <c r="O462" i="23"/>
  <c r="O463" i="23" s="1"/>
  <c r="G535" i="25"/>
  <c r="M538" i="25"/>
  <c r="M539" i="25" s="1"/>
  <c r="O187" i="24"/>
  <c r="O188" i="24" s="1"/>
  <c r="O204" i="24"/>
  <c r="O205" i="24" s="1"/>
  <c r="O224" i="24"/>
  <c r="O225" i="24" s="1"/>
  <c r="O241" i="24"/>
  <c r="O242" i="24" s="1"/>
  <c r="O258" i="24"/>
  <c r="O259" i="24" s="1"/>
  <c r="T327" i="24"/>
  <c r="T344" i="24"/>
  <c r="O360" i="24"/>
  <c r="O361" i="24" s="1"/>
  <c r="O496" i="24"/>
  <c r="O497" i="24" s="1"/>
  <c r="O15" i="25"/>
  <c r="O16" i="25" s="1"/>
  <c r="D535" i="25"/>
  <c r="D16" i="25"/>
  <c r="J535" i="25"/>
  <c r="J541" i="25" s="1"/>
  <c r="J542" i="25" s="1"/>
  <c r="Q536" i="25"/>
  <c r="Q542" i="25" s="1"/>
  <c r="T50" i="25"/>
  <c r="O66" i="25"/>
  <c r="O67" i="25" s="1"/>
  <c r="O117" i="25"/>
  <c r="O118" i="25" s="1"/>
  <c r="T171" i="25"/>
  <c r="O204" i="25"/>
  <c r="O205" i="25" s="1"/>
  <c r="O275" i="25"/>
  <c r="O276" i="25" s="1"/>
  <c r="O292" i="25"/>
  <c r="O293" i="25" s="1"/>
  <c r="S539" i="25"/>
  <c r="O513" i="25"/>
  <c r="O514" i="25" s="1"/>
  <c r="O275" i="26"/>
  <c r="O276" i="26" s="1"/>
  <c r="O463" i="27"/>
  <c r="O464" i="27" s="1"/>
  <c r="T101" i="30"/>
  <c r="T205" i="30"/>
  <c r="T395" i="30"/>
  <c r="T293" i="23"/>
  <c r="O309" i="23"/>
  <c r="O310" i="23" s="1"/>
  <c r="D538" i="23"/>
  <c r="O326" i="23"/>
  <c r="O327" i="23" s="1"/>
  <c r="O343" i="23"/>
  <c r="O344" i="23" s="1"/>
  <c r="T378" i="23"/>
  <c r="O411" i="23"/>
  <c r="O412" i="23" s="1"/>
  <c r="O496" i="23"/>
  <c r="O497" i="23" s="1"/>
  <c r="G535" i="24"/>
  <c r="G541" i="24" s="1"/>
  <c r="G542" i="24" s="1"/>
  <c r="T84" i="24"/>
  <c r="T101" i="24"/>
  <c r="M538" i="24"/>
  <c r="M539" i="24" s="1"/>
  <c r="Q539" i="24"/>
  <c r="T310" i="24"/>
  <c r="T378" i="24"/>
  <c r="O462" i="24"/>
  <c r="O463" i="24" s="1"/>
  <c r="O530" i="24"/>
  <c r="O531" i="24" s="1"/>
  <c r="O32" i="25"/>
  <c r="O33" i="25" s="1"/>
  <c r="O49" i="25"/>
  <c r="O50" i="25" s="1"/>
  <c r="O100" i="25"/>
  <c r="O101" i="25" s="1"/>
  <c r="T118" i="25"/>
  <c r="O134" i="25"/>
  <c r="O135" i="25" s="1"/>
  <c r="T205" i="25"/>
  <c r="T225" i="25"/>
  <c r="O241" i="25"/>
  <c r="O242" i="25" s="1"/>
  <c r="O258" i="25"/>
  <c r="O259" i="25" s="1"/>
  <c r="J538" i="25"/>
  <c r="J539" i="25" s="1"/>
  <c r="Q539" i="25"/>
  <c r="O326" i="25"/>
  <c r="O327" i="25" s="1"/>
  <c r="T344" i="25"/>
  <c r="O360" i="25"/>
  <c r="O361" i="25" s="1"/>
  <c r="O394" i="25"/>
  <c r="O395" i="25" s="1"/>
  <c r="O462" i="25"/>
  <c r="O463" i="25" s="1"/>
  <c r="R536" i="26"/>
  <c r="R542" i="26" s="1"/>
  <c r="T84" i="26"/>
  <c r="O170" i="26"/>
  <c r="O171" i="26" s="1"/>
  <c r="O258" i="26"/>
  <c r="O259" i="26" s="1"/>
  <c r="T293" i="26"/>
  <c r="O309" i="26"/>
  <c r="O310" i="26" s="1"/>
  <c r="R539" i="26"/>
  <c r="O411" i="26"/>
  <c r="O412" i="26" s="1"/>
  <c r="T67" i="27"/>
  <c r="O83" i="29"/>
  <c r="O84" i="29" s="1"/>
  <c r="O32" i="30"/>
  <c r="O33" i="30" s="1"/>
  <c r="O49" i="30"/>
  <c r="O50" i="30" s="1"/>
  <c r="S542" i="30"/>
  <c r="T118" i="30"/>
  <c r="O134" i="30"/>
  <c r="O135" i="30" s="1"/>
  <c r="O275" i="30"/>
  <c r="O276" i="30" s="1"/>
  <c r="O462" i="30"/>
  <c r="O463" i="30" s="1"/>
  <c r="O326" i="30"/>
  <c r="O327" i="30" s="1"/>
  <c r="O411" i="30"/>
  <c r="O412" i="30" s="1"/>
  <c r="O343" i="25"/>
  <c r="O344" i="25" s="1"/>
  <c r="T378" i="25"/>
  <c r="O428" i="25"/>
  <c r="O429" i="25" s="1"/>
  <c r="O479" i="25"/>
  <c r="O480" i="25" s="1"/>
  <c r="O15" i="26"/>
  <c r="O16" i="26" s="1"/>
  <c r="D535" i="26"/>
  <c r="D16" i="26"/>
  <c r="O49" i="26"/>
  <c r="O50" i="26" s="1"/>
  <c r="O83" i="26"/>
  <c r="O84" i="26" s="1"/>
  <c r="O153" i="26"/>
  <c r="O154" i="26" s="1"/>
  <c r="T154" i="26"/>
  <c r="T171" i="26"/>
  <c r="O204" i="26"/>
  <c r="O205" i="26" s="1"/>
  <c r="T242" i="26"/>
  <c r="J538" i="26"/>
  <c r="J539" i="26" s="1"/>
  <c r="P539" i="26"/>
  <c r="O292" i="26"/>
  <c r="O293" i="26" s="1"/>
  <c r="T310" i="26"/>
  <c r="O343" i="26"/>
  <c r="O344" i="26" s="1"/>
  <c r="T361" i="26"/>
  <c r="O377" i="26"/>
  <c r="O378" i="26" s="1"/>
  <c r="O394" i="26"/>
  <c r="O395" i="26" s="1"/>
  <c r="O428" i="26"/>
  <c r="O429" i="26" s="1"/>
  <c r="O530" i="26"/>
  <c r="O531" i="26" s="1"/>
  <c r="O49" i="27"/>
  <c r="O50" i="27" s="1"/>
  <c r="T154" i="27"/>
  <c r="G539" i="27"/>
  <c r="G540" i="27" s="1"/>
  <c r="O412" i="27"/>
  <c r="O413" i="27" s="1"/>
  <c r="T84" i="29"/>
  <c r="O15" i="30"/>
  <c r="O16" i="30" s="1"/>
  <c r="D535" i="30"/>
  <c r="D16" i="30"/>
  <c r="J535" i="30"/>
  <c r="J541" i="30" s="1"/>
  <c r="J542" i="30" s="1"/>
  <c r="Q536" i="30"/>
  <c r="Q542" i="30" s="1"/>
  <c r="O83" i="30"/>
  <c r="O84" i="30" s="1"/>
  <c r="O100" i="30"/>
  <c r="O101" i="30" s="1"/>
  <c r="T154" i="30"/>
  <c r="G538" i="30"/>
  <c r="G539" i="30" s="1"/>
  <c r="P539" i="30"/>
  <c r="O292" i="30"/>
  <c r="O293" i="30" s="1"/>
  <c r="S539" i="30"/>
  <c r="T327" i="30"/>
  <c r="O496" i="30"/>
  <c r="O497" i="30" s="1"/>
  <c r="T463" i="29"/>
  <c r="T310" i="25"/>
  <c r="T327" i="25"/>
  <c r="O496" i="25"/>
  <c r="O497" i="25" s="1"/>
  <c r="G535" i="26"/>
  <c r="T33" i="26"/>
  <c r="O100" i="26"/>
  <c r="O101" i="26" s="1"/>
  <c r="T118" i="26"/>
  <c r="O134" i="26"/>
  <c r="O135" i="26" s="1"/>
  <c r="T188" i="26"/>
  <c r="O224" i="26"/>
  <c r="O225" i="26" s="1"/>
  <c r="M538" i="26"/>
  <c r="M539" i="26" s="1"/>
  <c r="Q539" i="26"/>
  <c r="S539" i="26"/>
  <c r="S542" i="26" s="1"/>
  <c r="T327" i="26"/>
  <c r="O462" i="26"/>
  <c r="O463" i="26" s="1"/>
  <c r="O496" i="26"/>
  <c r="O497" i="26" s="1"/>
  <c r="T33" i="27"/>
  <c r="O259" i="27"/>
  <c r="O260" i="27" s="1"/>
  <c r="O327" i="27"/>
  <c r="O328" i="27" s="1"/>
  <c r="T396" i="27"/>
  <c r="O204" i="29"/>
  <c r="O205" i="29" s="1"/>
  <c r="G535" i="30"/>
  <c r="R536" i="30"/>
  <c r="O117" i="30"/>
  <c r="O118" i="30" s="1"/>
  <c r="O153" i="30"/>
  <c r="O154" i="30" s="1"/>
  <c r="O170" i="30"/>
  <c r="O171" i="30" s="1"/>
  <c r="O187" i="30"/>
  <c r="O188" i="30" s="1"/>
  <c r="O204" i="30"/>
  <c r="O205" i="30" s="1"/>
  <c r="O224" i="30"/>
  <c r="O225" i="30" s="1"/>
  <c r="T225" i="30"/>
  <c r="O241" i="30"/>
  <c r="O242" i="30" s="1"/>
  <c r="O258" i="30"/>
  <c r="O259" i="30" s="1"/>
  <c r="J538" i="30"/>
  <c r="J539" i="30" s="1"/>
  <c r="Q539" i="30"/>
  <c r="T293" i="30"/>
  <c r="O309" i="30"/>
  <c r="O310" i="30" s="1"/>
  <c r="R539" i="30"/>
  <c r="T344" i="30"/>
  <c r="O360" i="30"/>
  <c r="O361" i="30" s="1"/>
  <c r="O394" i="30"/>
  <c r="O395" i="30" s="1"/>
  <c r="O445" i="30"/>
  <c r="O446" i="30" s="1"/>
  <c r="T16" i="27"/>
  <c r="O188" i="27"/>
  <c r="O189" i="27" s="1"/>
  <c r="O480" i="27"/>
  <c r="O481" i="27" s="1"/>
  <c r="O153" i="27"/>
  <c r="O154" i="27" s="1"/>
  <c r="O205" i="27"/>
  <c r="O206" i="27" s="1"/>
  <c r="T243" i="27"/>
  <c r="J539" i="27"/>
  <c r="J540" i="27" s="1"/>
  <c r="P540" i="27"/>
  <c r="O293" i="27"/>
  <c r="O294" i="27" s="1"/>
  <c r="T311" i="27"/>
  <c r="O344" i="27"/>
  <c r="O345" i="27" s="1"/>
  <c r="O429" i="27"/>
  <c r="O430" i="27" s="1"/>
  <c r="O66" i="27"/>
  <c r="O67" i="27" s="1"/>
  <c r="O225" i="27"/>
  <c r="O226" i="27" s="1"/>
  <c r="M539" i="27"/>
  <c r="M540" i="27" s="1"/>
  <c r="Q540" i="27"/>
  <c r="S540" i="27"/>
  <c r="S543" i="27" s="1"/>
  <c r="T328" i="27"/>
  <c r="O497" i="27"/>
  <c r="O498" i="27" s="1"/>
  <c r="O32" i="27"/>
  <c r="O33" i="27" s="1"/>
  <c r="T206" i="27"/>
  <c r="T226" i="27"/>
  <c r="O242" i="27"/>
  <c r="O243" i="27" s="1"/>
  <c r="O276" i="27"/>
  <c r="O277" i="27" s="1"/>
  <c r="T294" i="27"/>
  <c r="O310" i="27"/>
  <c r="O311" i="27" s="1"/>
  <c r="R540" i="27"/>
  <c r="T345" i="27"/>
  <c r="O361" i="27"/>
  <c r="O362" i="27" s="1"/>
  <c r="O395" i="27"/>
  <c r="O396" i="27" s="1"/>
  <c r="O446" i="27"/>
  <c r="O447" i="27" s="1"/>
  <c r="O171" i="27"/>
  <c r="O172" i="27" s="1"/>
  <c r="M536" i="27"/>
  <c r="M537" i="27" s="1"/>
  <c r="T172" i="27"/>
  <c r="O134" i="27"/>
  <c r="O135" i="27" s="1"/>
  <c r="O117" i="27"/>
  <c r="O118" i="27" s="1"/>
  <c r="T118" i="27"/>
  <c r="T101" i="27"/>
  <c r="O100" i="27"/>
  <c r="O101" i="27" s="1"/>
  <c r="R537" i="27"/>
  <c r="D536" i="27"/>
  <c r="D537" i="27" s="1"/>
  <c r="Q537" i="27"/>
  <c r="O83" i="27"/>
  <c r="O84" i="27" s="1"/>
  <c r="G536" i="27"/>
  <c r="G537" i="27" s="1"/>
  <c r="T50" i="27"/>
  <c r="D16" i="27"/>
  <c r="O15" i="27"/>
  <c r="O16" i="27" s="1"/>
  <c r="J536" i="27"/>
  <c r="R539" i="28"/>
  <c r="T188" i="28"/>
  <c r="T171" i="28"/>
  <c r="O187" i="28"/>
  <c r="O188" i="28" s="1"/>
  <c r="O326" i="28"/>
  <c r="O327" i="28" s="1"/>
  <c r="T310" i="28"/>
  <c r="S536" i="28"/>
  <c r="O462" i="28"/>
  <c r="O463" i="28" s="1"/>
  <c r="O83" i="28"/>
  <c r="O84" i="28" s="1"/>
  <c r="O134" i="28"/>
  <c r="O135" i="28" s="1"/>
  <c r="T276" i="28"/>
  <c r="O100" i="28"/>
  <c r="O101" i="28" s="1"/>
  <c r="O204" i="28"/>
  <c r="O205" i="28" s="1"/>
  <c r="O343" i="28"/>
  <c r="O344" i="28" s="1"/>
  <c r="S539" i="28"/>
  <c r="G538" i="28"/>
  <c r="G539" i="28" s="1"/>
  <c r="T67" i="28"/>
  <c r="O117" i="28"/>
  <c r="O118" i="28" s="1"/>
  <c r="T154" i="28"/>
  <c r="O224" i="28"/>
  <c r="O225" i="28" s="1"/>
  <c r="T225" i="28"/>
  <c r="O241" i="28"/>
  <c r="O242" i="28" s="1"/>
  <c r="O292" i="28"/>
  <c r="O293" i="28" s="1"/>
  <c r="O360" i="28"/>
  <c r="O361" i="28" s="1"/>
  <c r="O394" i="28"/>
  <c r="O395" i="28" s="1"/>
  <c r="O411" i="28"/>
  <c r="O412" i="28" s="1"/>
  <c r="O496" i="28"/>
  <c r="O497" i="28" s="1"/>
  <c r="O530" i="28"/>
  <c r="O531" i="28" s="1"/>
  <c r="T16" i="28"/>
  <c r="T33" i="28"/>
  <c r="O153" i="28"/>
  <c r="O154" i="28" s="1"/>
  <c r="T205" i="28"/>
  <c r="O258" i="28"/>
  <c r="O259" i="28" s="1"/>
  <c r="T293" i="28"/>
  <c r="O309" i="28"/>
  <c r="O310" i="28" s="1"/>
  <c r="T395" i="28"/>
  <c r="O49" i="28"/>
  <c r="O50" i="28" s="1"/>
  <c r="Q536" i="28"/>
  <c r="O530" i="29"/>
  <c r="O531" i="29" s="1"/>
  <c r="O513" i="29"/>
  <c r="O514" i="29" s="1"/>
  <c r="O496" i="29"/>
  <c r="O497" i="29" s="1"/>
  <c r="O479" i="29"/>
  <c r="O480" i="29" s="1"/>
  <c r="O462" i="29"/>
  <c r="O463" i="29" s="1"/>
  <c r="O428" i="29"/>
  <c r="O429" i="29" s="1"/>
  <c r="O445" i="29"/>
  <c r="O446" i="29" s="1"/>
  <c r="J538" i="29"/>
  <c r="J539" i="29" s="1"/>
  <c r="O411" i="29"/>
  <c r="O412" i="29" s="1"/>
  <c r="O394" i="29"/>
  <c r="O395" i="29" s="1"/>
  <c r="P539" i="29"/>
  <c r="O377" i="29"/>
  <c r="O378" i="29" s="1"/>
  <c r="T378" i="29"/>
  <c r="O360" i="29"/>
  <c r="O361" i="29" s="1"/>
  <c r="T361" i="29"/>
  <c r="O343" i="29"/>
  <c r="O344" i="29" s="1"/>
  <c r="O309" i="29"/>
  <c r="O310" i="29" s="1"/>
  <c r="T310" i="29"/>
  <c r="O292" i="29"/>
  <c r="O293" i="29" s="1"/>
  <c r="G538" i="29"/>
  <c r="G539" i="29" s="1"/>
  <c r="M538" i="29"/>
  <c r="M539" i="29" s="1"/>
  <c r="D538" i="29"/>
  <c r="D539" i="29" s="1"/>
  <c r="T242" i="29"/>
  <c r="T276" i="29"/>
  <c r="O275" i="29"/>
  <c r="O276" i="29" s="1"/>
  <c r="O258" i="29"/>
  <c r="O259" i="29" s="1"/>
  <c r="O241" i="29"/>
  <c r="O242" i="29" s="1"/>
  <c r="T188" i="29"/>
  <c r="O224" i="29"/>
  <c r="O225" i="29" s="1"/>
  <c r="T225" i="29"/>
  <c r="O187" i="29"/>
  <c r="O188" i="29" s="1"/>
  <c r="O170" i="29"/>
  <c r="O171" i="29" s="1"/>
  <c r="O153" i="29"/>
  <c r="O154" i="29" s="1"/>
  <c r="T154" i="29"/>
  <c r="O134" i="29"/>
  <c r="O135" i="29" s="1"/>
  <c r="O117" i="29"/>
  <c r="O118" i="29" s="1"/>
  <c r="T118" i="29"/>
  <c r="T101" i="29"/>
  <c r="O100" i="29"/>
  <c r="O101" i="29" s="1"/>
  <c r="T67" i="29"/>
  <c r="O66" i="29"/>
  <c r="O67" i="29" s="1"/>
  <c r="D535" i="29"/>
  <c r="D536" i="29" s="1"/>
  <c r="R536" i="29"/>
  <c r="Q536" i="29"/>
  <c r="Q542" i="29" s="1"/>
  <c r="O49" i="29"/>
  <c r="O50" i="29" s="1"/>
  <c r="T50" i="29"/>
  <c r="G535" i="29"/>
  <c r="G536" i="29" s="1"/>
  <c r="O32" i="29"/>
  <c r="O33" i="29" s="1"/>
  <c r="M535" i="29"/>
  <c r="M536" i="29" s="1"/>
  <c r="T33" i="29"/>
  <c r="M16" i="29"/>
  <c r="O15" i="29"/>
  <c r="O16" i="29" s="1"/>
  <c r="D536" i="30"/>
  <c r="G536" i="30"/>
  <c r="D538" i="30"/>
  <c r="G16" i="30"/>
  <c r="J33" i="30"/>
  <c r="G276" i="30"/>
  <c r="M535" i="30"/>
  <c r="P536" i="30"/>
  <c r="P542" i="30" s="1"/>
  <c r="J276" i="30"/>
  <c r="M276" i="30"/>
  <c r="S542" i="29"/>
  <c r="J535" i="29"/>
  <c r="P536" i="29"/>
  <c r="R539" i="29"/>
  <c r="G16" i="29"/>
  <c r="G276" i="29"/>
  <c r="D310" i="29"/>
  <c r="J276" i="29"/>
  <c r="M276" i="29"/>
  <c r="J538" i="28"/>
  <c r="J539" i="28" s="1"/>
  <c r="J276" i="28"/>
  <c r="G429" i="28"/>
  <c r="M538" i="28"/>
  <c r="M539" i="28" s="1"/>
  <c r="O479" i="28"/>
  <c r="O480" i="28" s="1"/>
  <c r="J535" i="28"/>
  <c r="O15" i="28"/>
  <c r="O16" i="28" s="1"/>
  <c r="D535" i="28"/>
  <c r="O32" i="28"/>
  <c r="O33" i="28" s="1"/>
  <c r="R536" i="28"/>
  <c r="T118" i="28"/>
  <c r="T242" i="28"/>
  <c r="O275" i="28"/>
  <c r="O276" i="28" s="1"/>
  <c r="Q539" i="28"/>
  <c r="T327" i="28"/>
  <c r="M535" i="28"/>
  <c r="P539" i="28"/>
  <c r="O377" i="28"/>
  <c r="O378" i="28" s="1"/>
  <c r="P536" i="28"/>
  <c r="G535" i="28"/>
  <c r="G16" i="28"/>
  <c r="T50" i="28"/>
  <c r="O66" i="28"/>
  <c r="O67" i="28" s="1"/>
  <c r="O170" i="28"/>
  <c r="O171" i="28" s="1"/>
  <c r="O428" i="28"/>
  <c r="O429" i="28" s="1"/>
  <c r="O445" i="28"/>
  <c r="O446" i="28" s="1"/>
  <c r="O513" i="28"/>
  <c r="O514" i="28" s="1"/>
  <c r="D538" i="28"/>
  <c r="M276" i="28"/>
  <c r="D539" i="27"/>
  <c r="G16" i="27"/>
  <c r="J33" i="27"/>
  <c r="G277" i="27"/>
  <c r="P537" i="27"/>
  <c r="J277" i="27"/>
  <c r="G541" i="26"/>
  <c r="G542" i="26" s="1"/>
  <c r="G536" i="26"/>
  <c r="Q542" i="26"/>
  <c r="D536" i="26"/>
  <c r="J535" i="26"/>
  <c r="P536" i="26"/>
  <c r="P542" i="26" s="1"/>
  <c r="D538" i="26"/>
  <c r="G16" i="26"/>
  <c r="G276" i="26"/>
  <c r="M535" i="26"/>
  <c r="M276" i="26"/>
  <c r="D536" i="25"/>
  <c r="D541" i="25"/>
  <c r="D542" i="25" s="1"/>
  <c r="J536" i="25"/>
  <c r="G541" i="25"/>
  <c r="G542" i="25" s="1"/>
  <c r="G536" i="25"/>
  <c r="D539" i="25"/>
  <c r="O539" i="25" s="1"/>
  <c r="G16" i="25"/>
  <c r="J33" i="25"/>
  <c r="G276" i="25"/>
  <c r="D310" i="25"/>
  <c r="M535" i="25"/>
  <c r="O535" i="25" s="1"/>
  <c r="P536" i="25"/>
  <c r="J276" i="25"/>
  <c r="M276" i="25"/>
  <c r="P536" i="24"/>
  <c r="P542" i="24" s="1"/>
  <c r="D538" i="24"/>
  <c r="S536" i="24"/>
  <c r="S542" i="24" s="1"/>
  <c r="G538" i="24"/>
  <c r="G539" i="24" s="1"/>
  <c r="G276" i="24"/>
  <c r="T293" i="24"/>
  <c r="O394" i="24"/>
  <c r="O395" i="24" s="1"/>
  <c r="J535" i="24"/>
  <c r="G16" i="24"/>
  <c r="T225" i="24"/>
  <c r="O15" i="24"/>
  <c r="O16" i="24" s="1"/>
  <c r="D535" i="24"/>
  <c r="M535" i="24"/>
  <c r="M33" i="24"/>
  <c r="T33" i="24"/>
  <c r="T50" i="24"/>
  <c r="O66" i="24"/>
  <c r="O67" i="24" s="1"/>
  <c r="O170" i="24"/>
  <c r="O171" i="24" s="1"/>
  <c r="J538" i="24"/>
  <c r="J539" i="24" s="1"/>
  <c r="O326" i="24"/>
  <c r="O327" i="24" s="1"/>
  <c r="O377" i="24"/>
  <c r="O378" i="24" s="1"/>
  <c r="O513" i="24"/>
  <c r="O514" i="24" s="1"/>
  <c r="G536" i="24"/>
  <c r="J276" i="24"/>
  <c r="D536" i="23"/>
  <c r="D541" i="23"/>
  <c r="D542" i="23" s="1"/>
  <c r="G541" i="23"/>
  <c r="G542" i="23" s="1"/>
  <c r="G536" i="23"/>
  <c r="D539" i="23"/>
  <c r="O539" i="23" s="1"/>
  <c r="S542" i="23"/>
  <c r="G16" i="23"/>
  <c r="J33" i="23"/>
  <c r="G276" i="23"/>
  <c r="D310" i="23"/>
  <c r="M535" i="23"/>
  <c r="P536" i="23"/>
  <c r="P542" i="23" s="1"/>
  <c r="J276" i="23"/>
  <c r="G536" i="22"/>
  <c r="J536" i="22"/>
  <c r="M536" i="22"/>
  <c r="M541" i="22"/>
  <c r="M542" i="22" s="1"/>
  <c r="P542" i="22"/>
  <c r="D538" i="22"/>
  <c r="G16" i="22"/>
  <c r="J33" i="22"/>
  <c r="G276" i="22"/>
  <c r="D16" i="22"/>
  <c r="M276" i="22"/>
  <c r="P536" i="21"/>
  <c r="P542" i="21" s="1"/>
  <c r="G16" i="21"/>
  <c r="O411" i="21"/>
  <c r="O412" i="21" s="1"/>
  <c r="T33" i="21"/>
  <c r="O100" i="21"/>
  <c r="O101" i="21" s="1"/>
  <c r="O204" i="21"/>
  <c r="O205" i="21" s="1"/>
  <c r="O275" i="21"/>
  <c r="O276" i="21" s="1"/>
  <c r="Q539" i="21"/>
  <c r="T344" i="21"/>
  <c r="O360" i="21"/>
  <c r="O361" i="21" s="1"/>
  <c r="O428" i="21"/>
  <c r="O429" i="21" s="1"/>
  <c r="J535" i="21"/>
  <c r="D536" i="21"/>
  <c r="R542" i="21"/>
  <c r="T50" i="21"/>
  <c r="M538" i="21"/>
  <c r="M539" i="21" s="1"/>
  <c r="O292" i="21"/>
  <c r="O293" i="21" s="1"/>
  <c r="D538" i="21"/>
  <c r="D541" i="21" s="1"/>
  <c r="D542" i="21" s="1"/>
  <c r="M535" i="21"/>
  <c r="M33" i="21"/>
  <c r="Q536" i="21"/>
  <c r="Q542" i="21" s="1"/>
  <c r="T84" i="21"/>
  <c r="O241" i="21"/>
  <c r="O242" i="21" s="1"/>
  <c r="G276" i="21"/>
  <c r="G538" i="21"/>
  <c r="G539" i="21" s="1"/>
  <c r="T293" i="21"/>
  <c r="O394" i="21"/>
  <c r="O395" i="21" s="1"/>
  <c r="O513" i="21"/>
  <c r="O514" i="21" s="1"/>
  <c r="G536" i="21"/>
  <c r="J276" i="21"/>
  <c r="D536" i="20"/>
  <c r="D541" i="20"/>
  <c r="D542" i="20" s="1"/>
  <c r="G536" i="20"/>
  <c r="J541" i="20"/>
  <c r="J542" i="20" s="1"/>
  <c r="J536" i="20"/>
  <c r="S542" i="20"/>
  <c r="D538" i="20"/>
  <c r="G16" i="20"/>
  <c r="J33" i="20"/>
  <c r="G276" i="20"/>
  <c r="P536" i="20"/>
  <c r="P542" i="20" s="1"/>
  <c r="J276" i="20"/>
  <c r="T205" i="11"/>
  <c r="T154" i="11"/>
  <c r="O411" i="11"/>
  <c r="O412" i="11" s="1"/>
  <c r="R539" i="11"/>
  <c r="T361" i="11"/>
  <c r="S539" i="11"/>
  <c r="Q539" i="11"/>
  <c r="O326" i="11"/>
  <c r="O327" i="11" s="1"/>
  <c r="O292" i="11"/>
  <c r="O293" i="11" s="1"/>
  <c r="O241" i="11"/>
  <c r="O242" i="11" s="1"/>
  <c r="O224" i="11"/>
  <c r="O225" i="11" s="1"/>
  <c r="O170" i="11"/>
  <c r="O171" i="11" s="1"/>
  <c r="O153" i="11"/>
  <c r="O154" i="11" s="1"/>
  <c r="O117" i="11"/>
  <c r="O118" i="11" s="1"/>
  <c r="T101" i="11"/>
  <c r="O49" i="11"/>
  <c r="O50" i="11" s="1"/>
  <c r="O32" i="11"/>
  <c r="O33" i="11" s="1"/>
  <c r="O462" i="11"/>
  <c r="O463" i="11" s="1"/>
  <c r="O428" i="11"/>
  <c r="O429" i="11" s="1"/>
  <c r="P539" i="11"/>
  <c r="T395" i="11"/>
  <c r="O394" i="11"/>
  <c r="O395" i="11" s="1"/>
  <c r="O377" i="11"/>
  <c r="O378" i="11" s="1"/>
  <c r="M538" i="11"/>
  <c r="M539" i="11" s="1"/>
  <c r="T378" i="11"/>
  <c r="O360" i="11"/>
  <c r="O361" i="11" s="1"/>
  <c r="O343" i="11"/>
  <c r="O344" i="11" s="1"/>
  <c r="G538" i="11"/>
  <c r="G539" i="11" s="1"/>
  <c r="D538" i="11"/>
  <c r="D539" i="11" s="1"/>
  <c r="J538" i="11"/>
  <c r="J539" i="11" s="1"/>
  <c r="O309" i="11"/>
  <c r="O310" i="11" s="1"/>
  <c r="O275" i="11"/>
  <c r="O276" i="11" s="1"/>
  <c r="D276" i="11"/>
  <c r="J276" i="11"/>
  <c r="O258" i="11"/>
  <c r="O259" i="11" s="1"/>
  <c r="Q536" i="11"/>
  <c r="T242" i="11"/>
  <c r="O204" i="11"/>
  <c r="O205" i="11" s="1"/>
  <c r="O187" i="11"/>
  <c r="O188" i="11" s="1"/>
  <c r="T188" i="11"/>
  <c r="O134" i="11"/>
  <c r="O135" i="11" s="1"/>
  <c r="O100" i="11"/>
  <c r="O101" i="11" s="1"/>
  <c r="M535" i="11"/>
  <c r="M536" i="11" s="1"/>
  <c r="O83" i="11"/>
  <c r="O84" i="11" s="1"/>
  <c r="T84" i="11"/>
  <c r="S536" i="11"/>
  <c r="T67" i="11"/>
  <c r="G535" i="11"/>
  <c r="O66" i="11"/>
  <c r="O67" i="11" s="1"/>
  <c r="R536" i="11"/>
  <c r="D535" i="11"/>
  <c r="D536" i="11" s="1"/>
  <c r="T33" i="11"/>
  <c r="O15" i="11"/>
  <c r="O16" i="11" s="1"/>
  <c r="M16" i="11"/>
  <c r="D16" i="11"/>
  <c r="G276" i="11"/>
  <c r="T276" i="11"/>
  <c r="J535" i="11"/>
  <c r="P536" i="11"/>
  <c r="M276" i="11"/>
  <c r="N43" i="5"/>
  <c r="P525" i="3"/>
  <c r="P526" i="3" s="1"/>
  <c r="M525" i="3"/>
  <c r="M526" i="3" s="1"/>
  <c r="J525" i="3"/>
  <c r="J526" i="3" s="1"/>
  <c r="G525" i="3"/>
  <c r="G526" i="3" s="1"/>
  <c r="D525" i="3"/>
  <c r="D526" i="3" s="1"/>
  <c r="R524" i="3"/>
  <c r="R523" i="3"/>
  <c r="R522" i="3"/>
  <c r="R521" i="3"/>
  <c r="R520" i="3"/>
  <c r="R519" i="3"/>
  <c r="R518" i="3"/>
  <c r="R517" i="3"/>
  <c r="R516" i="3"/>
  <c r="R515" i="3"/>
  <c r="R514" i="3"/>
  <c r="R513" i="3"/>
  <c r="P508" i="3"/>
  <c r="P509" i="3" s="1"/>
  <c r="M508" i="3"/>
  <c r="M509" i="3" s="1"/>
  <c r="J508" i="3"/>
  <c r="J509" i="3" s="1"/>
  <c r="G508" i="3"/>
  <c r="G509" i="3" s="1"/>
  <c r="D508" i="3"/>
  <c r="D509" i="3" s="1"/>
  <c r="R507" i="3"/>
  <c r="R506" i="3"/>
  <c r="R505" i="3"/>
  <c r="R504" i="3"/>
  <c r="R503" i="3"/>
  <c r="R502" i="3"/>
  <c r="R501" i="3"/>
  <c r="R500" i="3"/>
  <c r="R499" i="3"/>
  <c r="R498" i="3"/>
  <c r="R497" i="3"/>
  <c r="R496" i="3"/>
  <c r="P491" i="3"/>
  <c r="P492" i="3" s="1"/>
  <c r="M491" i="3"/>
  <c r="M492" i="3" s="1"/>
  <c r="J491" i="3"/>
  <c r="J492" i="3" s="1"/>
  <c r="G491" i="3"/>
  <c r="G492" i="3" s="1"/>
  <c r="D491" i="3"/>
  <c r="D492" i="3" s="1"/>
  <c r="R490" i="3"/>
  <c r="R489" i="3"/>
  <c r="R488" i="3"/>
  <c r="R487" i="3"/>
  <c r="R486" i="3"/>
  <c r="R485" i="3"/>
  <c r="R484" i="3"/>
  <c r="R483" i="3"/>
  <c r="R482" i="3"/>
  <c r="R481" i="3"/>
  <c r="R480" i="3"/>
  <c r="R479" i="3"/>
  <c r="P474" i="3"/>
  <c r="P475" i="3" s="1"/>
  <c r="M474" i="3"/>
  <c r="M475" i="3" s="1"/>
  <c r="J474" i="3"/>
  <c r="J475" i="3" s="1"/>
  <c r="G474" i="3"/>
  <c r="G475" i="3" s="1"/>
  <c r="D474" i="3"/>
  <c r="D475" i="3" s="1"/>
  <c r="R473" i="3"/>
  <c r="R472" i="3"/>
  <c r="R471" i="3"/>
  <c r="R470" i="3"/>
  <c r="R469" i="3"/>
  <c r="R468" i="3"/>
  <c r="R467" i="3"/>
  <c r="R466" i="3"/>
  <c r="R465" i="3"/>
  <c r="R464" i="3"/>
  <c r="R463" i="3"/>
  <c r="R462" i="3"/>
  <c r="P457" i="3"/>
  <c r="P458" i="3" s="1"/>
  <c r="M457" i="3"/>
  <c r="M458" i="3" s="1"/>
  <c r="J457" i="3"/>
  <c r="J458" i="3" s="1"/>
  <c r="G457" i="3"/>
  <c r="G458" i="3" s="1"/>
  <c r="D457" i="3"/>
  <c r="D458" i="3" s="1"/>
  <c r="R456" i="3"/>
  <c r="R455" i="3"/>
  <c r="R454" i="3"/>
  <c r="R453" i="3"/>
  <c r="R452" i="3"/>
  <c r="R451" i="3"/>
  <c r="R450" i="3"/>
  <c r="R449" i="3"/>
  <c r="R448" i="3"/>
  <c r="R447" i="3"/>
  <c r="R446" i="3"/>
  <c r="R445" i="3"/>
  <c r="P440" i="3"/>
  <c r="P441" i="3" s="1"/>
  <c r="M440" i="3"/>
  <c r="M441" i="3" s="1"/>
  <c r="J440" i="3"/>
  <c r="J441" i="3" s="1"/>
  <c r="G440" i="3"/>
  <c r="G441" i="3" s="1"/>
  <c r="D440" i="3"/>
  <c r="D441" i="3" s="1"/>
  <c r="R439" i="3"/>
  <c r="R438" i="3"/>
  <c r="R437" i="3"/>
  <c r="R436" i="3"/>
  <c r="R435" i="3"/>
  <c r="R434" i="3"/>
  <c r="R433" i="3"/>
  <c r="R432" i="3"/>
  <c r="R431" i="3"/>
  <c r="R430" i="3"/>
  <c r="R429" i="3"/>
  <c r="R428" i="3"/>
  <c r="P423" i="3"/>
  <c r="P424" i="3" s="1"/>
  <c r="M423" i="3"/>
  <c r="M424" i="3" s="1"/>
  <c r="J423" i="3"/>
  <c r="J424" i="3" s="1"/>
  <c r="G423" i="3"/>
  <c r="G424" i="3" s="1"/>
  <c r="D423" i="3"/>
  <c r="D424" i="3" s="1"/>
  <c r="R422" i="3"/>
  <c r="R421" i="3"/>
  <c r="R420" i="3"/>
  <c r="R419" i="3"/>
  <c r="R418" i="3"/>
  <c r="R417" i="3"/>
  <c r="R416" i="3"/>
  <c r="R415" i="3"/>
  <c r="R414" i="3"/>
  <c r="R413" i="3"/>
  <c r="R412" i="3"/>
  <c r="R411" i="3"/>
  <c r="P406" i="3"/>
  <c r="P407" i="3" s="1"/>
  <c r="M406" i="3"/>
  <c r="M407" i="3" s="1"/>
  <c r="J406" i="3"/>
  <c r="J407" i="3" s="1"/>
  <c r="G406" i="3"/>
  <c r="G407" i="3" s="1"/>
  <c r="D406" i="3"/>
  <c r="D407" i="3" s="1"/>
  <c r="R405" i="3"/>
  <c r="R404" i="3"/>
  <c r="R403" i="3"/>
  <c r="R402" i="3"/>
  <c r="R401" i="3"/>
  <c r="R400" i="3"/>
  <c r="R399" i="3"/>
  <c r="R398" i="3"/>
  <c r="R397" i="3"/>
  <c r="R396" i="3"/>
  <c r="R395" i="3"/>
  <c r="R394" i="3"/>
  <c r="P389" i="3"/>
  <c r="P390" i="3" s="1"/>
  <c r="M389" i="3"/>
  <c r="M390" i="3" s="1"/>
  <c r="J389" i="3"/>
  <c r="J390" i="3" s="1"/>
  <c r="G389" i="3"/>
  <c r="G390" i="3" s="1"/>
  <c r="D389" i="3"/>
  <c r="D390" i="3" s="1"/>
  <c r="R388" i="3"/>
  <c r="R387" i="3"/>
  <c r="R386" i="3"/>
  <c r="R385" i="3"/>
  <c r="R384" i="3"/>
  <c r="R383" i="3"/>
  <c r="R382" i="3"/>
  <c r="R381" i="3"/>
  <c r="R380" i="3"/>
  <c r="R379" i="3"/>
  <c r="R378" i="3"/>
  <c r="R377" i="3"/>
  <c r="P372" i="3"/>
  <c r="P373" i="3" s="1"/>
  <c r="M372" i="3"/>
  <c r="M373" i="3" s="1"/>
  <c r="J372" i="3"/>
  <c r="J373" i="3" s="1"/>
  <c r="G372" i="3"/>
  <c r="G373" i="3" s="1"/>
  <c r="D372" i="3"/>
  <c r="D373" i="3" s="1"/>
  <c r="R371" i="3"/>
  <c r="R370" i="3"/>
  <c r="R369" i="3"/>
  <c r="R368" i="3"/>
  <c r="R367" i="3"/>
  <c r="R366" i="3"/>
  <c r="R365" i="3"/>
  <c r="R364" i="3"/>
  <c r="R363" i="3"/>
  <c r="R362" i="3"/>
  <c r="R361" i="3"/>
  <c r="R360" i="3"/>
  <c r="P355" i="3"/>
  <c r="P356" i="3" s="1"/>
  <c r="M355" i="3"/>
  <c r="M356" i="3" s="1"/>
  <c r="J355" i="3"/>
  <c r="J356" i="3" s="1"/>
  <c r="G355" i="3"/>
  <c r="G356" i="3" s="1"/>
  <c r="D355" i="3"/>
  <c r="D356" i="3" s="1"/>
  <c r="R354" i="3"/>
  <c r="R353" i="3"/>
  <c r="R352" i="3"/>
  <c r="R351" i="3"/>
  <c r="R350" i="3"/>
  <c r="R349" i="3"/>
  <c r="R348" i="3"/>
  <c r="R347" i="3"/>
  <c r="R346" i="3"/>
  <c r="R345" i="3"/>
  <c r="R344" i="3"/>
  <c r="R343" i="3"/>
  <c r="P338" i="3"/>
  <c r="P339" i="3" s="1"/>
  <c r="M338" i="3"/>
  <c r="M339" i="3" s="1"/>
  <c r="J338" i="3"/>
  <c r="J339" i="3" s="1"/>
  <c r="G338" i="3"/>
  <c r="G339" i="3" s="1"/>
  <c r="D338" i="3"/>
  <c r="D339" i="3" s="1"/>
  <c r="R337" i="3"/>
  <c r="R336" i="3"/>
  <c r="R335" i="3"/>
  <c r="R334" i="3"/>
  <c r="R333" i="3"/>
  <c r="R332" i="3"/>
  <c r="R331" i="3"/>
  <c r="R330" i="3"/>
  <c r="R329" i="3"/>
  <c r="R328" i="3"/>
  <c r="R327" i="3"/>
  <c r="R326" i="3"/>
  <c r="P321" i="3"/>
  <c r="P322" i="3" s="1"/>
  <c r="M321" i="3"/>
  <c r="M322" i="3" s="1"/>
  <c r="J321" i="3"/>
  <c r="J322" i="3" s="1"/>
  <c r="G321" i="3"/>
  <c r="G322" i="3" s="1"/>
  <c r="D321" i="3"/>
  <c r="D322" i="3" s="1"/>
  <c r="R320" i="3"/>
  <c r="R319" i="3"/>
  <c r="R318" i="3"/>
  <c r="R317" i="3"/>
  <c r="R316" i="3"/>
  <c r="R315" i="3"/>
  <c r="R314" i="3"/>
  <c r="R313" i="3"/>
  <c r="R312" i="3"/>
  <c r="R311" i="3"/>
  <c r="R310" i="3"/>
  <c r="R309" i="3"/>
  <c r="P304" i="3"/>
  <c r="P305" i="3" s="1"/>
  <c r="M304" i="3"/>
  <c r="M305" i="3" s="1"/>
  <c r="J304" i="3"/>
  <c r="J305" i="3" s="1"/>
  <c r="G304" i="3"/>
  <c r="G305" i="3" s="1"/>
  <c r="D304" i="3"/>
  <c r="D305" i="3" s="1"/>
  <c r="R303" i="3"/>
  <c r="R302" i="3"/>
  <c r="R301" i="3"/>
  <c r="R300" i="3"/>
  <c r="R299" i="3"/>
  <c r="R298" i="3"/>
  <c r="R297" i="3"/>
  <c r="R296" i="3"/>
  <c r="R295" i="3"/>
  <c r="R294" i="3"/>
  <c r="R293" i="3"/>
  <c r="R292" i="3"/>
  <c r="P287" i="3"/>
  <c r="P288" i="3" s="1"/>
  <c r="M287" i="3"/>
  <c r="M288" i="3" s="1"/>
  <c r="J287" i="3"/>
  <c r="J288" i="3" s="1"/>
  <c r="G287" i="3"/>
  <c r="G288" i="3" s="1"/>
  <c r="D287" i="3"/>
  <c r="D288" i="3" s="1"/>
  <c r="R286" i="3"/>
  <c r="R285" i="3"/>
  <c r="R284" i="3"/>
  <c r="R283" i="3"/>
  <c r="R282" i="3"/>
  <c r="R281" i="3"/>
  <c r="R280" i="3"/>
  <c r="R279" i="3"/>
  <c r="R278" i="3"/>
  <c r="R277" i="3"/>
  <c r="R276" i="3"/>
  <c r="R275" i="3"/>
  <c r="P270" i="3"/>
  <c r="M270" i="3"/>
  <c r="J270" i="3"/>
  <c r="J271" i="3" s="1"/>
  <c r="G270" i="3"/>
  <c r="G271" i="3" s="1"/>
  <c r="D270" i="3"/>
  <c r="D271" i="3" s="1"/>
  <c r="R269" i="3"/>
  <c r="R268" i="3"/>
  <c r="R267" i="3"/>
  <c r="R266" i="3"/>
  <c r="R265" i="3"/>
  <c r="R264" i="3"/>
  <c r="R263" i="3"/>
  <c r="R262" i="3"/>
  <c r="R261" i="3"/>
  <c r="R260" i="3"/>
  <c r="R259" i="3"/>
  <c r="R258" i="3"/>
  <c r="P253" i="3"/>
  <c r="P254" i="3" s="1"/>
  <c r="M253" i="3"/>
  <c r="M254" i="3" s="1"/>
  <c r="J253" i="3"/>
  <c r="J254" i="3" s="1"/>
  <c r="G253" i="3"/>
  <c r="G254" i="3" s="1"/>
  <c r="D253" i="3"/>
  <c r="D254" i="3" s="1"/>
  <c r="R252" i="3"/>
  <c r="R251" i="3"/>
  <c r="R250" i="3"/>
  <c r="R249" i="3"/>
  <c r="R248" i="3"/>
  <c r="R247" i="3"/>
  <c r="R246" i="3"/>
  <c r="R245" i="3"/>
  <c r="R244" i="3"/>
  <c r="R243" i="3"/>
  <c r="R242" i="3"/>
  <c r="R241" i="3"/>
  <c r="P236" i="3"/>
  <c r="P237" i="3" s="1"/>
  <c r="M236" i="3"/>
  <c r="M237" i="3" s="1"/>
  <c r="J236" i="3"/>
  <c r="J237" i="3" s="1"/>
  <c r="G236" i="3"/>
  <c r="G237" i="3" s="1"/>
  <c r="D236" i="3"/>
  <c r="D237" i="3" s="1"/>
  <c r="R235" i="3"/>
  <c r="R234" i="3"/>
  <c r="R233" i="3"/>
  <c r="R232" i="3"/>
  <c r="R231" i="3"/>
  <c r="R230" i="3"/>
  <c r="R229" i="3"/>
  <c r="R228" i="3"/>
  <c r="R227" i="3"/>
  <c r="R226" i="3"/>
  <c r="R225" i="3"/>
  <c r="R224" i="3"/>
  <c r="P219" i="3"/>
  <c r="P220" i="3" s="1"/>
  <c r="M219" i="3"/>
  <c r="M220" i="3" s="1"/>
  <c r="J219" i="3"/>
  <c r="J220" i="3" s="1"/>
  <c r="G219" i="3"/>
  <c r="G220" i="3" s="1"/>
  <c r="D219" i="3"/>
  <c r="D220" i="3" s="1"/>
  <c r="R218" i="3"/>
  <c r="R217" i="3"/>
  <c r="R216" i="3"/>
  <c r="R215" i="3"/>
  <c r="R214" i="3"/>
  <c r="R213" i="3"/>
  <c r="R212" i="3"/>
  <c r="R211" i="3"/>
  <c r="R210" i="3"/>
  <c r="R209" i="3"/>
  <c r="R208" i="3"/>
  <c r="R207" i="3"/>
  <c r="P202" i="3"/>
  <c r="P203" i="3" s="1"/>
  <c r="M202" i="3"/>
  <c r="M203" i="3" s="1"/>
  <c r="J202" i="3"/>
  <c r="J203" i="3" s="1"/>
  <c r="G202" i="3"/>
  <c r="G203" i="3" s="1"/>
  <c r="D202" i="3"/>
  <c r="D203" i="3" s="1"/>
  <c r="R201" i="3"/>
  <c r="R200" i="3"/>
  <c r="R199" i="3"/>
  <c r="R198" i="3"/>
  <c r="R197" i="3"/>
  <c r="R196" i="3"/>
  <c r="R195" i="3"/>
  <c r="R194" i="3"/>
  <c r="R193" i="3"/>
  <c r="R192" i="3"/>
  <c r="R191" i="3"/>
  <c r="R190" i="3"/>
  <c r="P185" i="3"/>
  <c r="P186" i="3" s="1"/>
  <c r="M185" i="3"/>
  <c r="M186" i="3" s="1"/>
  <c r="J185" i="3"/>
  <c r="J186" i="3" s="1"/>
  <c r="G185" i="3"/>
  <c r="G186" i="3" s="1"/>
  <c r="D185" i="3"/>
  <c r="D186" i="3" s="1"/>
  <c r="R184" i="3"/>
  <c r="R183" i="3"/>
  <c r="R182" i="3"/>
  <c r="R181" i="3"/>
  <c r="R180" i="3"/>
  <c r="R179" i="3"/>
  <c r="R178" i="3"/>
  <c r="R177" i="3"/>
  <c r="R176" i="3"/>
  <c r="R175" i="3"/>
  <c r="R174" i="3"/>
  <c r="R173" i="3"/>
  <c r="P168" i="3"/>
  <c r="P169" i="3" s="1"/>
  <c r="M168" i="3"/>
  <c r="M169" i="3" s="1"/>
  <c r="J168" i="3"/>
  <c r="J169" i="3" s="1"/>
  <c r="G168" i="3"/>
  <c r="G169" i="3" s="1"/>
  <c r="D168" i="3"/>
  <c r="D169" i="3" s="1"/>
  <c r="R167" i="3"/>
  <c r="R166" i="3"/>
  <c r="R165" i="3"/>
  <c r="R164" i="3"/>
  <c r="R163" i="3"/>
  <c r="R162" i="3"/>
  <c r="R161" i="3"/>
  <c r="R160" i="3"/>
  <c r="R159" i="3"/>
  <c r="R158" i="3"/>
  <c r="R157" i="3"/>
  <c r="R156" i="3"/>
  <c r="P151" i="3"/>
  <c r="P152" i="3" s="1"/>
  <c r="M151" i="3"/>
  <c r="M152" i="3" s="1"/>
  <c r="J151" i="3"/>
  <c r="J152" i="3" s="1"/>
  <c r="G151" i="3"/>
  <c r="G152" i="3" s="1"/>
  <c r="D151" i="3"/>
  <c r="D152" i="3" s="1"/>
  <c r="R150" i="3"/>
  <c r="R149" i="3"/>
  <c r="R148" i="3"/>
  <c r="R147" i="3"/>
  <c r="R146" i="3"/>
  <c r="R145" i="3"/>
  <c r="R144" i="3"/>
  <c r="R143" i="3"/>
  <c r="R142" i="3"/>
  <c r="R141" i="3"/>
  <c r="R140" i="3"/>
  <c r="R139" i="3"/>
  <c r="P134" i="3"/>
  <c r="P135" i="3" s="1"/>
  <c r="M134" i="3"/>
  <c r="M135" i="3" s="1"/>
  <c r="J134" i="3"/>
  <c r="J135" i="3" s="1"/>
  <c r="G134" i="3"/>
  <c r="G135" i="3" s="1"/>
  <c r="D134" i="3"/>
  <c r="D135" i="3" s="1"/>
  <c r="R133" i="3"/>
  <c r="R132" i="3"/>
  <c r="R131" i="3"/>
  <c r="R130" i="3"/>
  <c r="R129" i="3"/>
  <c r="R128" i="3"/>
  <c r="R127" i="3"/>
  <c r="R126" i="3"/>
  <c r="R125" i="3"/>
  <c r="R124" i="3"/>
  <c r="R123" i="3"/>
  <c r="R122" i="3"/>
  <c r="P117" i="3"/>
  <c r="P118" i="3" s="1"/>
  <c r="M117" i="3"/>
  <c r="M118" i="3" s="1"/>
  <c r="J117" i="3"/>
  <c r="J118" i="3" s="1"/>
  <c r="G117" i="3"/>
  <c r="G118" i="3" s="1"/>
  <c r="D117" i="3"/>
  <c r="D118" i="3" s="1"/>
  <c r="R116" i="3"/>
  <c r="R115" i="3"/>
  <c r="R114" i="3"/>
  <c r="R113" i="3"/>
  <c r="R112" i="3"/>
  <c r="R111" i="3"/>
  <c r="R110" i="3"/>
  <c r="R109" i="3"/>
  <c r="R108" i="3"/>
  <c r="R107" i="3"/>
  <c r="R106" i="3"/>
  <c r="R105" i="3"/>
  <c r="P100" i="3"/>
  <c r="P101" i="3" s="1"/>
  <c r="M100" i="3"/>
  <c r="M101" i="3" s="1"/>
  <c r="J100" i="3"/>
  <c r="J101" i="3" s="1"/>
  <c r="G100" i="3"/>
  <c r="G101" i="3" s="1"/>
  <c r="D100" i="3"/>
  <c r="D101" i="3" s="1"/>
  <c r="R99" i="3"/>
  <c r="R98" i="3"/>
  <c r="R97" i="3"/>
  <c r="R96" i="3"/>
  <c r="R95" i="3"/>
  <c r="R94" i="3"/>
  <c r="R93" i="3"/>
  <c r="R92" i="3"/>
  <c r="R91" i="3"/>
  <c r="R90" i="3"/>
  <c r="R89" i="3"/>
  <c r="R88" i="3"/>
  <c r="P83" i="3"/>
  <c r="P84" i="3" s="1"/>
  <c r="M83" i="3"/>
  <c r="M84" i="3" s="1"/>
  <c r="J83" i="3"/>
  <c r="J84" i="3" s="1"/>
  <c r="G83" i="3"/>
  <c r="G84" i="3" s="1"/>
  <c r="D83" i="3"/>
  <c r="D84" i="3" s="1"/>
  <c r="R82" i="3"/>
  <c r="R81" i="3"/>
  <c r="R80" i="3"/>
  <c r="R79" i="3"/>
  <c r="R78" i="3"/>
  <c r="R77" i="3"/>
  <c r="R76" i="3"/>
  <c r="R75" i="3"/>
  <c r="R74" i="3"/>
  <c r="R73" i="3"/>
  <c r="R72" i="3"/>
  <c r="R71" i="3"/>
  <c r="P66" i="3"/>
  <c r="P67" i="3" s="1"/>
  <c r="M66" i="3"/>
  <c r="M67" i="3" s="1"/>
  <c r="J66" i="3"/>
  <c r="J67" i="3" s="1"/>
  <c r="G66" i="3"/>
  <c r="G67" i="3" s="1"/>
  <c r="D66" i="3"/>
  <c r="D67" i="3" s="1"/>
  <c r="R65" i="3"/>
  <c r="R64" i="3"/>
  <c r="R63" i="3"/>
  <c r="R62" i="3"/>
  <c r="R61" i="3"/>
  <c r="R60" i="3"/>
  <c r="R59" i="3"/>
  <c r="R58" i="3"/>
  <c r="R57" i="3"/>
  <c r="R56" i="3"/>
  <c r="R55" i="3"/>
  <c r="R54" i="3"/>
  <c r="P49" i="3"/>
  <c r="P50" i="3" s="1"/>
  <c r="M49" i="3"/>
  <c r="M50" i="3" s="1"/>
  <c r="J49" i="3"/>
  <c r="J50" i="3" s="1"/>
  <c r="G49" i="3"/>
  <c r="G50" i="3" s="1"/>
  <c r="D49" i="3"/>
  <c r="D50" i="3" s="1"/>
  <c r="R48" i="3"/>
  <c r="R47" i="3"/>
  <c r="R46" i="3"/>
  <c r="R45" i="3"/>
  <c r="R44" i="3"/>
  <c r="R43" i="3"/>
  <c r="R42" i="3"/>
  <c r="R41" i="3"/>
  <c r="R40" i="3"/>
  <c r="R39" i="3"/>
  <c r="R38" i="3"/>
  <c r="R37" i="3"/>
  <c r="P32" i="3"/>
  <c r="P33" i="3" s="1"/>
  <c r="M32" i="3"/>
  <c r="M33" i="3" s="1"/>
  <c r="J32" i="3"/>
  <c r="J33" i="3" s="1"/>
  <c r="G32" i="3"/>
  <c r="G33" i="3" s="1"/>
  <c r="D32" i="3"/>
  <c r="D33" i="3" s="1"/>
  <c r="R31" i="3"/>
  <c r="R30" i="3"/>
  <c r="R29" i="3"/>
  <c r="R28" i="3"/>
  <c r="R27" i="3"/>
  <c r="R26" i="3"/>
  <c r="R25" i="3"/>
  <c r="R24" i="3"/>
  <c r="R23" i="3"/>
  <c r="R22" i="3"/>
  <c r="R21" i="3"/>
  <c r="R20" i="3"/>
  <c r="P15" i="3"/>
  <c r="P16" i="3" s="1"/>
  <c r="M15" i="3"/>
  <c r="M16" i="3" s="1"/>
  <c r="J15" i="3"/>
  <c r="J16" i="3" s="1"/>
  <c r="G15" i="3"/>
  <c r="G16" i="3" s="1"/>
  <c r="D15" i="3"/>
  <c r="R14" i="3"/>
  <c r="R13" i="3"/>
  <c r="R12" i="3"/>
  <c r="R11" i="3"/>
  <c r="R10" i="3"/>
  <c r="R9" i="3"/>
  <c r="R8" i="3"/>
  <c r="R7" i="3"/>
  <c r="R6" i="3"/>
  <c r="R5" i="3"/>
  <c r="R4" i="3"/>
  <c r="R3" i="3"/>
  <c r="Q543" i="27" l="1"/>
  <c r="P543" i="27"/>
  <c r="N45" i="5"/>
  <c r="O43" i="5" s="1"/>
  <c r="N13" i="5"/>
  <c r="O11" i="5" s="1"/>
  <c r="N31" i="5"/>
  <c r="O29" i="5" s="1"/>
  <c r="O535" i="22"/>
  <c r="G541" i="30"/>
  <c r="G542" i="30" s="1"/>
  <c r="S542" i="25"/>
  <c r="G541" i="20"/>
  <c r="G542" i="20" s="1"/>
  <c r="M541" i="20"/>
  <c r="M542" i="20" s="1"/>
  <c r="D541" i="22"/>
  <c r="D542" i="22" s="1"/>
  <c r="J536" i="23"/>
  <c r="O536" i="23" s="1"/>
  <c r="O542" i="23" s="1"/>
  <c r="O538" i="25"/>
  <c r="O541" i="25" s="1"/>
  <c r="J536" i="30"/>
  <c r="R542" i="30"/>
  <c r="G541" i="22"/>
  <c r="G542" i="22" s="1"/>
  <c r="O538" i="23"/>
  <c r="R542" i="22"/>
  <c r="Q542" i="24"/>
  <c r="O535" i="20"/>
  <c r="O541" i="20" s="1"/>
  <c r="P542" i="25"/>
  <c r="O535" i="30"/>
  <c r="J542" i="27"/>
  <c r="J543" i="27" s="1"/>
  <c r="R543" i="27"/>
  <c r="Q542" i="22"/>
  <c r="R542" i="20"/>
  <c r="M542" i="27"/>
  <c r="M543" i="27" s="1"/>
  <c r="G542" i="27"/>
  <c r="G543" i="27" s="1"/>
  <c r="J537" i="27"/>
  <c r="O537" i="27" s="1"/>
  <c r="O536" i="27"/>
  <c r="R542" i="28"/>
  <c r="S542" i="28"/>
  <c r="Q542" i="28"/>
  <c r="P542" i="29"/>
  <c r="O538" i="29"/>
  <c r="O539" i="29"/>
  <c r="D541" i="29"/>
  <c r="D542" i="29" s="1"/>
  <c r="R542" i="29"/>
  <c r="G541" i="29"/>
  <c r="G542" i="29" s="1"/>
  <c r="M541" i="29"/>
  <c r="M542" i="29" s="1"/>
  <c r="D539" i="30"/>
  <c r="O539" i="30" s="1"/>
  <c r="O538" i="30"/>
  <c r="O541" i="30" s="1"/>
  <c r="D541" i="30"/>
  <c r="D542" i="30" s="1"/>
  <c r="M536" i="30"/>
  <c r="O536" i="30" s="1"/>
  <c r="O542" i="30" s="1"/>
  <c r="M541" i="30"/>
  <c r="M542" i="30" s="1"/>
  <c r="J536" i="29"/>
  <c r="O536" i="29" s="1"/>
  <c r="J541" i="29"/>
  <c r="J542" i="29" s="1"/>
  <c r="O535" i="29"/>
  <c r="G541" i="28"/>
  <c r="G542" i="28" s="1"/>
  <c r="G536" i="28"/>
  <c r="M536" i="28"/>
  <c r="M541" i="28"/>
  <c r="M542" i="28" s="1"/>
  <c r="P542" i="28"/>
  <c r="D536" i="28"/>
  <c r="D541" i="28"/>
  <c r="D542" i="28" s="1"/>
  <c r="O535" i="28"/>
  <c r="O538" i="28"/>
  <c r="D539" i="28"/>
  <c r="O539" i="28" s="1"/>
  <c r="J536" i="28"/>
  <c r="J541" i="28"/>
  <c r="J542" i="28" s="1"/>
  <c r="D540" i="27"/>
  <c r="O540" i="27" s="1"/>
  <c r="O539" i="27"/>
  <c r="D542" i="27"/>
  <c r="D543" i="27" s="1"/>
  <c r="J541" i="26"/>
  <c r="J542" i="26" s="1"/>
  <c r="J536" i="26"/>
  <c r="O536" i="26" s="1"/>
  <c r="O542" i="26" s="1"/>
  <c r="O535" i="26"/>
  <c r="M536" i="26"/>
  <c r="M541" i="26"/>
  <c r="M542" i="26" s="1"/>
  <c r="D539" i="26"/>
  <c r="O539" i="26" s="1"/>
  <c r="O538" i="26"/>
  <c r="D541" i="26"/>
  <c r="D542" i="26" s="1"/>
  <c r="M536" i="25"/>
  <c r="M541" i="25"/>
  <c r="M542" i="25" s="1"/>
  <c r="O536" i="25"/>
  <c r="O542" i="25" s="1"/>
  <c r="M541" i="24"/>
  <c r="M542" i="24" s="1"/>
  <c r="M536" i="24"/>
  <c r="D539" i="24"/>
  <c r="O539" i="24" s="1"/>
  <c r="O538" i="24"/>
  <c r="D536" i="24"/>
  <c r="D541" i="24"/>
  <c r="D542" i="24" s="1"/>
  <c r="O535" i="24"/>
  <c r="J536" i="24"/>
  <c r="J541" i="24"/>
  <c r="J542" i="24" s="1"/>
  <c r="M536" i="23"/>
  <c r="M541" i="23"/>
  <c r="M542" i="23" s="1"/>
  <c r="O535" i="23"/>
  <c r="O541" i="23" s="1"/>
  <c r="O538" i="22"/>
  <c r="O541" i="22" s="1"/>
  <c r="D539" i="22"/>
  <c r="O539" i="22" s="1"/>
  <c r="O536" i="22"/>
  <c r="O542" i="22" s="1"/>
  <c r="J536" i="21"/>
  <c r="J541" i="21"/>
  <c r="J542" i="21" s="1"/>
  <c r="M536" i="21"/>
  <c r="O536" i="21" s="1"/>
  <c r="M541" i="21"/>
  <c r="M542" i="21" s="1"/>
  <c r="O535" i="21"/>
  <c r="D539" i="21"/>
  <c r="O539" i="21" s="1"/>
  <c r="O538" i="21"/>
  <c r="G541" i="21"/>
  <c r="G542" i="21" s="1"/>
  <c r="D539" i="20"/>
  <c r="O539" i="20" s="1"/>
  <c r="O538" i="20"/>
  <c r="O536" i="20"/>
  <c r="R542" i="11"/>
  <c r="Q542" i="11"/>
  <c r="S542" i="11"/>
  <c r="P542" i="11"/>
  <c r="M541" i="11"/>
  <c r="M542" i="11" s="1"/>
  <c r="G541" i="11"/>
  <c r="G542" i="11" s="1"/>
  <c r="O539" i="11"/>
  <c r="O538" i="11"/>
  <c r="G536" i="11"/>
  <c r="D541" i="11"/>
  <c r="D542" i="11" s="1"/>
  <c r="J536" i="11"/>
  <c r="J541" i="11"/>
  <c r="J542" i="11" s="1"/>
  <c r="O535" i="11"/>
  <c r="R287" i="3"/>
  <c r="R288" i="3" s="1"/>
  <c r="R355" i="3"/>
  <c r="R356" i="3" s="1"/>
  <c r="R423" i="3"/>
  <c r="R424" i="3" s="1"/>
  <c r="R151" i="3"/>
  <c r="R152" i="3" s="1"/>
  <c r="M533" i="3"/>
  <c r="M534" i="3" s="1"/>
  <c r="R15" i="3"/>
  <c r="R16" i="3" s="1"/>
  <c r="D530" i="3"/>
  <c r="R219" i="3"/>
  <c r="R220" i="3" s="1"/>
  <c r="R83" i="3"/>
  <c r="R84" i="3" s="1"/>
  <c r="R491" i="3"/>
  <c r="R492" i="3" s="1"/>
  <c r="R66" i="3"/>
  <c r="R67" i="3" s="1"/>
  <c r="R134" i="3"/>
  <c r="R135" i="3" s="1"/>
  <c r="R202" i="3"/>
  <c r="R203" i="3" s="1"/>
  <c r="R270" i="3"/>
  <c r="R271" i="3" s="1"/>
  <c r="P533" i="3"/>
  <c r="P534" i="3" s="1"/>
  <c r="R338" i="3"/>
  <c r="R339" i="3" s="1"/>
  <c r="R406" i="3"/>
  <c r="R407" i="3" s="1"/>
  <c r="R474" i="3"/>
  <c r="R475" i="3" s="1"/>
  <c r="J530" i="3"/>
  <c r="J531" i="3" s="1"/>
  <c r="R49" i="3"/>
  <c r="R50" i="3" s="1"/>
  <c r="R117" i="3"/>
  <c r="R118" i="3" s="1"/>
  <c r="R185" i="3"/>
  <c r="R186" i="3" s="1"/>
  <c r="R253" i="3"/>
  <c r="R254" i="3" s="1"/>
  <c r="R321" i="3"/>
  <c r="R322" i="3" s="1"/>
  <c r="R389" i="3"/>
  <c r="R390" i="3" s="1"/>
  <c r="R457" i="3"/>
  <c r="R458" i="3" s="1"/>
  <c r="R525" i="3"/>
  <c r="R526" i="3" s="1"/>
  <c r="M530" i="3"/>
  <c r="M531" i="3" s="1"/>
  <c r="R32" i="3"/>
  <c r="R33" i="3" s="1"/>
  <c r="R100" i="3"/>
  <c r="R101" i="3" s="1"/>
  <c r="R168" i="3"/>
  <c r="R169" i="3" s="1"/>
  <c r="R236" i="3"/>
  <c r="R237" i="3" s="1"/>
  <c r="J533" i="3"/>
  <c r="J534" i="3" s="1"/>
  <c r="M271" i="3"/>
  <c r="R304" i="3"/>
  <c r="R305" i="3" s="1"/>
  <c r="R372" i="3"/>
  <c r="R373" i="3" s="1"/>
  <c r="R440" i="3"/>
  <c r="R441" i="3" s="1"/>
  <c r="R508" i="3"/>
  <c r="R509" i="3" s="1"/>
  <c r="D531" i="3"/>
  <c r="P530" i="3"/>
  <c r="D533" i="3"/>
  <c r="D536" i="3" s="1"/>
  <c r="D537" i="3" s="1"/>
  <c r="G530" i="3"/>
  <c r="G533" i="3"/>
  <c r="G534" i="3" s="1"/>
  <c r="D16" i="3"/>
  <c r="P271" i="3"/>
  <c r="O542" i="27" l="1"/>
  <c r="M536" i="3"/>
  <c r="M537" i="3" s="1"/>
  <c r="O542" i="20"/>
  <c r="O543" i="27"/>
  <c r="O541" i="28"/>
  <c r="O541" i="29"/>
  <c r="O542" i="29"/>
  <c r="O536" i="28"/>
  <c r="O542" i="28" s="1"/>
  <c r="O541" i="26"/>
  <c r="O541" i="24"/>
  <c r="O536" i="24"/>
  <c r="O542" i="24" s="1"/>
  <c r="O542" i="21"/>
  <c r="O541" i="21"/>
  <c r="O536" i="11"/>
  <c r="O542" i="11" s="1"/>
  <c r="O541" i="11"/>
  <c r="J536" i="3"/>
  <c r="J537" i="3" s="1"/>
  <c r="P531" i="3"/>
  <c r="P536" i="3"/>
  <c r="P537" i="3" s="1"/>
  <c r="R530" i="3"/>
  <c r="G531" i="3"/>
  <c r="G536" i="3"/>
  <c r="G537" i="3" s="1"/>
  <c r="D534" i="3"/>
  <c r="R534" i="3" s="1"/>
  <c r="R533" i="3"/>
  <c r="R531" i="3" l="1"/>
  <c r="R537" i="3" s="1"/>
  <c r="R536" i="3"/>
</calcChain>
</file>

<file path=xl/sharedStrings.xml><?xml version="1.0" encoding="utf-8"?>
<sst xmlns="http://schemas.openxmlformats.org/spreadsheetml/2006/main" count="19711" uniqueCount="299">
  <si>
    <t>EDIO</t>
  </si>
  <si>
    <t>RUBENS</t>
  </si>
  <si>
    <t>NOVIN</t>
  </si>
  <si>
    <t>ANDRADE</t>
  </si>
  <si>
    <t>JOAO</t>
  </si>
  <si>
    <t>SERVIÇO</t>
  </si>
  <si>
    <t>PAGAMENTO</t>
  </si>
  <si>
    <t>VALOR</t>
  </si>
  <si>
    <t>TOTAL</t>
  </si>
  <si>
    <t>CREDITO</t>
  </si>
  <si>
    <t>DEBITO</t>
  </si>
  <si>
    <t>PIX</t>
  </si>
  <si>
    <t>%%</t>
  </si>
  <si>
    <t>BARBEIRO</t>
  </si>
  <si>
    <t>DINHEIRO</t>
  </si>
  <si>
    <t>2 QUINZENA</t>
  </si>
  <si>
    <t>1 QUINZENA</t>
  </si>
  <si>
    <t>JULHO</t>
  </si>
  <si>
    <t>PRODUTO</t>
  </si>
  <si>
    <t>QTD</t>
  </si>
  <si>
    <t>AGOSTO</t>
  </si>
  <si>
    <t>SETEMBRO</t>
  </si>
  <si>
    <t>OUTUBRO</t>
  </si>
  <si>
    <t>CERVA</t>
  </si>
  <si>
    <t xml:space="preserve">VALOR </t>
  </si>
  <si>
    <t>NOVEMBRO</t>
  </si>
  <si>
    <t>DEZEMBRO</t>
  </si>
  <si>
    <t>JANEIRO</t>
  </si>
  <si>
    <t>FEVEREIRO</t>
  </si>
  <si>
    <t>MARÇO</t>
  </si>
  <si>
    <t>ABRIL</t>
  </si>
  <si>
    <t>MAIO</t>
  </si>
  <si>
    <t>JUNHO</t>
  </si>
  <si>
    <t>CORTE</t>
  </si>
  <si>
    <t xml:space="preserve">DEBITO </t>
  </si>
  <si>
    <t xml:space="preserve">CORTE BARBA </t>
  </si>
  <si>
    <t xml:space="preserve">CORTE </t>
  </si>
  <si>
    <t xml:space="preserve">CREDITO </t>
  </si>
  <si>
    <t xml:space="preserve">PIX </t>
  </si>
  <si>
    <t>PROGRESS</t>
  </si>
  <si>
    <t>C B S</t>
  </si>
  <si>
    <t>CORTE BARBA</t>
  </si>
  <si>
    <t>CORTE SOBRA</t>
  </si>
  <si>
    <t>MATHEUS</t>
  </si>
  <si>
    <t>CORTE E BARBA</t>
  </si>
  <si>
    <t>corte</t>
  </si>
  <si>
    <t>credito</t>
  </si>
  <si>
    <t>debito</t>
  </si>
  <si>
    <t>pix</t>
  </si>
  <si>
    <t>CORTE SOMB</t>
  </si>
  <si>
    <t>CORET BARBA</t>
  </si>
  <si>
    <t>C / B / M</t>
  </si>
  <si>
    <t>2 CORTE</t>
  </si>
  <si>
    <t xml:space="preserve">CORTE  </t>
  </si>
  <si>
    <t>C / B / P</t>
  </si>
  <si>
    <t>BARBA E PE</t>
  </si>
  <si>
    <t>BARBA</t>
  </si>
  <si>
    <t>PIX  $$$</t>
  </si>
  <si>
    <t>C / C / B</t>
  </si>
  <si>
    <t>YURI ADVOGADO (8 SERVIÇOS</t>
  </si>
  <si>
    <t>PACOTE</t>
  </si>
  <si>
    <t>CERVEJA</t>
  </si>
  <si>
    <t>CORTE E GRAXA</t>
  </si>
  <si>
    <t>CORTE E SOBR</t>
  </si>
  <si>
    <t>BARBA E BALM</t>
  </si>
  <si>
    <t>PE</t>
  </si>
  <si>
    <t>CORTE E POMADA</t>
  </si>
  <si>
    <t>CORTE PAI</t>
  </si>
  <si>
    <t>RICARDO (4 SERVIÇOS)</t>
  </si>
  <si>
    <t>CORTE E PIG</t>
  </si>
  <si>
    <t>CCORTE SOBRA</t>
  </si>
  <si>
    <t>CORTE ALISAME</t>
  </si>
  <si>
    <t>C / B / S</t>
  </si>
  <si>
    <t xml:space="preserve">CORTE SOMBRA </t>
  </si>
  <si>
    <t>CORTE PEZINHO</t>
  </si>
  <si>
    <t xml:space="preserve">BARBA </t>
  </si>
  <si>
    <t>CDEBITO</t>
  </si>
  <si>
    <t xml:space="preserve">CERVEJA </t>
  </si>
  <si>
    <t>CORTE SOBRAM</t>
  </si>
  <si>
    <t>EVERTON (8 SERVIÇOS)</t>
  </si>
  <si>
    <t>3 CORTES</t>
  </si>
  <si>
    <t>CORTE E PROG</t>
  </si>
  <si>
    <t>CORTE E POM</t>
  </si>
  <si>
    <t>CORTE RELAX</t>
  </si>
  <si>
    <t xml:space="preserve">BALM </t>
  </si>
  <si>
    <t>CORTE E SOMBRA</t>
  </si>
  <si>
    <t xml:space="preserve">DINHEIRO </t>
  </si>
  <si>
    <t xml:space="preserve">CORTE E BARBA </t>
  </si>
  <si>
    <t xml:space="preserve">CORTE SOMRA </t>
  </si>
  <si>
    <t xml:space="preserve">C B S </t>
  </si>
  <si>
    <t>COCA ZERO</t>
  </si>
  <si>
    <t>CORTE E BARA</t>
  </si>
  <si>
    <t xml:space="preserve">MASSAGEM </t>
  </si>
  <si>
    <t>NOME</t>
  </si>
  <si>
    <t>TELEFONE</t>
  </si>
  <si>
    <t>DATA DO CORTE</t>
  </si>
  <si>
    <t>PROXIMO CONTATO</t>
  </si>
  <si>
    <t>CREDEITO</t>
  </si>
  <si>
    <t>CAIO</t>
  </si>
  <si>
    <t>61 98345 7777</t>
  </si>
  <si>
    <t>DATA</t>
  </si>
  <si>
    <t>REFERENCIA</t>
  </si>
  <si>
    <t>PELO CHEIRO</t>
  </si>
  <si>
    <t>ITALLO</t>
  </si>
  <si>
    <t>AEROMOÇA 2</t>
  </si>
  <si>
    <t>61 983351045</t>
  </si>
  <si>
    <t>DIVINO</t>
  </si>
  <si>
    <t>61 996842263</t>
  </si>
  <si>
    <t>CRIANÇA FILHO</t>
  </si>
  <si>
    <t>ERICSON</t>
  </si>
  <si>
    <t>48 984038282</t>
  </si>
  <si>
    <t>VA PRA ORLANDO</t>
  </si>
  <si>
    <t>BARBA PE</t>
  </si>
  <si>
    <t>61 984069999</t>
  </si>
  <si>
    <t>CARLOS</t>
  </si>
  <si>
    <t xml:space="preserve">SENHOR </t>
  </si>
  <si>
    <t>POMADA P</t>
  </si>
  <si>
    <t>SOMBRA</t>
  </si>
  <si>
    <t xml:space="preserve">BARBA E PE </t>
  </si>
  <si>
    <t>CRED PIX</t>
  </si>
  <si>
    <t>21 998611569</t>
  </si>
  <si>
    <t>ANDERSON</t>
  </si>
  <si>
    <t>CARIOCA ROCK</t>
  </si>
  <si>
    <t xml:space="preserve"> </t>
  </si>
  <si>
    <t xml:space="preserve">SAMUEL CUNHA </t>
  </si>
  <si>
    <t>61 993735883</t>
  </si>
  <si>
    <t>08\02\25</t>
  </si>
  <si>
    <t xml:space="preserve">JP SOARES </t>
  </si>
  <si>
    <t>61 996377273</t>
  </si>
  <si>
    <t xml:space="preserve">QUINZENAL </t>
  </si>
  <si>
    <t xml:space="preserve">SEMANAL </t>
  </si>
  <si>
    <t xml:space="preserve">LUAN BRITO </t>
  </si>
  <si>
    <t>KAUE LEOMAN</t>
  </si>
  <si>
    <t>61 981753250</t>
  </si>
  <si>
    <t>THIAGO</t>
  </si>
  <si>
    <t>BESK</t>
  </si>
  <si>
    <t>61 995627403</t>
  </si>
  <si>
    <t>61 981290001</t>
  </si>
  <si>
    <t xml:space="preserve">SAVIO NEVES </t>
  </si>
  <si>
    <t xml:space="preserve">MENSAL </t>
  </si>
  <si>
    <t>61 981260589</t>
  </si>
  <si>
    <t xml:space="preserve">EDSON ALVES </t>
  </si>
  <si>
    <t>61 983522930</t>
  </si>
  <si>
    <t>05\02\25</t>
  </si>
  <si>
    <t xml:space="preserve">DAVI LEITE </t>
  </si>
  <si>
    <t>61 983821123</t>
  </si>
  <si>
    <t>06\02\25</t>
  </si>
  <si>
    <t xml:space="preserve">GABRIEL TAURISANO </t>
  </si>
  <si>
    <t>61 991363663</t>
  </si>
  <si>
    <t xml:space="preserve">JP NOLETO </t>
  </si>
  <si>
    <t>61 992332074</t>
  </si>
  <si>
    <t xml:space="preserve">BRUNO COELHO </t>
  </si>
  <si>
    <t>61 983081872</t>
  </si>
  <si>
    <t>29\01\25</t>
  </si>
  <si>
    <t xml:space="preserve">ANDERSON ALVES </t>
  </si>
  <si>
    <t>61 996237251</t>
  </si>
  <si>
    <t>30\01\25</t>
  </si>
  <si>
    <t>24\01\25</t>
  </si>
  <si>
    <t xml:space="preserve">JP MENDES </t>
  </si>
  <si>
    <t>61 996055338</t>
  </si>
  <si>
    <t>01\02\25</t>
  </si>
  <si>
    <t xml:space="preserve">ANDRE LUIZ SOUZA  </t>
  </si>
  <si>
    <t>61 982118936</t>
  </si>
  <si>
    <t xml:space="preserve">RODRIGO FANTINATE </t>
  </si>
  <si>
    <t>61 999531221</t>
  </si>
  <si>
    <t xml:space="preserve">A CADA 2 MESES </t>
  </si>
  <si>
    <t xml:space="preserve">RYAN FILLIPPE </t>
  </si>
  <si>
    <t>61 995023884</t>
  </si>
  <si>
    <t xml:space="preserve">DAVI SIMIONI </t>
  </si>
  <si>
    <t xml:space="preserve">SERVIÇO </t>
  </si>
  <si>
    <t xml:space="preserve">POMADA G </t>
  </si>
  <si>
    <t>353 83 2055212</t>
  </si>
  <si>
    <t>07\02\25</t>
  </si>
  <si>
    <t xml:space="preserve">LEONARDO ANDRE </t>
  </si>
  <si>
    <t>61 991642432</t>
  </si>
  <si>
    <t>25\01\25</t>
  </si>
  <si>
    <t>31\01\25</t>
  </si>
  <si>
    <t xml:space="preserve">RAFAEL MESQUITA </t>
  </si>
  <si>
    <t>61 991068198</t>
  </si>
  <si>
    <t xml:space="preserve">INTERESSA PACOTE </t>
  </si>
  <si>
    <t xml:space="preserve"> AGUAS CLARAS</t>
  </si>
  <si>
    <t xml:space="preserve">AGUAS CLARAS </t>
  </si>
  <si>
    <t xml:space="preserve">MORA </t>
  </si>
  <si>
    <t xml:space="preserve">ITAPUA </t>
  </si>
  <si>
    <t xml:space="preserve">TAGUATINGA </t>
  </si>
  <si>
    <t xml:space="preserve">ARNIQUEIRAS </t>
  </si>
  <si>
    <t xml:space="preserve">GUARA </t>
  </si>
  <si>
    <t xml:space="preserve">GAMA </t>
  </si>
  <si>
    <t xml:space="preserve"> CRISTINA VASCONCELOS </t>
  </si>
  <si>
    <t xml:space="preserve">MENINO LOIRIN </t>
  </si>
  <si>
    <t xml:space="preserve">CORTE INFANTIL </t>
  </si>
  <si>
    <t xml:space="preserve">CRUZEIRO NOVO </t>
  </si>
  <si>
    <t xml:space="preserve">JOAO HENRIQUE </t>
  </si>
  <si>
    <t>61 991038299</t>
  </si>
  <si>
    <t>5 HEINEKEN</t>
  </si>
  <si>
    <t>ISAQUE VICTOR</t>
  </si>
  <si>
    <t>61 983040052</t>
  </si>
  <si>
    <t xml:space="preserve">LUCAS SOARES </t>
  </si>
  <si>
    <t>61 999949241</t>
  </si>
  <si>
    <t>11\02\25</t>
  </si>
  <si>
    <t>COCA</t>
  </si>
  <si>
    <t xml:space="preserve">BRUNO CARDOSO </t>
  </si>
  <si>
    <t>61 981681038</t>
  </si>
  <si>
    <t xml:space="preserve">ASA SUL </t>
  </si>
  <si>
    <t xml:space="preserve">EDUARDO AIRES </t>
  </si>
  <si>
    <t>61 991853989</t>
  </si>
  <si>
    <t>12\02\25</t>
  </si>
  <si>
    <t xml:space="preserve">SUDOESTE </t>
  </si>
  <si>
    <t>61 982207958</t>
  </si>
  <si>
    <t xml:space="preserve">MAURICIO SANTOS </t>
  </si>
  <si>
    <t xml:space="preserve">EMANUEL CARVALHO </t>
  </si>
  <si>
    <t>53 981159906</t>
  </si>
  <si>
    <t xml:space="preserve">1 MÊS E MEIO </t>
  </si>
  <si>
    <t xml:space="preserve">DANIEL DE SOUZA </t>
  </si>
  <si>
    <t>61 984494353</t>
  </si>
  <si>
    <t>LEONARDO SOUZA</t>
  </si>
  <si>
    <t>22 988187267</t>
  </si>
  <si>
    <t>AUGUSTO BENCKE</t>
  </si>
  <si>
    <t>61 991663263</t>
  </si>
  <si>
    <t>DUDA</t>
  </si>
  <si>
    <t>61 991212203</t>
  </si>
  <si>
    <t xml:space="preserve">PE </t>
  </si>
  <si>
    <t>DINH PIX</t>
  </si>
  <si>
    <t xml:space="preserve">NATHAN BORGES </t>
  </si>
  <si>
    <t>61 992770511</t>
  </si>
  <si>
    <t>13\02\25</t>
  </si>
  <si>
    <t xml:space="preserve">FREQUANCIA </t>
  </si>
  <si>
    <t>DINHEIURO</t>
  </si>
  <si>
    <t>THAYLSON</t>
  </si>
  <si>
    <t>PAI DO ROMEU</t>
  </si>
  <si>
    <t>61 981216300</t>
  </si>
  <si>
    <t>LEO</t>
  </si>
  <si>
    <t>61 986247848</t>
  </si>
  <si>
    <t>BOA CONVERSA</t>
  </si>
  <si>
    <t>86 988336556</t>
  </si>
  <si>
    <t>15\02\25</t>
  </si>
  <si>
    <t>EDSON</t>
  </si>
  <si>
    <t>VALERIA</t>
  </si>
  <si>
    <t>619 99641441</t>
  </si>
  <si>
    <t>FILHO</t>
  </si>
  <si>
    <t xml:space="preserve">B / P </t>
  </si>
  <si>
    <t>CORTE E RELAX</t>
  </si>
  <si>
    <t>ADRIEL</t>
  </si>
  <si>
    <t>61 983237003</t>
  </si>
  <si>
    <t>CALADO</t>
  </si>
  <si>
    <t>POMADA  P</t>
  </si>
  <si>
    <t xml:space="preserve">RYAN COUTINHO </t>
  </si>
  <si>
    <t>99 985415994</t>
  </si>
  <si>
    <t>(15\02\25)</t>
  </si>
  <si>
    <t xml:space="preserve">SAMAMBAIA </t>
  </si>
  <si>
    <t>SOARES</t>
  </si>
  <si>
    <t>INSTA</t>
  </si>
  <si>
    <t>61 74006004</t>
  </si>
  <si>
    <t>19\02\25</t>
  </si>
  <si>
    <t xml:space="preserve">JOAO VITOR CAPRITA </t>
  </si>
  <si>
    <t xml:space="preserve">61 983078418 </t>
  </si>
  <si>
    <t xml:space="preserve">RETORNOS \ FEV </t>
  </si>
  <si>
    <t xml:space="preserve">2 CORTE BARBA </t>
  </si>
  <si>
    <t>CORTE E SOBRA</t>
  </si>
  <si>
    <t xml:space="preserve">CORTE E PE </t>
  </si>
  <si>
    <t xml:space="preserve">PEDRO GABRIEL </t>
  </si>
  <si>
    <t xml:space="preserve">BARCELONA </t>
  </si>
  <si>
    <t>JOSE</t>
  </si>
  <si>
    <t>POMADA EM PO</t>
  </si>
  <si>
    <t>CRDITO</t>
  </si>
  <si>
    <t>22\02\25</t>
  </si>
  <si>
    <t>20\02\25</t>
  </si>
  <si>
    <t xml:space="preserve">POMADA P </t>
  </si>
  <si>
    <t>OLEO BARBA</t>
  </si>
  <si>
    <t>(20\02\2025)</t>
  </si>
  <si>
    <t xml:space="preserve">COCA </t>
  </si>
  <si>
    <t>POMADA PO</t>
  </si>
  <si>
    <t>CORTE E SOBRAN</t>
  </si>
  <si>
    <t>PLATINADO</t>
  </si>
  <si>
    <t>MARCOS</t>
  </si>
  <si>
    <t>AGENDAMENTO \ MARÇO</t>
  </si>
  <si>
    <t>RETORNOS \ MARÇO</t>
  </si>
  <si>
    <t>POMADA G</t>
  </si>
  <si>
    <t xml:space="preserve">CORTE GRACHA </t>
  </si>
  <si>
    <t>BALM</t>
  </si>
  <si>
    <t>CORTE CORTE</t>
  </si>
  <si>
    <t xml:space="preserve">CPRTE </t>
  </si>
  <si>
    <t xml:space="preserve">  </t>
  </si>
  <si>
    <t xml:space="preserve">CREITO </t>
  </si>
  <si>
    <t>POMADA</t>
  </si>
  <si>
    <t>CREDITYO</t>
  </si>
  <si>
    <t>CORTE E PE</t>
  </si>
  <si>
    <t>BARBATERAPIA</t>
  </si>
  <si>
    <t xml:space="preserve">BARBA  </t>
  </si>
  <si>
    <t>SUBTOTAL</t>
  </si>
  <si>
    <t>%%%</t>
  </si>
  <si>
    <t>OIX</t>
  </si>
  <si>
    <t>CORYE</t>
  </si>
  <si>
    <t>2 CORTES</t>
  </si>
  <si>
    <t>21\02\25</t>
  </si>
  <si>
    <t>(05\03\25)(15\03\25)</t>
  </si>
  <si>
    <t>CORTE SOMBRA</t>
  </si>
  <si>
    <t>Ç</t>
  </si>
  <si>
    <t xml:space="preserve">C B 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</si>
</sst>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6"/>
      <color theme="1"/>
      <name val="Arial"/>
      <family val="2"/>
    </font>
    <font>
      <sz val="9"/>
      <color theme="1"/>
      <name val="Google Sans Mono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38761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4A86E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thick">
        <color rgb="FF000000"/>
      </right>
      <top style="medium">
        <color rgb="FFCCCCCC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thick">
        <color rgb="FF000000"/>
      </top>
      <bottom style="thick">
        <color rgb="FF000000"/>
      </bottom>
      <diagonal/>
    </border>
    <border>
      <left style="medium">
        <color rgb="FFCCCCCC"/>
      </left>
      <right/>
      <top style="thick">
        <color rgb="FF000000"/>
      </top>
      <bottom style="medium">
        <color rgb="FFCCCCCC"/>
      </bottom>
      <diagonal/>
    </border>
    <border>
      <left/>
      <right/>
      <top style="thick">
        <color rgb="FF000000"/>
      </top>
      <bottom style="medium">
        <color rgb="FFCCCCCC"/>
      </bottom>
      <diagonal/>
    </border>
    <border>
      <left/>
      <right/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214">
    <xf numFmtId="0" fontId="0" fillId="0" borderId="0" xfId="0"/>
    <xf numFmtId="0" fontId="1" fillId="0" borderId="5" xfId="0" applyFont="1" applyBorder="1" applyAlignment="1">
      <alignment wrapText="1"/>
    </xf>
    <xf numFmtId="0" fontId="1" fillId="0" borderId="5" xfId="0" applyFont="1" applyBorder="1" applyAlignment="1">
      <alignment horizontal="right" wrapText="1"/>
    </xf>
    <xf numFmtId="0" fontId="2" fillId="2" borderId="5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3" xfId="0" applyFont="1" applyBorder="1" applyAlignment="1">
      <alignment wrapText="1"/>
    </xf>
    <xf numFmtId="0" fontId="2" fillId="2" borderId="14" xfId="0" applyFont="1" applyFill="1" applyBorder="1" applyAlignment="1">
      <alignment horizontal="center" wrapText="1"/>
    </xf>
    <xf numFmtId="0" fontId="1" fillId="0" borderId="14" xfId="0" applyFont="1" applyBorder="1" applyAlignment="1">
      <alignment horizontal="right" wrapText="1"/>
    </xf>
    <xf numFmtId="0" fontId="4" fillId="8" borderId="14" xfId="0" applyFont="1" applyFill="1" applyBorder="1" applyAlignment="1">
      <alignment horizontal="right" wrapText="1"/>
    </xf>
    <xf numFmtId="0" fontId="2" fillId="2" borderId="3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right" wrapText="1"/>
    </xf>
    <xf numFmtId="0" fontId="3" fillId="9" borderId="16" xfId="0" applyFont="1" applyFill="1" applyBorder="1" applyAlignment="1">
      <alignment horizontal="center" vertical="center" wrapText="1"/>
    </xf>
    <xf numFmtId="0" fontId="2" fillId="9" borderId="16" xfId="0" applyFont="1" applyFill="1" applyBorder="1" applyAlignment="1">
      <alignment horizontal="center" wrapText="1"/>
    </xf>
    <xf numFmtId="0" fontId="1" fillId="9" borderId="16" xfId="0" applyFont="1" applyFill="1" applyBorder="1" applyAlignment="1">
      <alignment horizontal="right" wrapText="1"/>
    </xf>
    <xf numFmtId="0" fontId="1" fillId="0" borderId="21" xfId="0" applyFont="1" applyBorder="1" applyAlignment="1">
      <alignment wrapText="1"/>
    </xf>
    <xf numFmtId="0" fontId="1" fillId="0" borderId="22" xfId="0" applyFont="1" applyBorder="1" applyAlignment="1">
      <alignment wrapText="1"/>
    </xf>
    <xf numFmtId="0" fontId="1" fillId="0" borderId="23" xfId="0" applyFont="1" applyBorder="1" applyAlignment="1">
      <alignment wrapText="1"/>
    </xf>
    <xf numFmtId="0" fontId="0" fillId="0" borderId="16" xfId="0" applyBorder="1"/>
    <xf numFmtId="0" fontId="1" fillId="0" borderId="4" xfId="0" applyFont="1" applyBorder="1" applyAlignment="1">
      <alignment wrapText="1"/>
    </xf>
    <xf numFmtId="0" fontId="0" fillId="0" borderId="26" xfId="0" applyBorder="1"/>
    <xf numFmtId="0" fontId="0" fillId="0" borderId="28" xfId="0" applyBorder="1"/>
    <xf numFmtId="164" fontId="0" fillId="0" borderId="27" xfId="0" applyNumberFormat="1" applyBorder="1"/>
    <xf numFmtId="164" fontId="0" fillId="0" borderId="32" xfId="0" applyNumberFormat="1" applyBorder="1"/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32" xfId="0" applyFont="1" applyBorder="1" applyAlignment="1">
      <alignment horizontal="center"/>
    </xf>
    <xf numFmtId="0" fontId="6" fillId="0" borderId="0" xfId="0" applyFont="1"/>
    <xf numFmtId="0" fontId="0" fillId="0" borderId="24" xfId="0" applyBorder="1"/>
    <xf numFmtId="0" fontId="5" fillId="3" borderId="24" xfId="0" applyFont="1" applyFill="1" applyBorder="1"/>
    <xf numFmtId="0" fontId="5" fillId="3" borderId="25" xfId="0" applyFont="1" applyFill="1" applyBorder="1"/>
    <xf numFmtId="0" fontId="1" fillId="8" borderId="14" xfId="0" applyFont="1" applyFill="1" applyBorder="1" applyAlignment="1">
      <alignment horizontal="right" wrapText="1"/>
    </xf>
    <xf numFmtId="0" fontId="1" fillId="0" borderId="21" xfId="0" applyFont="1" applyBorder="1" applyAlignment="1">
      <alignment horizontal="right" wrapText="1"/>
    </xf>
    <xf numFmtId="0" fontId="1" fillId="0" borderId="33" xfId="0" applyFont="1" applyBorder="1" applyAlignment="1">
      <alignment horizontal="right" wrapText="1"/>
    </xf>
    <xf numFmtId="0" fontId="6" fillId="0" borderId="16" xfId="0" applyFont="1" applyBorder="1"/>
    <xf numFmtId="0" fontId="7" fillId="11" borderId="16" xfId="0" applyFont="1" applyFill="1" applyBorder="1" applyAlignment="1">
      <alignment horizontal="center"/>
    </xf>
    <xf numFmtId="0" fontId="5" fillId="11" borderId="16" xfId="0" applyFont="1" applyFill="1" applyBorder="1" applyAlignment="1">
      <alignment horizontal="center"/>
    </xf>
    <xf numFmtId="0" fontId="1" fillId="0" borderId="35" xfId="0" applyFont="1" applyBorder="1" applyAlignment="1">
      <alignment wrapText="1"/>
    </xf>
    <xf numFmtId="0" fontId="0" fillId="0" borderId="34" xfId="0" applyBorder="1"/>
    <xf numFmtId="0" fontId="1" fillId="0" borderId="5" xfId="0" quotePrefix="1" applyFont="1" applyBorder="1" applyAlignment="1">
      <alignment horizontal="right" wrapText="1"/>
    </xf>
    <xf numFmtId="14" fontId="0" fillId="0" borderId="24" xfId="0" applyNumberFormat="1" applyBorder="1"/>
    <xf numFmtId="14" fontId="0" fillId="0" borderId="36" xfId="0" applyNumberFormat="1" applyBorder="1"/>
    <xf numFmtId="14" fontId="0" fillId="0" borderId="0" xfId="0" applyNumberFormat="1"/>
    <xf numFmtId="14" fontId="0" fillId="0" borderId="37" xfId="0" applyNumberFormat="1" applyBorder="1"/>
    <xf numFmtId="0" fontId="6" fillId="0" borderId="5" xfId="0" applyFont="1" applyBorder="1" applyAlignment="1">
      <alignment wrapText="1"/>
    </xf>
    <xf numFmtId="14" fontId="0" fillId="0" borderId="25" xfId="0" applyNumberFormat="1" applyBorder="1"/>
    <xf numFmtId="14" fontId="0" fillId="0" borderId="27" xfId="0" applyNumberFormat="1" applyBorder="1"/>
    <xf numFmtId="14" fontId="0" fillId="0" borderId="29" xfId="0" applyNumberFormat="1" applyBorder="1"/>
    <xf numFmtId="0" fontId="0" fillId="0" borderId="27" xfId="0" applyBorder="1"/>
    <xf numFmtId="0" fontId="0" fillId="0" borderId="29" xfId="0" applyBorder="1"/>
    <xf numFmtId="0" fontId="0" fillId="0" borderId="37" xfId="0" applyBorder="1"/>
    <xf numFmtId="0" fontId="5" fillId="12" borderId="30" xfId="0" applyFont="1" applyFill="1" applyBorder="1" applyAlignment="1">
      <alignment horizontal="center"/>
    </xf>
    <xf numFmtId="0" fontId="5" fillId="12" borderId="31" xfId="0" applyFont="1" applyFill="1" applyBorder="1" applyAlignment="1">
      <alignment horizontal="center"/>
    </xf>
    <xf numFmtId="0" fontId="0" fillId="0" borderId="40" xfId="0" applyBorder="1"/>
    <xf numFmtId="0" fontId="0" fillId="0" borderId="41" xfId="0" applyBorder="1"/>
    <xf numFmtId="0" fontId="5" fillId="12" borderId="41" xfId="0" applyFont="1" applyFill="1" applyBorder="1" applyAlignment="1">
      <alignment horizontal="center"/>
    </xf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38" xfId="0" applyBorder="1"/>
    <xf numFmtId="0" fontId="0" fillId="0" borderId="45" xfId="0" applyBorder="1"/>
    <xf numFmtId="0" fontId="0" fillId="0" borderId="39" xfId="0" applyBorder="1"/>
    <xf numFmtId="0" fontId="0" fillId="0" borderId="46" xfId="0" applyBorder="1"/>
    <xf numFmtId="0" fontId="0" fillId="0" borderId="47" xfId="0" applyBorder="1"/>
    <xf numFmtId="0" fontId="5" fillId="12" borderId="48" xfId="0" applyFont="1" applyFill="1" applyBorder="1" applyAlignment="1">
      <alignment horizontal="center"/>
    </xf>
    <xf numFmtId="0" fontId="5" fillId="12" borderId="49" xfId="0" applyFont="1" applyFill="1" applyBorder="1" applyAlignment="1">
      <alignment horizontal="center"/>
    </xf>
    <xf numFmtId="0" fontId="5" fillId="12" borderId="50" xfId="0" applyFont="1" applyFill="1" applyBorder="1" applyAlignment="1">
      <alignment horizontal="center"/>
    </xf>
    <xf numFmtId="0" fontId="1" fillId="0" borderId="51" xfId="0" applyFont="1" applyBorder="1" applyAlignment="1">
      <alignment wrapText="1"/>
    </xf>
    <xf numFmtId="0" fontId="0" fillId="0" borderId="16" xfId="0" applyBorder="1" applyAlignment="1">
      <alignment horizontal="center"/>
    </xf>
    <xf numFmtId="0" fontId="0" fillId="0" borderId="42" xfId="0" applyBorder="1" applyAlignment="1">
      <alignment horizontal="center"/>
    </xf>
    <xf numFmtId="14" fontId="0" fillId="0" borderId="16" xfId="0" applyNumberFormat="1" applyBorder="1" applyAlignment="1">
      <alignment horizontal="center"/>
    </xf>
    <xf numFmtId="0" fontId="0" fillId="13" borderId="26" xfId="0" applyFill="1" applyBorder="1"/>
    <xf numFmtId="0" fontId="0" fillId="13" borderId="0" xfId="0" applyFill="1"/>
    <xf numFmtId="0" fontId="0" fillId="3" borderId="26" xfId="0" applyFill="1" applyBorder="1"/>
    <xf numFmtId="0" fontId="0" fillId="3" borderId="0" xfId="0" applyFill="1"/>
    <xf numFmtId="0" fontId="0" fillId="14" borderId="26" xfId="0" applyFill="1" applyBorder="1"/>
    <xf numFmtId="0" fontId="0" fillId="14" borderId="0" xfId="0" applyFill="1"/>
    <xf numFmtId="0" fontId="0" fillId="6" borderId="26" xfId="0" applyFill="1" applyBorder="1"/>
    <xf numFmtId="0" fontId="0" fillId="6" borderId="0" xfId="0" applyFill="1"/>
    <xf numFmtId="0" fontId="0" fillId="9" borderId="0" xfId="0" applyFill="1"/>
    <xf numFmtId="0" fontId="5" fillId="15" borderId="0" xfId="0" applyFont="1" applyFill="1"/>
    <xf numFmtId="0" fontId="5" fillId="15" borderId="30" xfId="0" applyFont="1" applyFill="1" applyBorder="1" applyAlignment="1">
      <alignment horizontal="center"/>
    </xf>
    <xf numFmtId="0" fontId="5" fillId="15" borderId="31" xfId="0" applyFont="1" applyFill="1" applyBorder="1" applyAlignment="1">
      <alignment horizontal="center"/>
    </xf>
    <xf numFmtId="0" fontId="0" fillId="15" borderId="0" xfId="0" applyFill="1"/>
    <xf numFmtId="0" fontId="0" fillId="16" borderId="43" xfId="0" applyFill="1" applyBorder="1"/>
    <xf numFmtId="0" fontId="0" fillId="16" borderId="16" xfId="0" applyFill="1" applyBorder="1"/>
    <xf numFmtId="14" fontId="0" fillId="0" borderId="16" xfId="0" applyNumberFormat="1" applyBorder="1"/>
    <xf numFmtId="0" fontId="0" fillId="0" borderId="52" xfId="0" applyBorder="1"/>
    <xf numFmtId="0" fontId="0" fillId="0" borderId="32" xfId="0" applyBorder="1"/>
    <xf numFmtId="0" fontId="0" fillId="0" borderId="34" xfId="0" applyBorder="1" applyAlignment="1">
      <alignment horizontal="center"/>
    </xf>
    <xf numFmtId="0" fontId="0" fillId="0" borderId="32" xfId="0" applyBorder="1" applyAlignment="1">
      <alignment horizontal="center"/>
    </xf>
    <xf numFmtId="14" fontId="0" fillId="16" borderId="16" xfId="0" applyNumberFormat="1" applyFill="1" applyBorder="1" applyAlignment="1">
      <alignment horizontal="center"/>
    </xf>
    <xf numFmtId="9" fontId="0" fillId="0" borderId="0" xfId="2" applyFont="1"/>
    <xf numFmtId="164" fontId="0" fillId="0" borderId="54" xfId="0" applyNumberFormat="1" applyBorder="1"/>
    <xf numFmtId="9" fontId="0" fillId="0" borderId="44" xfId="2" applyFont="1" applyBorder="1"/>
    <xf numFmtId="164" fontId="0" fillId="0" borderId="55" xfId="0" applyNumberFormat="1" applyBorder="1"/>
    <xf numFmtId="9" fontId="0" fillId="0" borderId="56" xfId="2" applyFont="1" applyBorder="1"/>
    <xf numFmtId="44" fontId="0" fillId="0" borderId="57" xfId="1" applyFont="1" applyBorder="1"/>
    <xf numFmtId="9" fontId="0" fillId="0" borderId="56" xfId="2" applyFont="1" applyFill="1" applyBorder="1"/>
    <xf numFmtId="44" fontId="0" fillId="0" borderId="57" xfId="1" applyFont="1" applyFill="1" applyBorder="1"/>
    <xf numFmtId="164" fontId="0" fillId="0" borderId="0" xfId="0" applyNumberFormat="1"/>
    <xf numFmtId="164" fontId="0" fillId="0" borderId="39" xfId="0" applyNumberFormat="1" applyBorder="1"/>
    <xf numFmtId="0" fontId="5" fillId="9" borderId="37" xfId="0" applyFont="1" applyFill="1" applyBorder="1" applyAlignment="1">
      <alignment horizontal="center"/>
    </xf>
    <xf numFmtId="44" fontId="0" fillId="9" borderId="37" xfId="1" applyFont="1" applyFill="1" applyBorder="1"/>
    <xf numFmtId="0" fontId="5" fillId="9" borderId="0" xfId="0" applyFont="1" applyFill="1" applyAlignment="1">
      <alignment horizontal="center"/>
    </xf>
    <xf numFmtId="164" fontId="0" fillId="9" borderId="0" xfId="0" applyNumberFormat="1" applyFill="1"/>
    <xf numFmtId="0" fontId="5" fillId="3" borderId="53" xfId="0" applyFont="1" applyFill="1" applyBorder="1" applyAlignment="1">
      <alignment horizontal="center"/>
    </xf>
    <xf numFmtId="0" fontId="5" fillId="3" borderId="43" xfId="0" applyFont="1" applyFill="1" applyBorder="1" applyAlignment="1">
      <alignment horizontal="center"/>
    </xf>
    <xf numFmtId="0" fontId="5" fillId="3" borderId="38" xfId="0" applyFont="1" applyFill="1" applyBorder="1" applyAlignment="1">
      <alignment horizontal="center"/>
    </xf>
    <xf numFmtId="164" fontId="0" fillId="6" borderId="0" xfId="0" applyNumberFormat="1" applyFill="1"/>
    <xf numFmtId="164" fontId="5" fillId="6" borderId="0" xfId="0" applyNumberFormat="1" applyFont="1" applyFill="1"/>
    <xf numFmtId="0" fontId="0" fillId="3" borderId="53" xfId="0" applyFill="1" applyBorder="1" applyAlignment="1">
      <alignment horizontal="center"/>
    </xf>
    <xf numFmtId="0" fontId="0" fillId="3" borderId="38" xfId="0" applyFill="1" applyBorder="1" applyAlignment="1">
      <alignment horizontal="center"/>
    </xf>
    <xf numFmtId="9" fontId="0" fillId="3" borderId="43" xfId="2" applyFont="1" applyFill="1" applyBorder="1" applyAlignment="1">
      <alignment horizontal="center"/>
    </xf>
    <xf numFmtId="9" fontId="8" fillId="0" borderId="44" xfId="2" applyFont="1" applyBorder="1"/>
    <xf numFmtId="0" fontId="3" fillId="2" borderId="4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2" fillId="4" borderId="2" xfId="0" applyFont="1" applyFill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center" wrapText="1"/>
    </xf>
    <xf numFmtId="0" fontId="2" fillId="6" borderId="6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0" fontId="2" fillId="6" borderId="2" xfId="0" applyFont="1" applyFill="1" applyBorder="1" applyAlignment="1">
      <alignment horizontal="center" wrapText="1"/>
    </xf>
    <xf numFmtId="0" fontId="2" fillId="7" borderId="6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 wrapText="1"/>
    </xf>
    <xf numFmtId="0" fontId="2" fillId="7" borderId="2" xfId="0" applyFont="1" applyFill="1" applyBorder="1" applyAlignment="1">
      <alignment horizont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4" borderId="15" xfId="0" applyFont="1" applyFill="1" applyBorder="1" applyAlignment="1">
      <alignment horizontal="center" wrapText="1"/>
    </xf>
    <xf numFmtId="0" fontId="2" fillId="4" borderId="11" xfId="0" applyFont="1" applyFill="1" applyBorder="1" applyAlignment="1">
      <alignment horizontal="center" wrapText="1"/>
    </xf>
    <xf numFmtId="0" fontId="2" fillId="4" borderId="12" xfId="0" applyFont="1" applyFill="1" applyBorder="1" applyAlignment="1">
      <alignment horizontal="center" wrapText="1"/>
    </xf>
    <xf numFmtId="0" fontId="2" fillId="5" borderId="15" xfId="0" applyFont="1" applyFill="1" applyBorder="1" applyAlignment="1">
      <alignment horizontal="center" wrapText="1"/>
    </xf>
    <xf numFmtId="0" fontId="2" fillId="5" borderId="11" xfId="0" applyFont="1" applyFill="1" applyBorder="1" applyAlignment="1">
      <alignment horizontal="center" wrapText="1"/>
    </xf>
    <xf numFmtId="0" fontId="2" fillId="5" borderId="12" xfId="0" applyFont="1" applyFill="1" applyBorder="1" applyAlignment="1">
      <alignment horizontal="center" wrapText="1"/>
    </xf>
    <xf numFmtId="0" fontId="2" fillId="6" borderId="15" xfId="0" applyFont="1" applyFill="1" applyBorder="1" applyAlignment="1">
      <alignment horizontal="center" wrapText="1"/>
    </xf>
    <xf numFmtId="0" fontId="2" fillId="6" borderId="11" xfId="0" applyFont="1" applyFill="1" applyBorder="1" applyAlignment="1">
      <alignment horizontal="center" wrapText="1"/>
    </xf>
    <xf numFmtId="0" fontId="2" fillId="6" borderId="12" xfId="0" applyFont="1" applyFill="1" applyBorder="1" applyAlignment="1">
      <alignment horizontal="center" wrapText="1"/>
    </xf>
    <xf numFmtId="0" fontId="2" fillId="7" borderId="15" xfId="0" applyFont="1" applyFill="1" applyBorder="1" applyAlignment="1">
      <alignment horizontal="center" wrapText="1"/>
    </xf>
    <xf numFmtId="0" fontId="2" fillId="7" borderId="11" xfId="0" applyFont="1" applyFill="1" applyBorder="1" applyAlignment="1">
      <alignment horizontal="center" wrapText="1"/>
    </xf>
    <xf numFmtId="0" fontId="2" fillId="7" borderId="12" xfId="0" applyFont="1" applyFill="1" applyBorder="1" applyAlignment="1">
      <alignment horizontal="center" wrapText="1"/>
    </xf>
    <xf numFmtId="0" fontId="2" fillId="10" borderId="11" xfId="0" applyFont="1" applyFill="1" applyBorder="1" applyAlignment="1">
      <alignment horizontal="center" wrapText="1"/>
    </xf>
    <xf numFmtId="0" fontId="2" fillId="10" borderId="17" xfId="0" applyFont="1" applyFill="1" applyBorder="1" applyAlignment="1">
      <alignment horizontal="center" wrapText="1"/>
    </xf>
    <xf numFmtId="0" fontId="2" fillId="10" borderId="19" xfId="0" applyFont="1" applyFill="1" applyBorder="1" applyAlignment="1">
      <alignment horizontal="center" wrapText="1"/>
    </xf>
    <xf numFmtId="0" fontId="5" fillId="3" borderId="24" xfId="0" applyFont="1" applyFill="1" applyBorder="1" applyAlignment="1">
      <alignment horizontal="center"/>
    </xf>
    <xf numFmtId="0" fontId="5" fillId="3" borderId="25" xfId="0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8" xfId="0" applyBorder="1" applyAlignment="1">
      <alignment horizontal="center"/>
    </xf>
    <xf numFmtId="0" fontId="0" fillId="0" borderId="37" xfId="0" applyBorder="1" applyAlignment="1">
      <alignment horizontal="center"/>
    </xf>
    <xf numFmtId="0" fontId="5" fillId="3" borderId="30" xfId="0" applyFont="1" applyFill="1" applyBorder="1" applyAlignment="1">
      <alignment horizontal="center"/>
    </xf>
    <xf numFmtId="0" fontId="5" fillId="3" borderId="32" xfId="0" applyFont="1" applyFill="1" applyBorder="1" applyAlignment="1">
      <alignment horizontal="center"/>
    </xf>
    <xf numFmtId="0" fontId="0" fillId="3" borderId="30" xfId="0" applyFill="1" applyBorder="1" applyAlignment="1">
      <alignment horizontal="center"/>
    </xf>
    <xf numFmtId="0" fontId="0" fillId="3" borderId="31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6" xfId="0" applyBorder="1" applyAlignment="1">
      <alignment horizontal="center"/>
    </xf>
    <xf numFmtId="0" fontId="5" fillId="11" borderId="53" xfId="0" applyFont="1" applyFill="1" applyBorder="1" applyAlignment="1">
      <alignment horizontal="center"/>
    </xf>
    <xf numFmtId="0" fontId="5" fillId="11" borderId="58" xfId="0" applyFont="1" applyFill="1" applyBorder="1" applyAlignment="1">
      <alignment horizontal="center"/>
    </xf>
    <xf numFmtId="9" fontId="5" fillId="11" borderId="43" xfId="2" applyFont="1" applyFill="1" applyBorder="1" applyAlignment="1">
      <alignment horizontal="center"/>
    </xf>
    <xf numFmtId="9" fontId="5" fillId="11" borderId="16" xfId="2" applyFont="1" applyFill="1" applyBorder="1" applyAlignment="1">
      <alignment horizontal="center"/>
    </xf>
    <xf numFmtId="0" fontId="5" fillId="11" borderId="38" xfId="0" applyFont="1" applyFill="1" applyBorder="1" applyAlignment="1">
      <alignment horizontal="center"/>
    </xf>
    <xf numFmtId="0" fontId="5" fillId="11" borderId="45" xfId="0" applyFont="1" applyFill="1" applyBorder="1" applyAlignment="1">
      <alignment horizontal="center"/>
    </xf>
    <xf numFmtId="0" fontId="5" fillId="3" borderId="31" xfId="0" applyFont="1" applyFill="1" applyBorder="1" applyAlignment="1">
      <alignment horizontal="center"/>
    </xf>
    <xf numFmtId="0" fontId="5" fillId="11" borderId="30" xfId="0" applyFont="1" applyFill="1" applyBorder="1" applyAlignment="1">
      <alignment horizontal="center"/>
    </xf>
    <xf numFmtId="0" fontId="5" fillId="11" borderId="31" xfId="0" applyFont="1" applyFill="1" applyBorder="1" applyAlignment="1">
      <alignment horizontal="center"/>
    </xf>
    <xf numFmtId="0" fontId="5" fillId="11" borderId="32" xfId="0" applyFont="1" applyFill="1" applyBorder="1" applyAlignment="1">
      <alignment horizontal="center"/>
    </xf>
    <xf numFmtId="0" fontId="5" fillId="11" borderId="43" xfId="0" applyFont="1" applyFill="1" applyBorder="1" applyAlignment="1">
      <alignment horizontal="center"/>
    </xf>
    <xf numFmtId="0" fontId="5" fillId="11" borderId="56" xfId="0" applyFont="1" applyFill="1" applyBorder="1" applyAlignment="1">
      <alignment horizontal="center"/>
    </xf>
    <xf numFmtId="0" fontId="5" fillId="11" borderId="57" xfId="0" applyFont="1" applyFill="1" applyBorder="1" applyAlignment="1">
      <alignment horizontal="center"/>
    </xf>
    <xf numFmtId="0" fontId="5" fillId="11" borderId="16" xfId="0" applyFont="1" applyFill="1" applyBorder="1" applyAlignment="1">
      <alignment horizontal="center"/>
    </xf>
    <xf numFmtId="0" fontId="5" fillId="3" borderId="37" xfId="0" applyFont="1" applyFill="1" applyBorder="1" applyAlignment="1">
      <alignment horizontal="center"/>
    </xf>
    <xf numFmtId="0" fontId="5" fillId="3" borderId="29" xfId="0" applyFont="1" applyFill="1" applyBorder="1" applyAlignment="1">
      <alignment horizontal="center"/>
    </xf>
    <xf numFmtId="0" fontId="5" fillId="11" borderId="55" xfId="0" applyFont="1" applyFill="1" applyBorder="1" applyAlignment="1">
      <alignment horizontal="center"/>
    </xf>
    <xf numFmtId="9" fontId="5" fillId="11" borderId="56" xfId="2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2" fillId="3" borderId="6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  <xf numFmtId="0" fontId="2" fillId="3" borderId="15" xfId="0" applyFont="1" applyFill="1" applyBorder="1" applyAlignment="1">
      <alignment horizontal="center" wrapText="1"/>
    </xf>
    <xf numFmtId="0" fontId="2" fillId="3" borderId="11" xfId="0" applyFont="1" applyFill="1" applyBorder="1" applyAlignment="1">
      <alignment horizontal="center" wrapText="1"/>
    </xf>
    <xf numFmtId="0" fontId="2" fillId="3" borderId="12" xfId="0" applyFont="1" applyFill="1" applyBorder="1" applyAlignment="1">
      <alignment horizontal="center" wrapText="1"/>
    </xf>
    <xf numFmtId="0" fontId="2" fillId="10" borderId="15" xfId="0" applyFont="1" applyFill="1" applyBorder="1" applyAlignment="1">
      <alignment horizontal="center" wrapText="1"/>
    </xf>
    <xf numFmtId="0" fontId="2" fillId="10" borderId="18" xfId="0" applyFont="1" applyFill="1" applyBorder="1" applyAlignment="1">
      <alignment horizontal="center" wrapText="1"/>
    </xf>
    <xf numFmtId="14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14" fontId="0" fillId="16" borderId="16" xfId="0" applyNumberFormat="1" applyFill="1" applyBorder="1" applyAlignment="1">
      <alignment horizontal="center"/>
    </xf>
    <xf numFmtId="0" fontId="0" fillId="16" borderId="16" xfId="0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2" xfId="0" applyBorder="1" applyAlignment="1">
      <alignment horizontal="center"/>
    </xf>
    <xf numFmtId="0" fontId="5" fillId="12" borderId="41" xfId="0" applyFont="1" applyFill="1" applyBorder="1" applyAlignment="1">
      <alignment horizontal="center"/>
    </xf>
    <xf numFmtId="14" fontId="0" fillId="0" borderId="42" xfId="0" applyNumberFormat="1" applyBorder="1" applyAlignment="1">
      <alignment horizontal="center"/>
    </xf>
    <xf numFmtId="0" fontId="5" fillId="12" borderId="49" xfId="0" applyFont="1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9" xfId="0" applyBorder="1" applyAlignment="1">
      <alignment horizontal="center"/>
    </xf>
    <xf numFmtId="16" fontId="0" fillId="0" borderId="0" xfId="0" applyNumberFormat="1" applyAlignment="1">
      <alignment horizontal="center"/>
    </xf>
    <xf numFmtId="0" fontId="5" fillId="12" borderId="31" xfId="0" applyFont="1" applyFill="1" applyBorder="1" applyAlignment="1">
      <alignment horizontal="center"/>
    </xf>
    <xf numFmtId="0" fontId="5" fillId="12" borderId="32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3" borderId="27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27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13" borderId="27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27" xfId="0" applyFill="1" applyBorder="1" applyAlignment="1">
      <alignment horizontal="center"/>
    </xf>
    <xf numFmtId="14" fontId="0" fillId="3" borderId="0" xfId="0" applyNumberFormat="1" applyFill="1" applyAlignment="1">
      <alignment horizontal="center"/>
    </xf>
    <xf numFmtId="0" fontId="5" fillId="15" borderId="31" xfId="0" applyFont="1" applyFill="1" applyBorder="1" applyAlignment="1">
      <alignment horizontal="center"/>
    </xf>
    <xf numFmtId="0" fontId="5" fillId="15" borderId="32" xfId="0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57906-D2AE-41C7-ADDA-E26E07678B90}">
  <dimension ref="A1:T543"/>
  <sheetViews>
    <sheetView topLeftCell="A518" zoomScale="80" zoomScaleNormal="80" workbookViewId="0">
      <selection activeCell="B525" sqref="B52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14">
        <v>1</v>
      </c>
      <c r="B1" s="115" t="s">
        <v>1</v>
      </c>
      <c r="C1" s="116"/>
      <c r="D1" s="117"/>
      <c r="E1" s="118" t="s">
        <v>2</v>
      </c>
      <c r="F1" s="119"/>
      <c r="G1" s="120"/>
      <c r="H1" s="121" t="s">
        <v>3</v>
      </c>
      <c r="I1" s="122"/>
      <c r="J1" s="123"/>
      <c r="K1" s="124" t="s">
        <v>4</v>
      </c>
      <c r="L1" s="125"/>
      <c r="M1" s="126"/>
      <c r="N1" s="127" t="s">
        <v>8</v>
      </c>
      <c r="O1" s="128"/>
      <c r="P1" s="26"/>
    </row>
    <row r="2" spans="1:20" ht="15.75" thickBot="1">
      <c r="A2" s="114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29"/>
      <c r="O2" s="130"/>
      <c r="P2" s="26"/>
    </row>
    <row r="3" spans="1:20" ht="15.75" thickBot="1">
      <c r="A3" s="114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6"/>
    </row>
    <row r="4" spans="1:20" ht="15.75" thickBot="1">
      <c r="A4" s="114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6"/>
    </row>
    <row r="5" spans="1:20" ht="15.75" thickBot="1">
      <c r="A5" s="114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6"/>
    </row>
    <row r="6" spans="1:20" ht="15" customHeight="1" thickBot="1">
      <c r="A6" s="114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6"/>
    </row>
    <row r="7" spans="1:20" ht="15.75" thickBot="1">
      <c r="A7" s="114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6"/>
    </row>
    <row r="8" spans="1:20" ht="15.75" customHeight="1" thickBot="1">
      <c r="A8" s="114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6"/>
    </row>
    <row r="9" spans="1:20" ht="15.75" thickBot="1">
      <c r="A9" s="114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6"/>
    </row>
    <row r="10" spans="1:20" ht="15.75" thickBot="1">
      <c r="A10" s="114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>
      <c r="A11" s="114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>
      <c r="A12" s="114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>
      <c r="A13" s="114"/>
      <c r="B13" s="1"/>
      <c r="C13" s="1"/>
      <c r="D13" s="1"/>
      <c r="E13" s="1"/>
      <c r="F13" s="1"/>
      <c r="G13" s="1"/>
      <c r="H13" s="1"/>
      <c r="I13" s="1"/>
      <c r="J13" s="1"/>
      <c r="L13" s="1"/>
      <c r="M13" s="1"/>
      <c r="N13" s="1"/>
      <c r="O13" s="2">
        <f t="shared" si="0"/>
        <v>0</v>
      </c>
      <c r="P13" s="26"/>
    </row>
    <row r="14" spans="1:20" ht="15.75" thickBot="1">
      <c r="A14" s="114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14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1">
        <f>SUM(O3:O14)</f>
        <v>0</v>
      </c>
      <c r="P15" s="34" t="s">
        <v>11</v>
      </c>
      <c r="Q15" s="35" t="s">
        <v>9</v>
      </c>
      <c r="R15" s="35" t="s">
        <v>10</v>
      </c>
      <c r="S15" s="35" t="s">
        <v>14</v>
      </c>
    </row>
    <row r="16" spans="1:20" ht="15.75" customHeight="1">
      <c r="A16" s="114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2">
        <f>O15/2</f>
        <v>0</v>
      </c>
      <c r="P16" s="33">
        <f>SUM(G5,)</f>
        <v>0</v>
      </c>
      <c r="Q16" s="17">
        <f>SUM(G4,M4,M6,M7)</f>
        <v>0</v>
      </c>
      <c r="R16" s="17">
        <f>SUM(G3,G6,G7,M3,M5)</f>
        <v>0</v>
      </c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14">
        <v>2</v>
      </c>
      <c r="B18" s="115" t="s">
        <v>1</v>
      </c>
      <c r="C18" s="116"/>
      <c r="D18" s="117"/>
      <c r="E18" s="118" t="s">
        <v>2</v>
      </c>
      <c r="F18" s="119"/>
      <c r="G18" s="120"/>
      <c r="H18" s="121" t="s">
        <v>3</v>
      </c>
      <c r="I18" s="122"/>
      <c r="J18" s="123"/>
      <c r="K18" s="124" t="s">
        <v>4</v>
      </c>
      <c r="L18" s="125"/>
      <c r="M18" s="126"/>
      <c r="N18" s="127" t="s">
        <v>8</v>
      </c>
      <c r="O18" s="128"/>
      <c r="P18" s="26"/>
    </row>
    <row r="19" spans="1:19" ht="15.75" thickBot="1">
      <c r="A19" s="114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29"/>
      <c r="O19" s="130"/>
      <c r="P19" s="26"/>
    </row>
    <row r="20" spans="1:19" ht="15.75" thickBot="1">
      <c r="A20" s="114"/>
      <c r="B20" s="1"/>
      <c r="C20" s="1"/>
      <c r="D20" s="2"/>
      <c r="E20" s="1" t="s">
        <v>36</v>
      </c>
      <c r="F20" s="1" t="s">
        <v>34</v>
      </c>
      <c r="G20" s="2">
        <v>40</v>
      </c>
      <c r="H20" s="1"/>
      <c r="I20" s="1"/>
      <c r="J20" s="2"/>
      <c r="K20" s="1" t="s">
        <v>35</v>
      </c>
      <c r="L20" s="1" t="s">
        <v>34</v>
      </c>
      <c r="M20" s="2">
        <v>80</v>
      </c>
      <c r="N20" s="1"/>
      <c r="O20" s="2">
        <f>SUM(D20,G20,J20,M20)</f>
        <v>120</v>
      </c>
      <c r="P20" s="26"/>
    </row>
    <row r="21" spans="1:19" ht="15.75" thickBot="1">
      <c r="A21" s="114"/>
      <c r="B21" s="1"/>
      <c r="C21" s="1"/>
      <c r="D21" s="2"/>
      <c r="E21" s="1" t="s">
        <v>36</v>
      </c>
      <c r="F21" s="1" t="s">
        <v>34</v>
      </c>
      <c r="G21" s="2">
        <v>35</v>
      </c>
      <c r="H21" s="1"/>
      <c r="I21" s="1"/>
      <c r="J21" s="1"/>
      <c r="K21" s="1" t="s">
        <v>35</v>
      </c>
      <c r="L21" s="1" t="s">
        <v>37</v>
      </c>
      <c r="M21" s="2">
        <v>80</v>
      </c>
      <c r="N21" s="1"/>
      <c r="O21" s="2">
        <f t="shared" ref="O21:O31" si="1">SUM(D21,G21,J21,M21)</f>
        <v>115</v>
      </c>
      <c r="P21" s="26"/>
    </row>
    <row r="22" spans="1:19" ht="15.75" thickBot="1">
      <c r="A22" s="114"/>
      <c r="B22" s="1"/>
      <c r="C22" s="1"/>
      <c r="D22" s="1"/>
      <c r="E22" s="1" t="s">
        <v>36</v>
      </c>
      <c r="F22" s="1" t="s">
        <v>34</v>
      </c>
      <c r="G22" s="2">
        <v>40</v>
      </c>
      <c r="H22" s="1"/>
      <c r="I22" s="1"/>
      <c r="J22" s="1"/>
      <c r="K22" s="1" t="s">
        <v>33</v>
      </c>
      <c r="L22" s="1" t="s">
        <v>37</v>
      </c>
      <c r="M22" s="1">
        <v>40</v>
      </c>
      <c r="N22" s="1"/>
      <c r="O22" s="2">
        <f t="shared" si="1"/>
        <v>80</v>
      </c>
      <c r="P22" s="26"/>
    </row>
    <row r="23" spans="1:19" ht="15.75" thickBot="1">
      <c r="A23" s="114"/>
      <c r="B23" s="1"/>
      <c r="C23" s="1"/>
      <c r="D23" s="1"/>
      <c r="E23" s="1" t="s">
        <v>36</v>
      </c>
      <c r="F23" s="1" t="s">
        <v>37</v>
      </c>
      <c r="G23" s="1">
        <v>45</v>
      </c>
      <c r="H23" s="1"/>
      <c r="I23" s="1"/>
      <c r="J23" s="1"/>
      <c r="K23" s="1" t="s">
        <v>36</v>
      </c>
      <c r="L23" s="1" t="s">
        <v>34</v>
      </c>
      <c r="M23" s="1">
        <v>40</v>
      </c>
      <c r="N23" s="1"/>
      <c r="O23" s="2">
        <f t="shared" si="1"/>
        <v>85</v>
      </c>
      <c r="P23" s="26"/>
    </row>
    <row r="24" spans="1:19" ht="15.75" thickBot="1">
      <c r="A24" s="114"/>
      <c r="B24" s="1"/>
      <c r="C24" s="1"/>
      <c r="D24" s="1"/>
      <c r="E24" s="1" t="s">
        <v>36</v>
      </c>
      <c r="F24" s="1" t="s">
        <v>38</v>
      </c>
      <c r="G24" s="1">
        <v>40</v>
      </c>
      <c r="H24" s="1"/>
      <c r="I24" s="1"/>
      <c r="J24" s="1"/>
      <c r="K24" s="1" t="s">
        <v>36</v>
      </c>
      <c r="L24" s="1" t="s">
        <v>37</v>
      </c>
      <c r="M24" s="1">
        <v>45</v>
      </c>
      <c r="N24" s="1"/>
      <c r="O24" s="2">
        <f t="shared" si="1"/>
        <v>85</v>
      </c>
      <c r="P24" s="26"/>
    </row>
    <row r="25" spans="1:19" ht="15.75" thickBot="1">
      <c r="A25" s="114"/>
      <c r="B25" s="1"/>
      <c r="C25" s="1"/>
      <c r="D25" s="1"/>
      <c r="E25" s="1"/>
      <c r="F25" s="1"/>
      <c r="G25" s="1"/>
      <c r="H25" s="1"/>
      <c r="I25" s="1"/>
      <c r="J25" s="1"/>
      <c r="K25" s="1" t="s">
        <v>33</v>
      </c>
      <c r="L25" s="1" t="s">
        <v>37</v>
      </c>
      <c r="M25" s="1">
        <v>40</v>
      </c>
      <c r="N25" s="1"/>
      <c r="O25" s="2">
        <f t="shared" si="1"/>
        <v>40</v>
      </c>
      <c r="P25" s="26"/>
    </row>
    <row r="26" spans="1:19" ht="15.75" thickBot="1">
      <c r="A26" s="114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>
      <c r="A27" s="114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>
      <c r="A28" s="114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>
      <c r="A29" s="114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>
      <c r="A30" s="114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14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14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200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325</v>
      </c>
      <c r="N32" s="3" t="s">
        <v>8</v>
      </c>
      <c r="O32" s="2">
        <f>SUM(O20:O31)</f>
        <v>525</v>
      </c>
      <c r="P32" s="34" t="s">
        <v>11</v>
      </c>
      <c r="Q32" s="35" t="s">
        <v>9</v>
      </c>
      <c r="R32" s="35" t="s">
        <v>10</v>
      </c>
      <c r="S32" s="35" t="s">
        <v>14</v>
      </c>
    </row>
    <row r="33" spans="1:20" ht="14.25" customHeight="1">
      <c r="A33" s="114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100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162.5</v>
      </c>
      <c r="N33" s="9" t="s">
        <v>13</v>
      </c>
      <c r="O33" s="10">
        <f>O32/2</f>
        <v>262.5</v>
      </c>
      <c r="P33" s="33">
        <f>SUM(G24,)</f>
        <v>40</v>
      </c>
      <c r="Q33" s="17">
        <f>SUM(G23,M21,M22,M24,M25)</f>
        <v>250</v>
      </c>
      <c r="R33" s="17">
        <f>SUM(G20,G21,G22,M20,M23)</f>
        <v>235</v>
      </c>
      <c r="S33" s="17"/>
      <c r="T33">
        <f>SUM(P33,Q33,R33)</f>
        <v>525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14">
        <v>3</v>
      </c>
      <c r="B35" s="115" t="s">
        <v>1</v>
      </c>
      <c r="C35" s="116"/>
      <c r="D35" s="117"/>
      <c r="E35" s="118" t="s">
        <v>2</v>
      </c>
      <c r="F35" s="119"/>
      <c r="G35" s="120"/>
      <c r="H35" s="121" t="s">
        <v>3</v>
      </c>
      <c r="I35" s="122"/>
      <c r="J35" s="123"/>
      <c r="K35" s="124" t="s">
        <v>4</v>
      </c>
      <c r="L35" s="125"/>
      <c r="M35" s="126"/>
      <c r="N35" s="127" t="s">
        <v>8</v>
      </c>
      <c r="O35" s="128"/>
      <c r="P35" s="26"/>
    </row>
    <row r="36" spans="1:20" ht="15.75" thickBot="1">
      <c r="A36" s="114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29"/>
      <c r="O36" s="130"/>
      <c r="P36" s="26"/>
    </row>
    <row r="37" spans="1:20" ht="15.75" thickBot="1">
      <c r="A37" s="114"/>
      <c r="B37" s="1" t="s">
        <v>39</v>
      </c>
      <c r="C37" s="1" t="s">
        <v>11</v>
      </c>
      <c r="D37" s="2">
        <v>100</v>
      </c>
      <c r="E37" s="1"/>
      <c r="F37" s="1"/>
      <c r="G37" s="2"/>
      <c r="H37" s="1" t="s">
        <v>35</v>
      </c>
      <c r="I37" s="1" t="s">
        <v>34</v>
      </c>
      <c r="J37" s="2">
        <v>80</v>
      </c>
      <c r="K37" s="1" t="s">
        <v>36</v>
      </c>
      <c r="L37" s="1" t="s">
        <v>34</v>
      </c>
      <c r="M37" s="2">
        <v>45</v>
      </c>
      <c r="N37" s="1"/>
      <c r="O37" s="2">
        <f>SUM(D37,G37,J37,M37)</f>
        <v>225</v>
      </c>
      <c r="P37" s="26"/>
    </row>
    <row r="38" spans="1:20" ht="15.75" thickBot="1">
      <c r="A38" s="114"/>
      <c r="B38" s="1" t="s">
        <v>36</v>
      </c>
      <c r="C38" s="1" t="s">
        <v>38</v>
      </c>
      <c r="D38" s="2">
        <v>40</v>
      </c>
      <c r="E38" s="1"/>
      <c r="F38" s="1"/>
      <c r="G38" s="2"/>
      <c r="H38" s="1" t="s">
        <v>36</v>
      </c>
      <c r="I38" s="1" t="s">
        <v>38</v>
      </c>
      <c r="J38" s="1">
        <v>40</v>
      </c>
      <c r="K38" s="1" t="s">
        <v>36</v>
      </c>
      <c r="L38" s="1" t="s">
        <v>38</v>
      </c>
      <c r="M38" s="2">
        <v>40</v>
      </c>
      <c r="N38" s="1"/>
      <c r="O38" s="2">
        <f t="shared" ref="O38:O48" si="2">SUM(D38,G38,J38,M38)</f>
        <v>120</v>
      </c>
      <c r="P38" s="26"/>
    </row>
    <row r="39" spans="1:20" ht="15.75" thickBot="1">
      <c r="A39" s="114"/>
      <c r="B39" s="1" t="s">
        <v>36</v>
      </c>
      <c r="C39" s="1" t="s">
        <v>10</v>
      </c>
      <c r="D39" s="1">
        <v>45</v>
      </c>
      <c r="E39" s="1"/>
      <c r="F39" s="1"/>
      <c r="G39" s="2"/>
      <c r="H39" s="1" t="s">
        <v>33</v>
      </c>
      <c r="I39" s="1" t="s">
        <v>38</v>
      </c>
      <c r="J39" s="1">
        <v>45</v>
      </c>
      <c r="K39" s="1" t="s">
        <v>36</v>
      </c>
      <c r="L39" s="1" t="s">
        <v>38</v>
      </c>
      <c r="M39" s="1">
        <v>40</v>
      </c>
      <c r="N39" s="1"/>
      <c r="O39" s="2">
        <f t="shared" si="2"/>
        <v>130</v>
      </c>
      <c r="P39" s="26"/>
    </row>
    <row r="40" spans="1:20" ht="15.75" thickBot="1">
      <c r="A40" s="114"/>
      <c r="B40" s="1" t="s">
        <v>36</v>
      </c>
      <c r="C40" s="1" t="s">
        <v>38</v>
      </c>
      <c r="D40" s="1">
        <v>40</v>
      </c>
      <c r="E40" s="1"/>
      <c r="F40" s="1"/>
      <c r="G40" s="1"/>
      <c r="H40" s="1" t="s">
        <v>35</v>
      </c>
      <c r="I40" s="1" t="s">
        <v>37</v>
      </c>
      <c r="J40" s="1">
        <v>80</v>
      </c>
      <c r="K40" s="1"/>
      <c r="L40" s="1"/>
      <c r="M40" s="1"/>
      <c r="N40" s="1"/>
      <c r="O40" s="2">
        <f t="shared" si="2"/>
        <v>120</v>
      </c>
      <c r="P40" s="26"/>
    </row>
    <row r="41" spans="1:20" ht="15.75" thickBot="1">
      <c r="A41" s="114"/>
      <c r="B41" s="1"/>
      <c r="C41" s="1"/>
      <c r="D41" s="1"/>
      <c r="E41" s="1"/>
      <c r="F41" s="1"/>
      <c r="G41" s="1"/>
      <c r="H41" s="1" t="s">
        <v>36</v>
      </c>
      <c r="I41" s="1" t="s">
        <v>38</v>
      </c>
      <c r="J41" s="1">
        <v>40</v>
      </c>
      <c r="K41" s="1"/>
      <c r="L41" s="1"/>
      <c r="M41" s="1"/>
      <c r="N41" s="1"/>
      <c r="O41" s="2">
        <f t="shared" si="2"/>
        <v>40</v>
      </c>
      <c r="P41" s="26"/>
    </row>
    <row r="42" spans="1:20" ht="15.75" thickBot="1">
      <c r="A42" s="114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6"/>
    </row>
    <row r="43" spans="1:20" ht="15.75" thickBot="1">
      <c r="A43" s="114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>
      <c r="A44" s="114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>
      <c r="A45" s="114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>
      <c r="A46" s="114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>
      <c r="A47" s="114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>
      <c r="A48" s="114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14"/>
      <c r="B49" s="3" t="s">
        <v>8</v>
      </c>
      <c r="C49" s="3" t="s">
        <v>12</v>
      </c>
      <c r="D49" s="2">
        <f>SUM(D37:D48)</f>
        <v>225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285</v>
      </c>
      <c r="K49" s="3" t="s">
        <v>8</v>
      </c>
      <c r="L49" s="3" t="s">
        <v>12</v>
      </c>
      <c r="M49" s="2">
        <f>SUM(M37:M48)</f>
        <v>125</v>
      </c>
      <c r="N49" s="3" t="s">
        <v>8</v>
      </c>
      <c r="O49" s="2">
        <f>SUM(O37:O48)</f>
        <v>635</v>
      </c>
      <c r="P49" s="34" t="s">
        <v>11</v>
      </c>
      <c r="Q49" s="35" t="s">
        <v>9</v>
      </c>
      <c r="R49" s="35" t="s">
        <v>10</v>
      </c>
      <c r="S49" s="35" t="s">
        <v>14</v>
      </c>
    </row>
    <row r="50" spans="1:20">
      <c r="A50" s="114"/>
      <c r="B50" s="9" t="s">
        <v>13</v>
      </c>
      <c r="C50" s="9" t="s">
        <v>12</v>
      </c>
      <c r="D50" s="10">
        <f>D49/2</f>
        <v>112.5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142.5</v>
      </c>
      <c r="K50" s="9" t="s">
        <v>13</v>
      </c>
      <c r="L50" s="9" t="s">
        <v>12</v>
      </c>
      <c r="M50" s="10">
        <f>M49/2</f>
        <v>62.5</v>
      </c>
      <c r="N50" s="9" t="s">
        <v>13</v>
      </c>
      <c r="O50" s="10">
        <f>O49/2</f>
        <v>317.5</v>
      </c>
      <c r="P50" s="33">
        <f>SUM(D37,D38,D40,J38,J39,J41,M38,M39)</f>
        <v>385</v>
      </c>
      <c r="Q50" s="17">
        <f>SUM(J40)</f>
        <v>80</v>
      </c>
      <c r="R50" s="17">
        <f>SUM(D39,J37,M37)</f>
        <v>170</v>
      </c>
      <c r="S50" s="17"/>
      <c r="T50">
        <f>SUM(P50,Q50,R50,S50)</f>
        <v>635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T51">
        <v>0</v>
      </c>
    </row>
    <row r="52" spans="1:20" ht="15.75" thickBot="1">
      <c r="A52" s="114">
        <v>4</v>
      </c>
      <c r="B52" s="115" t="s">
        <v>1</v>
      </c>
      <c r="C52" s="116"/>
      <c r="D52" s="117"/>
      <c r="E52" s="118" t="s">
        <v>2</v>
      </c>
      <c r="F52" s="119"/>
      <c r="G52" s="120"/>
      <c r="H52" s="121" t="s">
        <v>3</v>
      </c>
      <c r="I52" s="122"/>
      <c r="J52" s="123"/>
      <c r="K52" s="124" t="s">
        <v>4</v>
      </c>
      <c r="L52" s="125"/>
      <c r="M52" s="126"/>
      <c r="N52" s="127" t="s">
        <v>8</v>
      </c>
      <c r="O52" s="128"/>
      <c r="P52" s="26"/>
    </row>
    <row r="53" spans="1:20" ht="15.75" thickBot="1">
      <c r="A53" s="114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29"/>
      <c r="O53" s="130"/>
      <c r="P53" s="26"/>
    </row>
    <row r="54" spans="1:20" ht="15.75" thickBot="1">
      <c r="A54" s="114"/>
      <c r="B54" s="1" t="s">
        <v>41</v>
      </c>
      <c r="C54" s="1" t="s">
        <v>9</v>
      </c>
      <c r="D54" s="2">
        <v>80</v>
      </c>
      <c r="E54" s="1"/>
      <c r="F54" s="1"/>
      <c r="G54" s="2"/>
      <c r="H54" s="1" t="s">
        <v>40</v>
      </c>
      <c r="I54" s="1" t="s">
        <v>37</v>
      </c>
      <c r="J54" s="2">
        <v>100</v>
      </c>
      <c r="K54" s="1" t="s">
        <v>36</v>
      </c>
      <c r="L54" s="1" t="s">
        <v>37</v>
      </c>
      <c r="M54" s="2">
        <v>45</v>
      </c>
      <c r="N54" s="1"/>
      <c r="O54" s="2">
        <f>SUM(D54,G54,J54,M54)</f>
        <v>225</v>
      </c>
      <c r="P54" s="26"/>
    </row>
    <row r="55" spans="1:20" ht="15.75" thickBot="1">
      <c r="A55" s="114"/>
      <c r="B55" s="1" t="s">
        <v>42</v>
      </c>
      <c r="C55" s="1" t="s">
        <v>11</v>
      </c>
      <c r="D55" s="2">
        <v>60</v>
      </c>
      <c r="E55" s="1"/>
      <c r="F55" s="1"/>
      <c r="G55" s="2"/>
      <c r="H55" s="1" t="s">
        <v>33</v>
      </c>
      <c r="I55" s="1" t="s">
        <v>14</v>
      </c>
      <c r="J55" s="1">
        <v>40</v>
      </c>
      <c r="K55" s="1" t="s">
        <v>36</v>
      </c>
      <c r="L55" s="1" t="s">
        <v>37</v>
      </c>
      <c r="M55" s="2">
        <v>35</v>
      </c>
      <c r="N55" s="1"/>
      <c r="O55" s="2">
        <f t="shared" ref="O55:O65" si="3">SUM(D55,G55,J55,M55)</f>
        <v>135</v>
      </c>
      <c r="P55" s="26"/>
    </row>
    <row r="56" spans="1:20" ht="15.75" thickBot="1">
      <c r="A56" s="114"/>
      <c r="B56" s="1" t="s">
        <v>36</v>
      </c>
      <c r="C56" s="1" t="s">
        <v>34</v>
      </c>
      <c r="D56" s="1">
        <v>35</v>
      </c>
      <c r="E56" s="1"/>
      <c r="F56" s="1"/>
      <c r="G56" s="2"/>
      <c r="H56" s="1" t="s">
        <v>36</v>
      </c>
      <c r="I56" s="1" t="s">
        <v>14</v>
      </c>
      <c r="J56" s="1">
        <v>50</v>
      </c>
      <c r="K56" s="1" t="s">
        <v>36</v>
      </c>
      <c r="L56" s="1" t="s">
        <v>37</v>
      </c>
      <c r="M56" s="1">
        <v>45</v>
      </c>
      <c r="N56" s="1"/>
      <c r="O56" s="2">
        <f t="shared" si="3"/>
        <v>130</v>
      </c>
      <c r="P56" s="26"/>
    </row>
    <row r="57" spans="1:20" ht="15.75" thickBot="1">
      <c r="A57" s="114"/>
      <c r="B57" s="1" t="s">
        <v>33</v>
      </c>
      <c r="C57" s="1" t="s">
        <v>11</v>
      </c>
      <c r="D57" s="1">
        <v>45</v>
      </c>
      <c r="E57" s="1"/>
      <c r="F57" s="1"/>
      <c r="G57" s="1"/>
      <c r="H57" s="1" t="s">
        <v>36</v>
      </c>
      <c r="I57" s="1" t="s">
        <v>34</v>
      </c>
      <c r="J57" s="1">
        <v>40</v>
      </c>
      <c r="K57" s="1" t="s">
        <v>36</v>
      </c>
      <c r="L57" s="1" t="s">
        <v>37</v>
      </c>
      <c r="M57" s="1">
        <v>45</v>
      </c>
      <c r="N57" s="1"/>
      <c r="O57" s="2">
        <f t="shared" si="3"/>
        <v>130</v>
      </c>
      <c r="P57" s="26"/>
    </row>
    <row r="58" spans="1:20" ht="15.75" thickBot="1">
      <c r="A58" s="114"/>
      <c r="B58" s="1"/>
      <c r="C58" s="1"/>
      <c r="D58" s="1"/>
      <c r="E58" s="1"/>
      <c r="F58" s="1"/>
      <c r="G58" s="1"/>
      <c r="H58" s="1"/>
      <c r="I58" s="1"/>
      <c r="J58" s="1"/>
      <c r="K58" s="1" t="s">
        <v>36</v>
      </c>
      <c r="L58" s="1" t="s">
        <v>37</v>
      </c>
      <c r="M58" s="1">
        <v>45</v>
      </c>
      <c r="N58" s="1"/>
      <c r="O58" s="2">
        <f t="shared" si="3"/>
        <v>45</v>
      </c>
      <c r="P58" s="26"/>
    </row>
    <row r="59" spans="1:20" ht="15.75" thickBot="1">
      <c r="A59" s="114"/>
      <c r="B59" s="1"/>
      <c r="C59" s="1"/>
      <c r="D59" s="1"/>
      <c r="E59" s="1"/>
      <c r="F59" s="1"/>
      <c r="G59" s="1"/>
      <c r="H59" s="1"/>
      <c r="I59" s="1"/>
      <c r="J59" s="1"/>
      <c r="K59" s="1" t="s">
        <v>36</v>
      </c>
      <c r="L59" s="1" t="s">
        <v>37</v>
      </c>
      <c r="M59" s="1">
        <v>45</v>
      </c>
      <c r="N59" s="1"/>
      <c r="O59" s="2">
        <f t="shared" si="3"/>
        <v>45</v>
      </c>
      <c r="P59" s="26"/>
    </row>
    <row r="60" spans="1:20" ht="15.75" thickBot="1">
      <c r="A60" s="114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>
      <c r="A61" s="114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>
      <c r="A62" s="114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14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14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14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14"/>
      <c r="B66" s="3" t="s">
        <v>8</v>
      </c>
      <c r="C66" s="3" t="s">
        <v>12</v>
      </c>
      <c r="D66" s="2">
        <f>SUM(D54:D65)</f>
        <v>220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230</v>
      </c>
      <c r="K66" s="3" t="s">
        <v>8</v>
      </c>
      <c r="L66" s="3" t="s">
        <v>12</v>
      </c>
      <c r="M66" s="2">
        <f>SUM(M54:M65)</f>
        <v>260</v>
      </c>
      <c r="N66" s="3" t="s">
        <v>8</v>
      </c>
      <c r="O66" s="2">
        <f>SUM(O54:O65)</f>
        <v>710</v>
      </c>
      <c r="P66" s="34" t="s">
        <v>11</v>
      </c>
      <c r="Q66" s="35" t="s">
        <v>9</v>
      </c>
      <c r="R66" s="35" t="s">
        <v>10</v>
      </c>
      <c r="S66" s="35" t="s">
        <v>14</v>
      </c>
    </row>
    <row r="67" spans="1:20">
      <c r="A67" s="114"/>
      <c r="B67" s="9" t="s">
        <v>13</v>
      </c>
      <c r="C67" s="9" t="s">
        <v>12</v>
      </c>
      <c r="D67" s="10">
        <f>D66/2</f>
        <v>110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115</v>
      </c>
      <c r="K67" s="9" t="s">
        <v>13</v>
      </c>
      <c r="L67" s="9" t="s">
        <v>12</v>
      </c>
      <c r="M67" s="10">
        <f>M66/2</f>
        <v>130</v>
      </c>
      <c r="N67" s="9" t="s">
        <v>13</v>
      </c>
      <c r="O67" s="10">
        <f>O66/2</f>
        <v>355</v>
      </c>
      <c r="P67" s="33">
        <f>SUM(D55,D57,)</f>
        <v>105</v>
      </c>
      <c r="Q67" s="17">
        <f>SUM(D54,J54,M54,M55,M56,M57,M58,M59)</f>
        <v>440</v>
      </c>
      <c r="R67" s="17">
        <f>SUM(D56,J57)</f>
        <v>75</v>
      </c>
      <c r="S67" s="17">
        <f>SUM(J55,J56)</f>
        <v>90</v>
      </c>
      <c r="T67">
        <f>SUM(P67,Q67,R67,S67)</f>
        <v>710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14">
        <v>5</v>
      </c>
      <c r="B69" s="115" t="s">
        <v>1</v>
      </c>
      <c r="C69" s="116"/>
      <c r="D69" s="117"/>
      <c r="E69" s="118" t="s">
        <v>2</v>
      </c>
      <c r="F69" s="119"/>
      <c r="G69" s="120"/>
      <c r="H69" s="121" t="s">
        <v>3</v>
      </c>
      <c r="I69" s="122"/>
      <c r="J69" s="123"/>
      <c r="K69" s="124" t="s">
        <v>4</v>
      </c>
      <c r="L69" s="125"/>
      <c r="M69" s="126"/>
      <c r="N69" s="127" t="s">
        <v>8</v>
      </c>
      <c r="O69" s="128"/>
      <c r="P69" s="26"/>
    </row>
    <row r="70" spans="1:20" ht="15.75" thickBot="1">
      <c r="A70" s="114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29"/>
      <c r="O70" s="130"/>
      <c r="P70" s="26"/>
    </row>
    <row r="71" spans="1:20" ht="15.75" thickBot="1">
      <c r="A71" s="114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6"/>
    </row>
    <row r="72" spans="1:20" ht="15.75" thickBot="1">
      <c r="A72" s="114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6"/>
    </row>
    <row r="73" spans="1:20" ht="15.75" thickBot="1">
      <c r="A73" s="114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6"/>
    </row>
    <row r="74" spans="1:20" ht="15.75" thickBot="1">
      <c r="A74" s="114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6"/>
    </row>
    <row r="75" spans="1:20" ht="15.75" thickBot="1">
      <c r="A75" s="114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6"/>
    </row>
    <row r="76" spans="1:20" ht="15.75" thickBot="1">
      <c r="A76" s="114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>
      <c r="A77" s="114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>
      <c r="A78" s="114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>
      <c r="A79" s="114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>
      <c r="A80" s="114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14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14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14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4" t="s">
        <v>11</v>
      </c>
      <c r="Q83" s="35" t="s">
        <v>9</v>
      </c>
      <c r="R83" s="35" t="s">
        <v>10</v>
      </c>
      <c r="S83" s="35" t="s">
        <v>14</v>
      </c>
    </row>
    <row r="84" spans="1:20">
      <c r="A84" s="114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3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14">
        <v>6</v>
      </c>
      <c r="B86" s="115" t="s">
        <v>1</v>
      </c>
      <c r="C86" s="116"/>
      <c r="D86" s="117"/>
      <c r="E86" s="118" t="s">
        <v>2</v>
      </c>
      <c r="F86" s="119"/>
      <c r="G86" s="120"/>
      <c r="H86" s="121" t="s">
        <v>3</v>
      </c>
      <c r="I86" s="122"/>
      <c r="J86" s="123"/>
      <c r="K86" s="124" t="s">
        <v>4</v>
      </c>
      <c r="L86" s="125"/>
      <c r="M86" s="126"/>
      <c r="N86" s="127" t="s">
        <v>8</v>
      </c>
      <c r="O86" s="128"/>
      <c r="P86" s="26"/>
    </row>
    <row r="87" spans="1:20" ht="15.75" thickBot="1">
      <c r="A87" s="114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29"/>
      <c r="O87" s="130"/>
      <c r="P87" s="26"/>
    </row>
    <row r="88" spans="1:20" ht="15.75" thickBot="1">
      <c r="A88" s="114"/>
      <c r="B88" s="1"/>
      <c r="C88" s="1"/>
      <c r="D88" s="2"/>
      <c r="E88" s="1" t="s">
        <v>33</v>
      </c>
      <c r="F88" s="1" t="s">
        <v>9</v>
      </c>
      <c r="G88" s="2">
        <v>45</v>
      </c>
      <c r="H88" s="1"/>
      <c r="I88" s="1"/>
      <c r="J88" s="2"/>
      <c r="K88" s="1" t="s">
        <v>33</v>
      </c>
      <c r="L88" s="1" t="s">
        <v>9</v>
      </c>
      <c r="M88" s="2">
        <v>35</v>
      </c>
      <c r="N88" s="1"/>
      <c r="O88" s="2">
        <f>SUM(D88,G88,J88,M88)</f>
        <v>80</v>
      </c>
      <c r="P88" s="26"/>
    </row>
    <row r="89" spans="1:20" ht="15.75" thickBot="1">
      <c r="A89" s="114"/>
      <c r="B89" s="1"/>
      <c r="C89" s="18"/>
      <c r="D89" s="1"/>
      <c r="E89" s="1" t="s">
        <v>33</v>
      </c>
      <c r="F89" s="1" t="s">
        <v>11</v>
      </c>
      <c r="G89" s="2">
        <v>35</v>
      </c>
      <c r="H89" s="1"/>
      <c r="I89" s="1"/>
      <c r="J89" s="1"/>
      <c r="K89" s="1" t="s">
        <v>33</v>
      </c>
      <c r="L89" s="1" t="s">
        <v>11</v>
      </c>
      <c r="M89" s="2">
        <v>35</v>
      </c>
      <c r="N89" s="1"/>
      <c r="O89" s="2">
        <f t="shared" ref="O89:O99" si="5">SUM(D89,G89,J89,M89)</f>
        <v>70</v>
      </c>
      <c r="P89" s="26"/>
    </row>
    <row r="90" spans="1:20" ht="14.25" customHeight="1" thickBot="1">
      <c r="A90" s="114"/>
      <c r="B90" s="1"/>
      <c r="C90" s="1"/>
      <c r="D90" s="1"/>
      <c r="E90" s="1" t="s">
        <v>33</v>
      </c>
      <c r="F90" s="1" t="s">
        <v>11</v>
      </c>
      <c r="G90" s="2">
        <v>40</v>
      </c>
      <c r="H90" s="1"/>
      <c r="I90" s="1"/>
      <c r="J90" s="1"/>
      <c r="K90" s="1" t="s">
        <v>44</v>
      </c>
      <c r="L90" s="1" t="s">
        <v>10</v>
      </c>
      <c r="M90" s="1">
        <v>80</v>
      </c>
      <c r="N90" s="1"/>
      <c r="O90" s="2">
        <f t="shared" si="5"/>
        <v>120</v>
      </c>
      <c r="P90" s="26"/>
    </row>
    <row r="91" spans="1:20" ht="15.75" thickBot="1">
      <c r="A91" s="114"/>
      <c r="B91" s="1"/>
      <c r="C91" s="1"/>
      <c r="D91" s="1"/>
      <c r="E91" s="1" t="s">
        <v>33</v>
      </c>
      <c r="F91" s="1" t="s">
        <v>9</v>
      </c>
      <c r="G91" s="1">
        <v>45</v>
      </c>
      <c r="H91" s="1"/>
      <c r="I91" s="1"/>
      <c r="J91" s="1"/>
      <c r="K91" s="1"/>
      <c r="L91" s="1"/>
      <c r="M91" s="1"/>
      <c r="N91" s="1"/>
      <c r="O91" s="2">
        <f t="shared" si="5"/>
        <v>45</v>
      </c>
      <c r="P91" s="26"/>
    </row>
    <row r="92" spans="1:20" ht="15.75" thickBot="1">
      <c r="A92" s="114"/>
      <c r="B92" s="1"/>
      <c r="C92" s="1"/>
      <c r="D92" s="1"/>
      <c r="E92" s="1" t="s">
        <v>33</v>
      </c>
      <c r="F92" s="1" t="s">
        <v>9</v>
      </c>
      <c r="G92" s="1">
        <v>45</v>
      </c>
      <c r="H92" s="1"/>
      <c r="I92" s="1"/>
      <c r="J92" s="1"/>
      <c r="K92" s="1"/>
      <c r="L92" s="1"/>
      <c r="M92" s="1"/>
      <c r="N92" s="1"/>
      <c r="O92" s="2">
        <f t="shared" si="5"/>
        <v>45</v>
      </c>
      <c r="P92" s="26"/>
    </row>
    <row r="93" spans="1:20" ht="15.75" thickBot="1">
      <c r="A93" s="114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6"/>
    </row>
    <row r="94" spans="1:20" ht="15.75" thickBot="1">
      <c r="A94" s="114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>
      <c r="A95" s="114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>
      <c r="A96" s="114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14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14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14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14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210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150</v>
      </c>
      <c r="N100" s="3" t="s">
        <v>8</v>
      </c>
      <c r="O100" s="2">
        <f>SUM(O88:O99)</f>
        <v>360</v>
      </c>
      <c r="P100" s="34" t="s">
        <v>11</v>
      </c>
      <c r="Q100" s="35" t="s">
        <v>9</v>
      </c>
      <c r="R100" s="35" t="s">
        <v>10</v>
      </c>
      <c r="S100" s="35" t="s">
        <v>14</v>
      </c>
    </row>
    <row r="101" spans="1:20">
      <c r="A101" s="114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105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75</v>
      </c>
      <c r="N101" s="9" t="s">
        <v>13</v>
      </c>
      <c r="O101" s="10">
        <f>O100/2</f>
        <v>180</v>
      </c>
      <c r="P101" s="33">
        <f>SUM(G89,G90,M89)</f>
        <v>110</v>
      </c>
      <c r="Q101" s="17">
        <f>SUM(G88,G91,G92,M88)</f>
        <v>170</v>
      </c>
      <c r="R101" s="17">
        <f>SUM(M90)</f>
        <v>80</v>
      </c>
      <c r="S101" s="17"/>
      <c r="T101">
        <f>SUM(P101,Q101,R101,S101)</f>
        <v>360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14">
        <v>7</v>
      </c>
      <c r="B103" s="115" t="s">
        <v>1</v>
      </c>
      <c r="C103" s="116"/>
      <c r="D103" s="117"/>
      <c r="E103" s="118" t="s">
        <v>2</v>
      </c>
      <c r="F103" s="119"/>
      <c r="G103" s="120"/>
      <c r="H103" s="121" t="s">
        <v>3</v>
      </c>
      <c r="I103" s="122"/>
      <c r="J103" s="123"/>
      <c r="K103" s="124" t="s">
        <v>4</v>
      </c>
      <c r="L103" s="125"/>
      <c r="M103" s="126"/>
      <c r="N103" s="127" t="s">
        <v>8</v>
      </c>
      <c r="O103" s="128"/>
      <c r="P103" s="26"/>
    </row>
    <row r="104" spans="1:20" ht="15.75" thickBot="1">
      <c r="A104" s="114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29"/>
      <c r="O104" s="130"/>
      <c r="P104" s="26"/>
    </row>
    <row r="105" spans="1:20" ht="15.75" thickBot="1">
      <c r="A105" s="114"/>
      <c r="B105" s="1" t="s">
        <v>45</v>
      </c>
      <c r="C105" s="1" t="s">
        <v>46</v>
      </c>
      <c r="D105" s="2">
        <v>40</v>
      </c>
      <c r="E105" s="1" t="s">
        <v>45</v>
      </c>
      <c r="F105" s="1" t="s">
        <v>46</v>
      </c>
      <c r="G105" s="2">
        <v>45</v>
      </c>
      <c r="H105" s="1"/>
      <c r="I105" s="1"/>
      <c r="J105" s="2"/>
      <c r="K105" s="1"/>
      <c r="L105" s="1"/>
      <c r="M105" s="2"/>
      <c r="N105" s="1"/>
      <c r="O105" s="2">
        <f>SUM(D105,G105,J105,M105)</f>
        <v>85</v>
      </c>
      <c r="P105" s="26"/>
    </row>
    <row r="106" spans="1:20" ht="15.75" thickBot="1">
      <c r="A106" s="114"/>
      <c r="B106" s="1" t="s">
        <v>49</v>
      </c>
      <c r="C106" s="1" t="s">
        <v>11</v>
      </c>
      <c r="D106" s="2">
        <v>65</v>
      </c>
      <c r="E106" s="1" t="s">
        <v>45</v>
      </c>
      <c r="F106" s="1" t="s">
        <v>47</v>
      </c>
      <c r="G106" s="2">
        <v>40</v>
      </c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105</v>
      </c>
      <c r="P106" s="26"/>
    </row>
    <row r="107" spans="1:20" ht="15.75" thickBot="1">
      <c r="A107" s="114"/>
      <c r="B107" s="1" t="s">
        <v>33</v>
      </c>
      <c r="C107" s="1" t="s">
        <v>11</v>
      </c>
      <c r="D107" s="1">
        <v>40</v>
      </c>
      <c r="E107" s="1" t="s">
        <v>45</v>
      </c>
      <c r="F107" s="1" t="s">
        <v>48</v>
      </c>
      <c r="G107" s="2">
        <v>40</v>
      </c>
      <c r="H107" s="1"/>
      <c r="I107" s="1"/>
      <c r="J107" s="1"/>
      <c r="K107" s="1"/>
      <c r="L107" s="1"/>
      <c r="M107" s="1"/>
      <c r="N107" s="1"/>
      <c r="O107" s="2">
        <f t="shared" si="6"/>
        <v>80</v>
      </c>
      <c r="P107" s="26"/>
    </row>
    <row r="108" spans="1:20" ht="15.75" thickBot="1">
      <c r="A108" s="114"/>
      <c r="B108" s="1" t="s">
        <v>50</v>
      </c>
      <c r="C108" s="1" t="s">
        <v>10</v>
      </c>
      <c r="D108" s="1">
        <v>80</v>
      </c>
      <c r="E108" s="1" t="s">
        <v>45</v>
      </c>
      <c r="F108" s="1" t="s">
        <v>46</v>
      </c>
      <c r="G108" s="1">
        <v>45</v>
      </c>
      <c r="H108" s="1"/>
      <c r="I108" s="1"/>
      <c r="J108" s="1"/>
      <c r="K108" s="1"/>
      <c r="L108" s="1"/>
      <c r="M108" s="1"/>
      <c r="N108" s="1"/>
      <c r="O108" s="2">
        <f t="shared" si="6"/>
        <v>125</v>
      </c>
      <c r="P108" s="26"/>
    </row>
    <row r="109" spans="1:20" ht="15.75" thickBot="1">
      <c r="A109" s="114"/>
      <c r="B109" s="1"/>
      <c r="C109" s="1"/>
      <c r="D109" s="1"/>
      <c r="E109" s="1" t="s">
        <v>33</v>
      </c>
      <c r="F109" s="1" t="s">
        <v>10</v>
      </c>
      <c r="G109" s="1">
        <v>45</v>
      </c>
      <c r="H109" s="1"/>
      <c r="I109" s="1"/>
      <c r="J109" s="1"/>
      <c r="K109" s="1"/>
      <c r="L109" s="1"/>
      <c r="M109" s="1"/>
      <c r="N109" s="1"/>
      <c r="O109" s="2">
        <f t="shared" si="6"/>
        <v>45</v>
      </c>
      <c r="P109" s="26"/>
    </row>
    <row r="110" spans="1:20" ht="15.75" thickBot="1">
      <c r="A110" s="114"/>
      <c r="B110" s="1"/>
      <c r="C110" s="1"/>
      <c r="D110" s="1"/>
      <c r="E110" s="1" t="s">
        <v>45</v>
      </c>
      <c r="F110" s="1" t="s">
        <v>46</v>
      </c>
      <c r="G110" s="1">
        <v>45</v>
      </c>
      <c r="H110" s="1"/>
      <c r="I110" s="1"/>
      <c r="J110" s="1"/>
      <c r="K110" s="1"/>
      <c r="L110" s="1"/>
      <c r="M110" s="1"/>
      <c r="N110" s="1"/>
      <c r="O110" s="2">
        <f t="shared" si="6"/>
        <v>45</v>
      </c>
      <c r="P110" s="26"/>
    </row>
    <row r="111" spans="1:20" ht="15.75" customHeight="1" thickBot="1">
      <c r="A111" s="114"/>
      <c r="B111" s="1"/>
      <c r="C111" s="1"/>
      <c r="D111" s="1"/>
      <c r="E111" s="1" t="s">
        <v>33</v>
      </c>
      <c r="F111" s="1" t="s">
        <v>9</v>
      </c>
      <c r="G111" s="1">
        <v>45</v>
      </c>
      <c r="H111" s="1"/>
      <c r="I111" s="1"/>
      <c r="J111" s="1"/>
      <c r="K111" s="1"/>
      <c r="L111" s="1"/>
      <c r="M111" s="1"/>
      <c r="N111" s="1"/>
      <c r="O111" s="2">
        <f t="shared" si="6"/>
        <v>45</v>
      </c>
      <c r="P111" s="26"/>
    </row>
    <row r="112" spans="1:20" ht="15.75" thickBot="1">
      <c r="A112" s="114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>
      <c r="A113" s="114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>
      <c r="A114" s="114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>
      <c r="A115" s="114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14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14"/>
      <c r="B117" s="3" t="s">
        <v>8</v>
      </c>
      <c r="C117" s="3" t="s">
        <v>12</v>
      </c>
      <c r="D117" s="2">
        <f>SUM(D105:D116)</f>
        <v>225</v>
      </c>
      <c r="E117" s="3" t="s">
        <v>8</v>
      </c>
      <c r="F117" s="3" t="s">
        <v>12</v>
      </c>
      <c r="G117" s="2">
        <f>SUM(G105:G116)</f>
        <v>305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530</v>
      </c>
      <c r="P117" s="34" t="s">
        <v>11</v>
      </c>
      <c r="Q117" s="35" t="s">
        <v>9</v>
      </c>
      <c r="R117" s="35" t="s">
        <v>10</v>
      </c>
      <c r="S117" s="35" t="s">
        <v>14</v>
      </c>
    </row>
    <row r="118" spans="1:20">
      <c r="A118" s="114"/>
      <c r="B118" s="9" t="s">
        <v>13</v>
      </c>
      <c r="C118" s="9" t="s">
        <v>12</v>
      </c>
      <c r="D118" s="10">
        <f>D117/2</f>
        <v>112.5</v>
      </c>
      <c r="E118" s="9" t="s">
        <v>13</v>
      </c>
      <c r="F118" s="9" t="s">
        <v>12</v>
      </c>
      <c r="G118" s="10">
        <f>G117/2</f>
        <v>152.5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265</v>
      </c>
      <c r="P118" s="33">
        <f>SUM(D106,D107,G107)</f>
        <v>145</v>
      </c>
      <c r="Q118" s="17">
        <f>SUM(D105,G105,G108,G110,G111)</f>
        <v>220</v>
      </c>
      <c r="R118" s="17">
        <f>SUM(D108,G106,G109)</f>
        <v>165</v>
      </c>
      <c r="S118" s="17">
        <f>SUM(D111)</f>
        <v>0</v>
      </c>
      <c r="T118">
        <f>SUM(P118,Q118,R118,S118)</f>
        <v>530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>
      <c r="A120" s="114">
        <v>8</v>
      </c>
      <c r="B120" s="115" t="s">
        <v>1</v>
      </c>
      <c r="C120" s="116"/>
      <c r="D120" s="117"/>
      <c r="E120" s="118" t="s">
        <v>2</v>
      </c>
      <c r="F120" s="119"/>
      <c r="G120" s="120"/>
      <c r="H120" s="121" t="s">
        <v>3</v>
      </c>
      <c r="I120" s="122"/>
      <c r="J120" s="123"/>
      <c r="K120" s="124" t="s">
        <v>4</v>
      </c>
      <c r="L120" s="125"/>
      <c r="M120" s="126"/>
      <c r="N120" s="127" t="s">
        <v>8</v>
      </c>
      <c r="O120" s="128"/>
      <c r="P120" s="26"/>
    </row>
    <row r="121" spans="1:20" ht="15.75" thickBot="1">
      <c r="A121" s="114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29"/>
      <c r="O121" s="130"/>
      <c r="P121" s="26"/>
    </row>
    <row r="122" spans="1:20" ht="15.75" thickBot="1">
      <c r="A122" s="114"/>
      <c r="B122" s="1" t="s">
        <v>33</v>
      </c>
      <c r="C122" s="1" t="s">
        <v>9</v>
      </c>
      <c r="D122" s="2">
        <v>45</v>
      </c>
      <c r="E122" s="1"/>
      <c r="F122" s="1"/>
      <c r="G122" s="2"/>
      <c r="H122" s="1"/>
      <c r="I122" s="1"/>
      <c r="J122" s="2"/>
      <c r="K122" s="1" t="s">
        <v>44</v>
      </c>
      <c r="L122" s="1" t="s">
        <v>11</v>
      </c>
      <c r="M122" s="2">
        <v>80</v>
      </c>
      <c r="N122" s="1"/>
      <c r="O122" s="2">
        <f>SUM(D122,G122,J122,M122)</f>
        <v>125</v>
      </c>
      <c r="P122" s="26"/>
    </row>
    <row r="123" spans="1:20" ht="15.75" thickBot="1">
      <c r="A123" s="114"/>
      <c r="B123" s="1" t="s">
        <v>52</v>
      </c>
      <c r="C123" s="1" t="s">
        <v>11</v>
      </c>
      <c r="D123" s="2">
        <v>80</v>
      </c>
      <c r="E123" s="1"/>
      <c r="F123" s="1"/>
      <c r="G123" s="2"/>
      <c r="H123" s="1"/>
      <c r="I123" s="1"/>
      <c r="J123" s="1"/>
      <c r="K123" s="1" t="s">
        <v>44</v>
      </c>
      <c r="L123" s="1" t="s">
        <v>11</v>
      </c>
      <c r="M123" s="2">
        <v>80</v>
      </c>
      <c r="N123" s="1"/>
      <c r="O123" s="2">
        <f t="shared" ref="O123:O133" si="7">SUM(D123,G123,J123,M123)</f>
        <v>160</v>
      </c>
      <c r="P123" s="26"/>
    </row>
    <row r="124" spans="1:20" ht="15.75" thickBot="1">
      <c r="A124" s="114"/>
      <c r="B124" s="1" t="s">
        <v>33</v>
      </c>
      <c r="C124" s="1" t="s">
        <v>11</v>
      </c>
      <c r="D124" s="1">
        <v>40</v>
      </c>
      <c r="E124" s="1"/>
      <c r="F124" s="1"/>
      <c r="G124" s="2"/>
      <c r="H124" s="1"/>
      <c r="I124" s="1"/>
      <c r="J124" s="1"/>
      <c r="K124" s="1" t="s">
        <v>51</v>
      </c>
      <c r="L124" s="1" t="s">
        <v>10</v>
      </c>
      <c r="M124" s="1">
        <v>160</v>
      </c>
      <c r="N124" s="1"/>
      <c r="O124" s="2">
        <f t="shared" si="7"/>
        <v>200</v>
      </c>
      <c r="P124" s="26"/>
    </row>
    <row r="125" spans="1:20" ht="15.75" thickBot="1">
      <c r="A125" s="114"/>
      <c r="B125" s="1" t="s">
        <v>33</v>
      </c>
      <c r="C125" s="1" t="s">
        <v>14</v>
      </c>
      <c r="D125" s="1">
        <v>35</v>
      </c>
      <c r="E125" s="1"/>
      <c r="F125" s="1"/>
      <c r="G125" s="1"/>
      <c r="H125" s="1"/>
      <c r="I125" s="1"/>
      <c r="J125" s="1"/>
      <c r="K125" s="1" t="s">
        <v>44</v>
      </c>
      <c r="L125" s="1" t="s">
        <v>10</v>
      </c>
      <c r="M125" s="1">
        <v>45</v>
      </c>
      <c r="N125" s="1"/>
      <c r="O125" s="2">
        <f t="shared" si="7"/>
        <v>80</v>
      </c>
      <c r="P125" s="26"/>
    </row>
    <row r="126" spans="1:20" ht="15.75" thickBot="1">
      <c r="A126" s="114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6"/>
    </row>
    <row r="127" spans="1:20" ht="15.75" thickBot="1">
      <c r="A127" s="114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6"/>
    </row>
    <row r="128" spans="1:20" ht="15.75" thickBot="1">
      <c r="A128" s="114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>
      <c r="A129" s="114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>
      <c r="A130" s="114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>
      <c r="A131" s="114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>
      <c r="A132" s="114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>
      <c r="A133" s="114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14"/>
      <c r="B134" s="3" t="s">
        <v>8</v>
      </c>
      <c r="C134" s="3" t="s">
        <v>12</v>
      </c>
      <c r="D134" s="2">
        <f>SUM(D122:D133)</f>
        <v>200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365</v>
      </c>
      <c r="N134" s="3" t="s">
        <v>8</v>
      </c>
      <c r="O134" s="2">
        <f>SUM(O122:O133)</f>
        <v>565</v>
      </c>
      <c r="P134" s="34" t="s">
        <v>11</v>
      </c>
      <c r="Q134" s="35" t="s">
        <v>9</v>
      </c>
      <c r="R134" s="35" t="s">
        <v>10</v>
      </c>
      <c r="S134" s="35" t="s">
        <v>14</v>
      </c>
    </row>
    <row r="135" spans="1:20">
      <c r="A135" s="114"/>
      <c r="B135" s="9" t="s">
        <v>13</v>
      </c>
      <c r="C135" s="9" t="s">
        <v>12</v>
      </c>
      <c r="D135" s="10">
        <f>D134/2</f>
        <v>100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182.5</v>
      </c>
      <c r="N135" s="9" t="s">
        <v>13</v>
      </c>
      <c r="O135" s="10">
        <f>O134/2</f>
        <v>282.5</v>
      </c>
      <c r="P135" s="33">
        <f>SUM(D123,D124,M122,M123)</f>
        <v>280</v>
      </c>
      <c r="Q135" s="17">
        <f>SUM(D122,)</f>
        <v>45</v>
      </c>
      <c r="R135" s="17">
        <f>SUM(M124,M125)</f>
        <v>205</v>
      </c>
      <c r="S135" s="17">
        <f>SUM(D125)</f>
        <v>35</v>
      </c>
      <c r="T135">
        <f>SUM(P135,Q135,R135,S135)</f>
        <v>565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14">
        <v>9</v>
      </c>
      <c r="B137" s="115" t="s">
        <v>1</v>
      </c>
      <c r="C137" s="116"/>
      <c r="D137" s="117"/>
      <c r="E137" s="118" t="s">
        <v>2</v>
      </c>
      <c r="F137" s="119"/>
      <c r="G137" s="120"/>
      <c r="H137" s="121" t="s">
        <v>3</v>
      </c>
      <c r="I137" s="122"/>
      <c r="J137" s="123"/>
      <c r="K137" s="124" t="s">
        <v>4</v>
      </c>
      <c r="L137" s="125"/>
      <c r="M137" s="126"/>
      <c r="N137" s="127" t="s">
        <v>8</v>
      </c>
      <c r="O137" s="128"/>
      <c r="P137" s="26"/>
    </row>
    <row r="138" spans="1:20" ht="15.75" thickBot="1">
      <c r="A138" s="114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29"/>
      <c r="O138" s="130"/>
      <c r="P138" s="26"/>
    </row>
    <row r="139" spans="1:20" ht="15.75" thickBot="1">
      <c r="A139" s="114"/>
      <c r="B139" s="1" t="s">
        <v>33</v>
      </c>
      <c r="C139" s="1" t="s">
        <v>11</v>
      </c>
      <c r="D139" s="2">
        <v>40</v>
      </c>
      <c r="E139" s="1" t="s">
        <v>44</v>
      </c>
      <c r="F139" s="1" t="s">
        <v>10</v>
      </c>
      <c r="G139" s="2">
        <v>80</v>
      </c>
      <c r="H139" s="1"/>
      <c r="I139" s="1"/>
      <c r="J139" s="2"/>
      <c r="K139" s="1" t="s">
        <v>33</v>
      </c>
      <c r="L139" s="1" t="s">
        <v>9</v>
      </c>
      <c r="M139" s="2">
        <v>45</v>
      </c>
      <c r="N139" s="1"/>
      <c r="O139" s="2">
        <f>SUM(D139,G139,J139,M139)</f>
        <v>165</v>
      </c>
      <c r="P139" s="26"/>
    </row>
    <row r="140" spans="1:20" ht="15.75" thickBot="1">
      <c r="A140" s="114"/>
      <c r="B140" s="1" t="s">
        <v>44</v>
      </c>
      <c r="C140" s="1" t="s">
        <v>10</v>
      </c>
      <c r="D140" s="2">
        <v>80</v>
      </c>
      <c r="E140" s="1" t="s">
        <v>53</v>
      </c>
      <c r="F140" s="1" t="s">
        <v>9</v>
      </c>
      <c r="G140" s="2">
        <v>45</v>
      </c>
      <c r="H140" s="1"/>
      <c r="I140" s="1"/>
      <c r="J140" s="1"/>
      <c r="K140" s="1" t="s">
        <v>33</v>
      </c>
      <c r="L140" s="1" t="s">
        <v>9</v>
      </c>
      <c r="M140" s="2">
        <v>45</v>
      </c>
      <c r="N140" s="1"/>
      <c r="O140" s="2">
        <f t="shared" ref="O140:O152" si="8">SUM(D140,G140,J140,M140)</f>
        <v>170</v>
      </c>
      <c r="P140" s="26"/>
    </row>
    <row r="141" spans="1:20" ht="15.75" thickBot="1">
      <c r="A141" s="114"/>
      <c r="B141" s="1" t="s">
        <v>33</v>
      </c>
      <c r="C141" s="1" t="s">
        <v>11</v>
      </c>
      <c r="D141" s="1">
        <v>40</v>
      </c>
      <c r="E141" s="1" t="s">
        <v>44</v>
      </c>
      <c r="F141" s="1" t="s">
        <v>9</v>
      </c>
      <c r="G141" s="2">
        <v>80</v>
      </c>
      <c r="H141" s="1"/>
      <c r="I141" s="1"/>
      <c r="J141" s="1"/>
      <c r="K141" s="1" t="s">
        <v>33</v>
      </c>
      <c r="L141" s="1" t="s">
        <v>9</v>
      </c>
      <c r="M141" s="1">
        <v>45</v>
      </c>
      <c r="N141" s="1"/>
      <c r="O141" s="2">
        <f t="shared" si="8"/>
        <v>165</v>
      </c>
      <c r="P141" s="26"/>
    </row>
    <row r="142" spans="1:20" ht="15.75" thickBot="1">
      <c r="A142" s="114"/>
      <c r="B142" s="1" t="s">
        <v>44</v>
      </c>
      <c r="C142" s="1" t="s">
        <v>9</v>
      </c>
      <c r="D142" s="1">
        <v>80</v>
      </c>
      <c r="E142" s="1" t="s">
        <v>44</v>
      </c>
      <c r="F142" s="1" t="s">
        <v>10</v>
      </c>
      <c r="G142" s="1">
        <v>80</v>
      </c>
      <c r="H142" s="1"/>
      <c r="I142" s="1"/>
      <c r="J142" s="1"/>
      <c r="K142" s="1" t="s">
        <v>54</v>
      </c>
      <c r="L142" s="1" t="s">
        <v>10</v>
      </c>
      <c r="M142" s="1">
        <v>120</v>
      </c>
      <c r="N142" s="1"/>
      <c r="O142" s="2">
        <f t="shared" si="8"/>
        <v>280</v>
      </c>
      <c r="P142" s="26"/>
    </row>
    <row r="143" spans="1:20" ht="15.75" thickBot="1">
      <c r="A143" s="114"/>
      <c r="B143" s="1" t="s">
        <v>33</v>
      </c>
      <c r="C143" s="1" t="s">
        <v>9</v>
      </c>
      <c r="D143" s="1">
        <v>45</v>
      </c>
      <c r="E143" s="1"/>
      <c r="F143" s="1"/>
      <c r="G143" s="1"/>
      <c r="H143" s="1"/>
      <c r="I143" s="1"/>
      <c r="J143" s="1"/>
      <c r="K143" s="1" t="s">
        <v>33</v>
      </c>
      <c r="L143" s="1" t="s">
        <v>11</v>
      </c>
      <c r="M143" s="1">
        <v>50</v>
      </c>
      <c r="N143" s="1"/>
      <c r="O143" s="2">
        <f t="shared" si="8"/>
        <v>95</v>
      </c>
      <c r="P143" s="26"/>
    </row>
    <row r="144" spans="1:20" ht="15.75" thickBot="1">
      <c r="A144" s="114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>
      <c r="A145" s="114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>
      <c r="A146" s="114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>
      <c r="A147" s="114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>
      <c r="A148" s="114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14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14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14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14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14"/>
      <c r="B153" s="3" t="s">
        <v>8</v>
      </c>
      <c r="C153" s="3" t="s">
        <v>12</v>
      </c>
      <c r="D153" s="2">
        <f>SUM(D139:D152)</f>
        <v>285</v>
      </c>
      <c r="E153" s="3" t="s">
        <v>8</v>
      </c>
      <c r="F153" s="3" t="s">
        <v>12</v>
      </c>
      <c r="G153" s="2">
        <f>SUM(G139:G152)</f>
        <v>285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305</v>
      </c>
      <c r="N153" s="3" t="s">
        <v>8</v>
      </c>
      <c r="O153" s="2">
        <f>SUM(O139:O152)</f>
        <v>875</v>
      </c>
      <c r="P153" s="34" t="s">
        <v>11</v>
      </c>
      <c r="Q153" s="35" t="s">
        <v>9</v>
      </c>
      <c r="R153" s="35" t="s">
        <v>10</v>
      </c>
      <c r="S153" s="35" t="s">
        <v>14</v>
      </c>
    </row>
    <row r="154" spans="1:20">
      <c r="A154" s="114"/>
      <c r="B154" s="9" t="s">
        <v>13</v>
      </c>
      <c r="C154" s="9" t="s">
        <v>12</v>
      </c>
      <c r="D154" s="10">
        <f>D153/2</f>
        <v>142.5</v>
      </c>
      <c r="E154" s="9" t="s">
        <v>13</v>
      </c>
      <c r="F154" s="9" t="s">
        <v>12</v>
      </c>
      <c r="G154" s="10">
        <f>G153/2</f>
        <v>142.5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152.5</v>
      </c>
      <c r="N154" s="9" t="s">
        <v>13</v>
      </c>
      <c r="O154" s="10">
        <f>O153/2</f>
        <v>437.5</v>
      </c>
      <c r="P154" s="33">
        <f>SUM(D139,D141,M143)</f>
        <v>130</v>
      </c>
      <c r="Q154" s="17">
        <f>SUM(D142,D143,G140,G141,M139,M140,M141)</f>
        <v>385</v>
      </c>
      <c r="R154" s="17">
        <f>SUM(D140,G139,G142,M142)</f>
        <v>360</v>
      </c>
      <c r="S154" s="17"/>
      <c r="T154">
        <f>SUM(P154,Q154,R154)</f>
        <v>875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14">
        <v>10</v>
      </c>
      <c r="B156" s="115" t="s">
        <v>1</v>
      </c>
      <c r="C156" s="116"/>
      <c r="D156" s="117"/>
      <c r="E156" s="118" t="s">
        <v>2</v>
      </c>
      <c r="F156" s="119"/>
      <c r="G156" s="120"/>
      <c r="H156" s="121" t="s">
        <v>3</v>
      </c>
      <c r="I156" s="122"/>
      <c r="J156" s="123"/>
      <c r="K156" s="124" t="s">
        <v>4</v>
      </c>
      <c r="L156" s="125"/>
      <c r="M156" s="126"/>
      <c r="N156" s="127" t="s">
        <v>8</v>
      </c>
      <c r="O156" s="128"/>
      <c r="P156" s="26"/>
    </row>
    <row r="157" spans="1:20" ht="15.75" thickBot="1">
      <c r="A157" s="114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29"/>
      <c r="O157" s="130"/>
      <c r="P157" s="26"/>
    </row>
    <row r="158" spans="1:20" ht="15.75" thickBot="1">
      <c r="A158" s="114"/>
      <c r="B158" s="1" t="s">
        <v>33</v>
      </c>
      <c r="C158" s="1" t="s">
        <v>9</v>
      </c>
      <c r="D158" s="2">
        <v>45</v>
      </c>
      <c r="E158" s="1" t="s">
        <v>44</v>
      </c>
      <c r="F158" s="1" t="s">
        <v>10</v>
      </c>
      <c r="G158" s="2">
        <v>80</v>
      </c>
      <c r="H158" s="1"/>
      <c r="I158" s="1"/>
      <c r="J158" s="2"/>
      <c r="K158" s="1" t="s">
        <v>33</v>
      </c>
      <c r="L158" s="1" t="s">
        <v>10</v>
      </c>
      <c r="M158" s="2">
        <v>35</v>
      </c>
      <c r="N158" s="1"/>
      <c r="O158" s="2">
        <f>SUM(D158,G158,J158,M158)</f>
        <v>160</v>
      </c>
      <c r="P158" s="26"/>
    </row>
    <row r="159" spans="1:20" ht="15.75" thickBot="1">
      <c r="A159" s="114"/>
      <c r="B159" s="1" t="s">
        <v>33</v>
      </c>
      <c r="C159" s="1" t="s">
        <v>11</v>
      </c>
      <c r="D159" s="2">
        <v>40</v>
      </c>
      <c r="E159" s="1" t="s">
        <v>44</v>
      </c>
      <c r="F159" s="1" t="s">
        <v>11</v>
      </c>
      <c r="G159" s="2">
        <v>40</v>
      </c>
      <c r="H159" s="1"/>
      <c r="I159" s="1"/>
      <c r="J159" s="1"/>
      <c r="K159" s="1" t="s">
        <v>51</v>
      </c>
      <c r="L159" s="1" t="s">
        <v>11</v>
      </c>
      <c r="M159" s="2">
        <v>160</v>
      </c>
      <c r="N159" s="1"/>
      <c r="O159" s="2">
        <f t="shared" ref="O159:O169" si="9">SUM(D159,G159,J159,M159)</f>
        <v>240</v>
      </c>
      <c r="P159" s="26"/>
    </row>
    <row r="160" spans="1:20" ht="15.75" thickBot="1">
      <c r="A160" s="114"/>
      <c r="B160" s="1" t="s">
        <v>33</v>
      </c>
      <c r="C160" s="1" t="s">
        <v>11</v>
      </c>
      <c r="D160" s="1">
        <v>40</v>
      </c>
      <c r="E160" s="1" t="s">
        <v>44</v>
      </c>
      <c r="F160" s="1" t="s">
        <v>9</v>
      </c>
      <c r="G160" s="2">
        <v>45</v>
      </c>
      <c r="H160" s="1"/>
      <c r="I160" s="1"/>
      <c r="J160" s="1"/>
      <c r="K160" s="1" t="s">
        <v>33</v>
      </c>
      <c r="L160" s="1" t="s">
        <v>11</v>
      </c>
      <c r="M160" s="1">
        <v>40</v>
      </c>
      <c r="N160" s="1"/>
      <c r="O160" s="2">
        <f t="shared" si="9"/>
        <v>125</v>
      </c>
      <c r="P160" s="26"/>
    </row>
    <row r="161" spans="1:20" ht="15.75" thickBot="1">
      <c r="A161" s="114"/>
      <c r="B161" s="1" t="s">
        <v>33</v>
      </c>
      <c r="C161" s="1" t="s">
        <v>9</v>
      </c>
      <c r="D161" s="1">
        <v>35</v>
      </c>
      <c r="E161" s="1" t="s">
        <v>44</v>
      </c>
      <c r="F161" s="1" t="s">
        <v>11</v>
      </c>
      <c r="G161" s="1">
        <v>40</v>
      </c>
      <c r="H161" s="1"/>
      <c r="I161" s="1"/>
      <c r="J161" s="1"/>
      <c r="K161" s="1" t="s">
        <v>33</v>
      </c>
      <c r="L161" s="1" t="s">
        <v>14</v>
      </c>
      <c r="M161" s="1">
        <v>35</v>
      </c>
      <c r="N161" s="1"/>
      <c r="O161" s="2">
        <f t="shared" si="9"/>
        <v>110</v>
      </c>
      <c r="P161" s="26"/>
    </row>
    <row r="162" spans="1:20" ht="15.75" thickBot="1">
      <c r="A162" s="114"/>
      <c r="B162" s="1" t="s">
        <v>33</v>
      </c>
      <c r="C162" s="1" t="s">
        <v>9</v>
      </c>
      <c r="D162" s="1">
        <v>45</v>
      </c>
      <c r="E162" s="1"/>
      <c r="F162" s="1"/>
      <c r="G162" s="1"/>
      <c r="H162" s="1"/>
      <c r="I162" s="1"/>
      <c r="J162" s="1"/>
      <c r="K162" s="1" t="s">
        <v>33</v>
      </c>
      <c r="L162" s="1" t="s">
        <v>10</v>
      </c>
      <c r="M162" s="1">
        <v>45</v>
      </c>
      <c r="N162" s="1"/>
      <c r="O162" s="2">
        <f t="shared" si="9"/>
        <v>90</v>
      </c>
      <c r="P162" s="26"/>
    </row>
    <row r="163" spans="1:20" ht="15.75" thickBot="1">
      <c r="A163" s="114"/>
      <c r="B163" s="1" t="s">
        <v>33</v>
      </c>
      <c r="C163" s="1" t="s">
        <v>11</v>
      </c>
      <c r="D163" s="1">
        <v>35</v>
      </c>
      <c r="E163" s="1"/>
      <c r="F163" s="1"/>
      <c r="G163" s="1"/>
      <c r="H163" s="1"/>
      <c r="I163" s="1"/>
      <c r="J163" s="1"/>
      <c r="K163" s="1" t="s">
        <v>33</v>
      </c>
      <c r="L163" s="1" t="s">
        <v>10</v>
      </c>
      <c r="M163" s="1">
        <v>45</v>
      </c>
      <c r="N163" s="1"/>
      <c r="O163" s="2">
        <f t="shared" si="9"/>
        <v>80</v>
      </c>
      <c r="P163" s="26"/>
    </row>
    <row r="164" spans="1:20" ht="15.75" thickBot="1">
      <c r="A164" s="114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>
      <c r="A165" s="114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>
      <c r="A166" s="114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>
      <c r="A167" s="114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>
      <c r="A168" s="114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>
      <c r="A169" s="114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>
      <c r="A170" s="114"/>
      <c r="B170" s="3" t="s">
        <v>8</v>
      </c>
      <c r="C170" s="3" t="s">
        <v>12</v>
      </c>
      <c r="D170" s="2">
        <f>SUM(D158:D169)</f>
        <v>240</v>
      </c>
      <c r="E170" s="3" t="s">
        <v>8</v>
      </c>
      <c r="F170" s="3" t="s">
        <v>12</v>
      </c>
      <c r="G170" s="2">
        <f>SUM(G158:G169)</f>
        <v>205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360</v>
      </c>
      <c r="N170" s="3" t="s">
        <v>8</v>
      </c>
      <c r="O170" s="2">
        <f>SUM(O158:O169)</f>
        <v>805</v>
      </c>
      <c r="P170" s="34" t="s">
        <v>11</v>
      </c>
      <c r="Q170" s="35" t="s">
        <v>9</v>
      </c>
      <c r="R170" s="35" t="s">
        <v>10</v>
      </c>
      <c r="S170" s="35" t="s">
        <v>14</v>
      </c>
    </row>
    <row r="171" spans="1:20">
      <c r="A171" s="114"/>
      <c r="B171" s="9" t="s">
        <v>13</v>
      </c>
      <c r="C171" s="9" t="s">
        <v>12</v>
      </c>
      <c r="D171" s="10">
        <f>D170/2</f>
        <v>120</v>
      </c>
      <c r="E171" s="9" t="s">
        <v>13</v>
      </c>
      <c r="F171" s="9" t="s">
        <v>12</v>
      </c>
      <c r="G171" s="10">
        <f>G170/2</f>
        <v>102.5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180</v>
      </c>
      <c r="N171" s="9" t="s">
        <v>13</v>
      </c>
      <c r="O171" s="10">
        <f>O170/2</f>
        <v>402.5</v>
      </c>
      <c r="P171" s="33">
        <f>SUM(D159,D160,D163,G159,G161,M159,M160)</f>
        <v>395</v>
      </c>
      <c r="Q171" s="17">
        <f>SUM(D158,D161,D162,G160,)</f>
        <v>170</v>
      </c>
      <c r="R171" s="17">
        <f>SUM(G158,M158,M162,M163)</f>
        <v>205</v>
      </c>
      <c r="S171" s="17">
        <v>35</v>
      </c>
      <c r="T171">
        <f>SUM(P171,Q171,R171,S171)</f>
        <v>805</v>
      </c>
    </row>
    <row r="172" spans="1:20" ht="15.75" thickBo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>
      <c r="A173" s="114">
        <v>11</v>
      </c>
      <c r="B173" s="115" t="s">
        <v>1</v>
      </c>
      <c r="C173" s="116"/>
      <c r="D173" s="117"/>
      <c r="E173" s="118" t="s">
        <v>2</v>
      </c>
      <c r="F173" s="119"/>
      <c r="G173" s="120"/>
      <c r="H173" s="121" t="s">
        <v>3</v>
      </c>
      <c r="I173" s="122"/>
      <c r="J173" s="123"/>
      <c r="K173" s="124" t="s">
        <v>4</v>
      </c>
      <c r="L173" s="125"/>
      <c r="M173" s="126"/>
      <c r="N173" s="127" t="s">
        <v>8</v>
      </c>
      <c r="O173" s="128"/>
      <c r="P173" s="26"/>
    </row>
    <row r="174" spans="1:20" ht="15.75" thickBot="1">
      <c r="A174" s="114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29"/>
      <c r="O174" s="130"/>
      <c r="P174" s="26"/>
    </row>
    <row r="175" spans="1:20" ht="15.75" thickBot="1">
      <c r="A175" s="114"/>
      <c r="B175" s="1" t="s">
        <v>33</v>
      </c>
      <c r="C175" s="1" t="s">
        <v>9</v>
      </c>
      <c r="D175" s="2">
        <v>45</v>
      </c>
      <c r="E175" s="1" t="s">
        <v>33</v>
      </c>
      <c r="F175" s="1" t="s">
        <v>9</v>
      </c>
      <c r="G175" s="2">
        <v>45</v>
      </c>
      <c r="H175" s="1"/>
      <c r="I175" s="1"/>
      <c r="J175" s="2"/>
      <c r="K175" s="1" t="s">
        <v>55</v>
      </c>
      <c r="L175" s="1" t="s">
        <v>10</v>
      </c>
      <c r="M175" s="2">
        <v>60</v>
      </c>
      <c r="N175" s="1"/>
      <c r="O175" s="2">
        <f>SUM(D175,G175,J175,M175)</f>
        <v>150</v>
      </c>
      <c r="P175" s="26"/>
    </row>
    <row r="176" spans="1:20" ht="15.75" thickBot="1">
      <c r="A176" s="114"/>
      <c r="B176" s="1" t="s">
        <v>33</v>
      </c>
      <c r="C176" s="1" t="s">
        <v>9</v>
      </c>
      <c r="D176" s="2">
        <v>45</v>
      </c>
      <c r="E176" s="1" t="s">
        <v>33</v>
      </c>
      <c r="F176" s="1" t="s">
        <v>9</v>
      </c>
      <c r="G176" s="2">
        <v>45</v>
      </c>
      <c r="H176" s="1"/>
      <c r="I176" s="1"/>
      <c r="J176" s="1"/>
      <c r="K176" s="1" t="s">
        <v>33</v>
      </c>
      <c r="L176" s="1" t="s">
        <v>9</v>
      </c>
      <c r="M176" s="2">
        <v>45</v>
      </c>
      <c r="N176" s="1"/>
      <c r="O176" s="2">
        <f t="shared" ref="O176:O186" si="10">SUM(D176,G176,J176,M176)</f>
        <v>135</v>
      </c>
      <c r="P176" s="26"/>
    </row>
    <row r="177" spans="1:20" ht="15.75" thickBot="1">
      <c r="A177" s="114"/>
      <c r="B177" s="1" t="s">
        <v>56</v>
      </c>
      <c r="C177" s="1" t="s">
        <v>57</v>
      </c>
      <c r="D177" s="1">
        <v>40</v>
      </c>
      <c r="E177" s="1" t="s">
        <v>33</v>
      </c>
      <c r="F177" s="1" t="s">
        <v>11</v>
      </c>
      <c r="G177" s="2">
        <v>35</v>
      </c>
      <c r="H177" s="1"/>
      <c r="I177" s="1"/>
      <c r="J177" s="1"/>
      <c r="K177" s="1" t="s">
        <v>33</v>
      </c>
      <c r="L177" s="1" t="s">
        <v>9</v>
      </c>
      <c r="M177" s="1">
        <v>40</v>
      </c>
      <c r="N177" s="1"/>
      <c r="O177" s="2">
        <f t="shared" si="10"/>
        <v>115</v>
      </c>
      <c r="P177" s="26"/>
    </row>
    <row r="178" spans="1:20" ht="15.75" thickBot="1">
      <c r="A178" s="114"/>
      <c r="B178" s="1" t="s">
        <v>41</v>
      </c>
      <c r="C178" s="1" t="s">
        <v>14</v>
      </c>
      <c r="D178" s="1">
        <v>80</v>
      </c>
      <c r="E178" s="1" t="s">
        <v>33</v>
      </c>
      <c r="F178" s="1" t="s">
        <v>9</v>
      </c>
      <c r="G178" s="1">
        <v>45</v>
      </c>
      <c r="H178" s="1"/>
      <c r="I178" s="1"/>
      <c r="J178" s="1"/>
      <c r="K178" s="1" t="s">
        <v>33</v>
      </c>
      <c r="L178" s="1" t="s">
        <v>9</v>
      </c>
      <c r="M178" s="1">
        <v>45</v>
      </c>
      <c r="N178" s="1"/>
      <c r="O178" s="2">
        <f t="shared" si="10"/>
        <v>170</v>
      </c>
      <c r="P178" s="26"/>
    </row>
    <row r="179" spans="1:20" ht="15.75" thickBot="1">
      <c r="A179" s="114"/>
      <c r="B179" s="1" t="s">
        <v>56</v>
      </c>
      <c r="C179" s="1" t="s">
        <v>57</v>
      </c>
      <c r="D179" s="1">
        <v>35</v>
      </c>
      <c r="E179" s="1" t="s">
        <v>33</v>
      </c>
      <c r="F179" s="1" t="s">
        <v>11</v>
      </c>
      <c r="G179" s="1">
        <v>40</v>
      </c>
      <c r="H179" s="1"/>
      <c r="I179" s="1"/>
      <c r="J179" s="1"/>
      <c r="K179" s="1" t="s">
        <v>44</v>
      </c>
      <c r="L179" s="1" t="s">
        <v>11</v>
      </c>
      <c r="M179" s="1">
        <v>80</v>
      </c>
      <c r="N179" s="1"/>
      <c r="O179" s="2">
        <f t="shared" si="10"/>
        <v>155</v>
      </c>
      <c r="P179" s="26"/>
    </row>
    <row r="180" spans="1:20" ht="15.75" thickBot="1">
      <c r="A180" s="114"/>
      <c r="B180" s="1"/>
      <c r="C180" s="1"/>
      <c r="D180" s="1"/>
      <c r="E180" s="1" t="s">
        <v>33</v>
      </c>
      <c r="F180" s="1" t="s">
        <v>11</v>
      </c>
      <c r="G180" s="1">
        <v>40</v>
      </c>
      <c r="H180" s="1"/>
      <c r="I180" s="1"/>
      <c r="J180" s="1"/>
      <c r="K180" s="1" t="s">
        <v>33</v>
      </c>
      <c r="L180" s="1" t="s">
        <v>9</v>
      </c>
      <c r="M180" s="1">
        <v>45</v>
      </c>
      <c r="N180" s="1"/>
      <c r="O180" s="2">
        <f t="shared" si="10"/>
        <v>85</v>
      </c>
      <c r="P180" s="26"/>
    </row>
    <row r="181" spans="1:20" ht="15.75" thickBot="1">
      <c r="A181" s="114"/>
      <c r="B181" s="1"/>
      <c r="C181" s="1"/>
      <c r="D181" s="1"/>
      <c r="E181" s="1"/>
      <c r="F181" s="1"/>
      <c r="G181" s="1"/>
      <c r="H181" s="1"/>
      <c r="I181" s="1"/>
      <c r="J181" s="1"/>
      <c r="K181" s="1" t="s">
        <v>58</v>
      </c>
      <c r="L181" s="1" t="s">
        <v>11</v>
      </c>
      <c r="M181" s="1">
        <v>130</v>
      </c>
      <c r="N181" s="1"/>
      <c r="O181" s="2">
        <f t="shared" si="10"/>
        <v>130</v>
      </c>
      <c r="P181" s="26"/>
    </row>
    <row r="182" spans="1:20" ht="15.75" thickBot="1">
      <c r="A182" s="114"/>
      <c r="B182" s="1"/>
      <c r="C182" s="1"/>
      <c r="D182" s="1"/>
      <c r="E182" s="1"/>
      <c r="F182" s="1"/>
      <c r="G182" s="1"/>
      <c r="H182" s="1"/>
      <c r="I182" s="1"/>
      <c r="J182" s="1"/>
      <c r="K182" s="1" t="s">
        <v>44</v>
      </c>
      <c r="L182" s="1" t="s">
        <v>9</v>
      </c>
      <c r="M182" s="1">
        <v>80</v>
      </c>
      <c r="N182" s="1"/>
      <c r="O182" s="2">
        <f t="shared" si="10"/>
        <v>80</v>
      </c>
      <c r="P182" s="26"/>
    </row>
    <row r="183" spans="1:20" ht="15.75" thickBot="1">
      <c r="A183" s="114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>
      <c r="A184" s="114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>
      <c r="A185" s="114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14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14"/>
      <c r="B187" s="3" t="s">
        <v>8</v>
      </c>
      <c r="C187" s="3" t="s">
        <v>12</v>
      </c>
      <c r="D187" s="2">
        <f>SUM(D175:D186)</f>
        <v>245</v>
      </c>
      <c r="E187" s="3" t="s">
        <v>8</v>
      </c>
      <c r="F187" s="3" t="s">
        <v>12</v>
      </c>
      <c r="G187" s="2">
        <f>SUM(G175:G186)</f>
        <v>250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525</v>
      </c>
      <c r="N187" s="3" t="s">
        <v>8</v>
      </c>
      <c r="O187" s="2">
        <f>SUM(O175:O186)</f>
        <v>1020</v>
      </c>
      <c r="P187" s="34" t="s">
        <v>11</v>
      </c>
      <c r="Q187" s="35" t="s">
        <v>9</v>
      </c>
      <c r="R187" s="35" t="s">
        <v>10</v>
      </c>
      <c r="S187" s="35" t="s">
        <v>14</v>
      </c>
    </row>
    <row r="188" spans="1:20">
      <c r="A188" s="114"/>
      <c r="B188" s="9" t="s">
        <v>13</v>
      </c>
      <c r="C188" s="9" t="s">
        <v>12</v>
      </c>
      <c r="D188" s="10">
        <f>D187/2</f>
        <v>122.5</v>
      </c>
      <c r="E188" s="9" t="s">
        <v>13</v>
      </c>
      <c r="F188" s="9" t="s">
        <v>12</v>
      </c>
      <c r="G188" s="10">
        <f>G187/2</f>
        <v>125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262.5</v>
      </c>
      <c r="N188" s="9" t="s">
        <v>13</v>
      </c>
      <c r="O188" s="10">
        <f>O187/2</f>
        <v>510</v>
      </c>
      <c r="P188" s="33">
        <f>SUM(D177,D179,G177,G180,G179,M179,M181)</f>
        <v>400</v>
      </c>
      <c r="Q188" s="17">
        <f>SUM(D175,D176,G175,G176,G178,M176,M177,M178,M180,M182)</f>
        <v>480</v>
      </c>
      <c r="R188" s="17">
        <f>SUM(M175,)</f>
        <v>60</v>
      </c>
      <c r="S188" s="17">
        <f>SUM(D176,D179,)</f>
        <v>80</v>
      </c>
      <c r="T188">
        <f>SUM(P188,Q188,R188,S188)</f>
        <v>1020</v>
      </c>
    </row>
    <row r="189" spans="1:20" ht="15.75" thickBo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>
      <c r="A190" s="114">
        <v>12</v>
      </c>
      <c r="B190" s="115" t="s">
        <v>1</v>
      </c>
      <c r="C190" s="116"/>
      <c r="D190" s="117"/>
      <c r="E190" s="118" t="s">
        <v>2</v>
      </c>
      <c r="F190" s="119"/>
      <c r="G190" s="120"/>
      <c r="H190" s="121" t="s">
        <v>3</v>
      </c>
      <c r="I190" s="122"/>
      <c r="J190" s="123"/>
      <c r="K190" s="124" t="s">
        <v>4</v>
      </c>
      <c r="L190" s="125"/>
      <c r="M190" s="126"/>
      <c r="N190" s="127" t="s">
        <v>8</v>
      </c>
      <c r="O190" s="128"/>
      <c r="P190" s="26"/>
    </row>
    <row r="191" spans="1:20" ht="15.75" thickBot="1">
      <c r="A191" s="114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29"/>
      <c r="O191" s="130"/>
      <c r="P191" s="26"/>
    </row>
    <row r="192" spans="1:20" ht="15.75" thickBot="1">
      <c r="A192" s="114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6"/>
    </row>
    <row r="193" spans="1:20" ht="15.75" thickBot="1">
      <c r="A193" s="114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6"/>
    </row>
    <row r="194" spans="1:20" ht="15.75" thickBot="1">
      <c r="A194" s="114"/>
      <c r="B194" s="1"/>
      <c r="C194" s="1"/>
      <c r="D194" s="1"/>
      <c r="E194" s="1"/>
      <c r="F194" s="1"/>
      <c r="G194" s="2"/>
      <c r="H194" s="36"/>
      <c r="I194" s="1"/>
      <c r="J194" s="1"/>
      <c r="K194" s="1"/>
      <c r="L194" s="1"/>
      <c r="M194" s="1"/>
      <c r="N194" s="1"/>
      <c r="O194" s="2">
        <f t="shared" si="11"/>
        <v>0</v>
      </c>
      <c r="P194" s="26"/>
    </row>
    <row r="195" spans="1:20" ht="15.75" thickBot="1">
      <c r="A195" s="114"/>
      <c r="B195" s="1"/>
      <c r="C195" s="1"/>
      <c r="D195" s="1"/>
      <c r="E195" s="1"/>
      <c r="F195" s="1"/>
      <c r="G195" s="14"/>
      <c r="H195" s="37"/>
      <c r="I195" s="15"/>
      <c r="J195" s="1"/>
      <c r="K195" s="1"/>
      <c r="L195" s="1"/>
      <c r="M195" s="1"/>
      <c r="N195" s="1"/>
      <c r="O195" s="2">
        <f t="shared" si="11"/>
        <v>0</v>
      </c>
      <c r="P195" s="26"/>
    </row>
    <row r="196" spans="1:20" ht="15.75" thickBot="1">
      <c r="A196" s="114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6"/>
    </row>
    <row r="197" spans="1:20" ht="15.75" thickBot="1">
      <c r="A197" s="114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6"/>
    </row>
    <row r="198" spans="1:20" ht="15.75" thickBot="1">
      <c r="A198" s="114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>
      <c r="A199" s="114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>
      <c r="A200" s="114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14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14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14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14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4" t="s">
        <v>11</v>
      </c>
      <c r="Q204" s="35" t="s">
        <v>9</v>
      </c>
      <c r="R204" s="35" t="s">
        <v>10</v>
      </c>
      <c r="S204" s="35" t="s">
        <v>14</v>
      </c>
    </row>
    <row r="205" spans="1:20">
      <c r="A205" s="114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3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>
      <c r="A207" s="114">
        <v>13</v>
      </c>
      <c r="B207" s="115" t="s">
        <v>1</v>
      </c>
      <c r="C207" s="116"/>
      <c r="D207" s="117"/>
      <c r="E207" s="118" t="s">
        <v>2</v>
      </c>
      <c r="F207" s="119"/>
      <c r="G207" s="120"/>
      <c r="H207" s="121" t="s">
        <v>3</v>
      </c>
      <c r="I207" s="122"/>
      <c r="J207" s="123"/>
      <c r="K207" s="124" t="s">
        <v>4</v>
      </c>
      <c r="L207" s="125"/>
      <c r="M207" s="126"/>
      <c r="N207" s="127" t="s">
        <v>8</v>
      </c>
      <c r="O207" s="128"/>
      <c r="P207" s="26"/>
    </row>
    <row r="208" spans="1:20" ht="15.75" thickBot="1">
      <c r="A208" s="114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29"/>
      <c r="O208" s="130"/>
      <c r="P208" s="26"/>
    </row>
    <row r="209" spans="1:19" ht="15.75" thickBot="1">
      <c r="A209" s="114"/>
      <c r="B209" s="1"/>
      <c r="C209" s="1"/>
      <c r="D209" s="2"/>
      <c r="E209" s="1" t="s">
        <v>33</v>
      </c>
      <c r="F209" s="1" t="s">
        <v>10</v>
      </c>
      <c r="G209" s="2">
        <v>45</v>
      </c>
      <c r="H209" s="1"/>
      <c r="I209" s="1"/>
      <c r="J209" s="2"/>
      <c r="K209" s="1" t="s">
        <v>44</v>
      </c>
      <c r="L209" s="1" t="s">
        <v>11</v>
      </c>
      <c r="M209" s="2">
        <v>80</v>
      </c>
      <c r="N209" s="1"/>
      <c r="O209" s="2">
        <f>SUM(D209,G209,J209,M209)</f>
        <v>125</v>
      </c>
      <c r="P209" s="26"/>
    </row>
    <row r="210" spans="1:19" ht="15.75" thickBot="1">
      <c r="A210" s="114"/>
      <c r="B210" s="1"/>
      <c r="C210" s="1"/>
      <c r="D210" s="2"/>
      <c r="E210" s="1" t="s">
        <v>33</v>
      </c>
      <c r="F210" s="1" t="s">
        <v>11</v>
      </c>
      <c r="G210" s="2">
        <v>40</v>
      </c>
      <c r="H210" s="1"/>
      <c r="I210" s="1"/>
      <c r="J210" s="1"/>
      <c r="K210" s="1" t="s">
        <v>53</v>
      </c>
      <c r="L210" s="1" t="s">
        <v>10</v>
      </c>
      <c r="M210" s="2">
        <v>45</v>
      </c>
      <c r="N210" s="1"/>
      <c r="O210" s="2">
        <f t="shared" ref="O210:O223" si="12">SUM(D210,G210,J210,M210)</f>
        <v>85</v>
      </c>
      <c r="P210" s="26"/>
    </row>
    <row r="211" spans="1:19" ht="15.75" thickBot="1">
      <c r="A211" s="114"/>
      <c r="B211" s="1"/>
      <c r="C211" s="1"/>
      <c r="D211" s="1"/>
      <c r="E211" s="1" t="s">
        <v>33</v>
      </c>
      <c r="F211" s="1" t="s">
        <v>10</v>
      </c>
      <c r="G211" s="2">
        <v>45</v>
      </c>
      <c r="H211" s="1"/>
      <c r="I211" s="1"/>
      <c r="J211" s="1"/>
      <c r="K211" s="1" t="s">
        <v>56</v>
      </c>
      <c r="L211" s="1" t="s">
        <v>9</v>
      </c>
      <c r="M211" s="1">
        <v>45</v>
      </c>
      <c r="N211" s="1"/>
      <c r="O211" s="2">
        <f t="shared" si="12"/>
        <v>90</v>
      </c>
      <c r="P211" s="26"/>
    </row>
    <row r="212" spans="1:19" ht="15.75" thickBot="1">
      <c r="A212" s="114"/>
      <c r="B212" s="1"/>
      <c r="C212" s="1"/>
      <c r="D212" s="1"/>
      <c r="E212" s="1" t="s">
        <v>44</v>
      </c>
      <c r="F212" s="1" t="s">
        <v>9</v>
      </c>
      <c r="G212" s="1">
        <v>80</v>
      </c>
      <c r="H212" s="1"/>
      <c r="I212" s="1"/>
      <c r="J212" s="1"/>
      <c r="K212" s="1" t="s">
        <v>44</v>
      </c>
      <c r="L212" s="1" t="s">
        <v>11</v>
      </c>
      <c r="M212" s="1">
        <v>70</v>
      </c>
      <c r="N212" s="1"/>
      <c r="O212" s="2">
        <f t="shared" si="12"/>
        <v>150</v>
      </c>
      <c r="P212" s="26"/>
    </row>
    <row r="213" spans="1:19" ht="15.75" thickBot="1">
      <c r="A213" s="114"/>
      <c r="B213" s="1"/>
      <c r="C213" s="1"/>
      <c r="D213" s="1"/>
      <c r="E213" s="1" t="s">
        <v>33</v>
      </c>
      <c r="F213" s="1" t="s">
        <v>9</v>
      </c>
      <c r="G213" s="1">
        <v>45</v>
      </c>
      <c r="H213" s="1"/>
      <c r="I213" s="1"/>
      <c r="J213" s="1"/>
      <c r="K213" s="1"/>
      <c r="L213" s="1"/>
      <c r="M213" s="1"/>
      <c r="N213" s="1"/>
      <c r="O213" s="2">
        <f t="shared" si="12"/>
        <v>45</v>
      </c>
      <c r="P213" s="26"/>
    </row>
    <row r="214" spans="1:19" ht="15.75" thickBot="1">
      <c r="A214" s="114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>
      <c r="A215" s="114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>
      <c r="A216" s="114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>
      <c r="A217" s="114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>
      <c r="A218" s="114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>
      <c r="A219" s="114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>
      <c r="A220" s="114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>
      <c r="A221" s="114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>
      <c r="A222" s="114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>
      <c r="A223" s="114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>
      <c r="A224" s="114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255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240</v>
      </c>
      <c r="N224" s="3" t="s">
        <v>8</v>
      </c>
      <c r="O224" s="2">
        <f>SUM(O209:O223)</f>
        <v>495</v>
      </c>
      <c r="P224" s="34" t="s">
        <v>11</v>
      </c>
      <c r="Q224" s="35" t="s">
        <v>9</v>
      </c>
      <c r="R224" s="35" t="s">
        <v>10</v>
      </c>
      <c r="S224" s="35" t="s">
        <v>14</v>
      </c>
    </row>
    <row r="225" spans="1:20">
      <c r="A225" s="114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127.5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120</v>
      </c>
      <c r="N225" s="9" t="s">
        <v>13</v>
      </c>
      <c r="O225" s="10">
        <f>O224/2</f>
        <v>247.5</v>
      </c>
      <c r="P225" s="33">
        <f>SUM(G210,M209,M212)</f>
        <v>190</v>
      </c>
      <c r="Q225" s="17">
        <f>SUM(G212,G213,M211)</f>
        <v>170</v>
      </c>
      <c r="R225" s="17">
        <f>SUM(G209,G211,M210)</f>
        <v>135</v>
      </c>
      <c r="S225" s="17"/>
      <c r="T225">
        <f>SUM(P225,Q225,R225,S225)</f>
        <v>495</v>
      </c>
    </row>
    <row r="226" spans="1:20" ht="15.75" thickBo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>
      <c r="A227" s="114">
        <v>14</v>
      </c>
      <c r="B227" s="115" t="s">
        <v>1</v>
      </c>
      <c r="C227" s="116"/>
      <c r="D227" s="117"/>
      <c r="E227" s="118" t="s">
        <v>2</v>
      </c>
      <c r="F227" s="119"/>
      <c r="G227" s="120"/>
      <c r="H227" s="121" t="s">
        <v>3</v>
      </c>
      <c r="I227" s="122"/>
      <c r="J227" s="123"/>
      <c r="K227" s="124" t="s">
        <v>4</v>
      </c>
      <c r="L227" s="125"/>
      <c r="M227" s="126"/>
      <c r="N227" s="127" t="s">
        <v>8</v>
      </c>
      <c r="O227" s="128"/>
      <c r="P227" s="26"/>
    </row>
    <row r="228" spans="1:20" ht="15.75" thickBot="1">
      <c r="A228" s="114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29"/>
      <c r="O228" s="130"/>
      <c r="P228" s="26"/>
    </row>
    <row r="229" spans="1:20" ht="15.75" thickBot="1">
      <c r="A229" s="114"/>
      <c r="B229" s="1" t="s">
        <v>33</v>
      </c>
      <c r="C229" s="1" t="s">
        <v>9</v>
      </c>
      <c r="D229" s="2">
        <v>45</v>
      </c>
      <c r="E229" s="1" t="s">
        <v>33</v>
      </c>
      <c r="F229" s="1" t="s">
        <v>10</v>
      </c>
      <c r="G229" s="2">
        <v>45</v>
      </c>
      <c r="H229" s="1"/>
      <c r="I229" s="1"/>
      <c r="J229" s="2"/>
      <c r="K229" s="1" t="s">
        <v>60</v>
      </c>
      <c r="L229" s="1" t="s">
        <v>10</v>
      </c>
      <c r="M229" s="2">
        <v>240</v>
      </c>
      <c r="N229" s="1"/>
      <c r="O229" s="2">
        <f>SUM(D229,G229,J229,M229)</f>
        <v>330</v>
      </c>
      <c r="P229" s="26"/>
    </row>
    <row r="230" spans="1:20" ht="15.75" thickBot="1">
      <c r="A230" s="114"/>
      <c r="B230" s="1" t="s">
        <v>33</v>
      </c>
      <c r="C230" s="1" t="s">
        <v>9</v>
      </c>
      <c r="D230" s="2">
        <v>45</v>
      </c>
      <c r="E230" s="1" t="s">
        <v>33</v>
      </c>
      <c r="F230" s="1" t="s">
        <v>9</v>
      </c>
      <c r="G230" s="2">
        <v>45</v>
      </c>
      <c r="H230" s="1"/>
      <c r="I230" s="1"/>
      <c r="J230" s="1"/>
      <c r="K230" s="1" t="s">
        <v>33</v>
      </c>
      <c r="L230" s="1" t="s">
        <v>14</v>
      </c>
      <c r="M230" s="2">
        <v>50</v>
      </c>
      <c r="N230" s="1"/>
      <c r="O230" s="2">
        <f t="shared" ref="O230:O240" si="13">SUM(D230,G230,J230,M230)</f>
        <v>140</v>
      </c>
      <c r="P230" s="26"/>
    </row>
    <row r="231" spans="1:20" ht="15.75" thickBot="1">
      <c r="A231" s="114"/>
      <c r="B231" s="1" t="s">
        <v>33</v>
      </c>
      <c r="C231" s="1" t="s">
        <v>11</v>
      </c>
      <c r="D231" s="1">
        <v>40</v>
      </c>
      <c r="E231" s="1" t="s">
        <v>33</v>
      </c>
      <c r="F231" s="1" t="s">
        <v>10</v>
      </c>
      <c r="G231" s="2">
        <v>45</v>
      </c>
      <c r="H231" s="1"/>
      <c r="I231" s="1"/>
      <c r="J231" s="1"/>
      <c r="K231" s="1" t="s">
        <v>62</v>
      </c>
      <c r="L231" s="1" t="s">
        <v>9</v>
      </c>
      <c r="M231" s="1">
        <v>80</v>
      </c>
      <c r="N231" s="1"/>
      <c r="O231" s="2">
        <f t="shared" si="13"/>
        <v>165</v>
      </c>
      <c r="P231" s="26"/>
    </row>
    <row r="232" spans="1:20" ht="15.75" thickBot="1">
      <c r="A232" s="114"/>
      <c r="B232" s="1"/>
      <c r="C232" s="1"/>
      <c r="D232" s="1"/>
      <c r="E232" s="1" t="s">
        <v>33</v>
      </c>
      <c r="F232" s="1" t="s">
        <v>9</v>
      </c>
      <c r="G232" s="1">
        <v>45</v>
      </c>
      <c r="H232" s="1"/>
      <c r="I232" s="1"/>
      <c r="J232" s="1"/>
      <c r="K232" s="1" t="s">
        <v>33</v>
      </c>
      <c r="L232" s="1" t="s">
        <v>10</v>
      </c>
      <c r="M232" s="1">
        <v>45</v>
      </c>
      <c r="N232" s="1"/>
      <c r="O232" s="2">
        <f t="shared" si="13"/>
        <v>90</v>
      </c>
      <c r="P232" s="26"/>
    </row>
    <row r="233" spans="1:20" ht="15.75" thickBot="1">
      <c r="A233" s="114"/>
      <c r="B233" s="1"/>
      <c r="C233" s="1"/>
      <c r="D233" s="1"/>
      <c r="E233" s="1" t="s">
        <v>33</v>
      </c>
      <c r="F233" s="1" t="s">
        <v>11</v>
      </c>
      <c r="G233" s="1">
        <v>40</v>
      </c>
      <c r="H233" s="1"/>
      <c r="I233" s="1"/>
      <c r="J233" s="1"/>
      <c r="K233" s="1"/>
      <c r="L233" s="1"/>
      <c r="M233" s="1"/>
      <c r="N233" s="1"/>
      <c r="O233" s="2">
        <f t="shared" si="13"/>
        <v>40</v>
      </c>
      <c r="P233" s="26"/>
    </row>
    <row r="234" spans="1:20" ht="15.75" thickBot="1">
      <c r="A234" s="114"/>
      <c r="B234" s="1"/>
      <c r="C234" s="1"/>
      <c r="D234" s="1"/>
      <c r="E234" s="1" t="s">
        <v>33</v>
      </c>
      <c r="F234" s="1" t="s">
        <v>9</v>
      </c>
      <c r="G234" s="1">
        <v>45</v>
      </c>
      <c r="H234" s="1"/>
      <c r="I234" s="1"/>
      <c r="J234" s="1"/>
      <c r="K234" s="1"/>
      <c r="L234" s="1"/>
      <c r="M234" s="1"/>
      <c r="N234" s="1"/>
      <c r="O234" s="2">
        <f t="shared" si="13"/>
        <v>45</v>
      </c>
      <c r="P234" s="26"/>
    </row>
    <row r="235" spans="1:20" ht="15.75" thickBot="1">
      <c r="A235" s="114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>
      <c r="A236" s="114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>
      <c r="A237" s="114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>
      <c r="A238" s="114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>
      <c r="A239" s="114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14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14"/>
      <c r="B241" s="3" t="s">
        <v>8</v>
      </c>
      <c r="C241" s="3" t="s">
        <v>12</v>
      </c>
      <c r="D241" s="2">
        <f>SUM(D229:D240)</f>
        <v>130</v>
      </c>
      <c r="E241" s="3" t="s">
        <v>8</v>
      </c>
      <c r="F241" s="3" t="s">
        <v>12</v>
      </c>
      <c r="G241" s="2">
        <f>SUM(G229:G240)</f>
        <v>265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415</v>
      </c>
      <c r="N241" s="3" t="s">
        <v>8</v>
      </c>
      <c r="O241" s="2">
        <f>SUM(O229:O240)</f>
        <v>810</v>
      </c>
      <c r="P241" s="34" t="s">
        <v>11</v>
      </c>
      <c r="Q241" s="35" t="s">
        <v>9</v>
      </c>
      <c r="R241" s="35" t="s">
        <v>10</v>
      </c>
      <c r="S241" s="35" t="s">
        <v>14</v>
      </c>
    </row>
    <row r="242" spans="1:20">
      <c r="A242" s="114"/>
      <c r="B242" s="9" t="s">
        <v>13</v>
      </c>
      <c r="C242" s="9" t="s">
        <v>12</v>
      </c>
      <c r="D242" s="10">
        <f>D241/2</f>
        <v>65</v>
      </c>
      <c r="E242" s="9" t="s">
        <v>13</v>
      </c>
      <c r="F242" s="9" t="s">
        <v>12</v>
      </c>
      <c r="G242" s="10">
        <f>G241/2</f>
        <v>132.5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207.5</v>
      </c>
      <c r="N242" s="9" t="s">
        <v>13</v>
      </c>
      <c r="O242" s="10">
        <f>O241/2</f>
        <v>405</v>
      </c>
      <c r="P242" s="33">
        <f>SUM(D231,G233,)</f>
        <v>80</v>
      </c>
      <c r="Q242" s="17">
        <f>SUM(D229,D230,G230,G232,G234,M231)</f>
        <v>305</v>
      </c>
      <c r="R242" s="17">
        <f>SUM(G229,G231,M232,M229)</f>
        <v>375</v>
      </c>
      <c r="S242" s="17">
        <f>SUM(M230)</f>
        <v>50</v>
      </c>
      <c r="T242">
        <f>SUM(P242,Q242,R242,S242)</f>
        <v>810</v>
      </c>
    </row>
    <row r="243" spans="1:20" ht="15.75" thickBo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>
      <c r="A244" s="114">
        <v>15</v>
      </c>
      <c r="B244" s="115" t="s">
        <v>1</v>
      </c>
      <c r="C244" s="116"/>
      <c r="D244" s="117"/>
      <c r="E244" s="118" t="s">
        <v>2</v>
      </c>
      <c r="F244" s="119"/>
      <c r="G244" s="120"/>
      <c r="H244" s="121" t="s">
        <v>3</v>
      </c>
      <c r="I244" s="122"/>
      <c r="J244" s="123"/>
      <c r="K244" s="124" t="s">
        <v>4</v>
      </c>
      <c r="L244" s="125"/>
      <c r="M244" s="126"/>
      <c r="N244" s="127" t="s">
        <v>8</v>
      </c>
      <c r="O244" s="128"/>
      <c r="P244" s="26"/>
    </row>
    <row r="245" spans="1:20" ht="15.75" thickBot="1">
      <c r="A245" s="114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29"/>
      <c r="O245" s="130"/>
      <c r="P245" s="26"/>
    </row>
    <row r="246" spans="1:20" ht="15.75" thickBot="1">
      <c r="A246" s="114"/>
      <c r="B246" s="1" t="s">
        <v>33</v>
      </c>
      <c r="C246" s="1" t="s">
        <v>10</v>
      </c>
      <c r="D246" s="2">
        <v>45</v>
      </c>
      <c r="E246" s="1" t="s">
        <v>33</v>
      </c>
      <c r="F246" s="1" t="s">
        <v>9</v>
      </c>
      <c r="G246" s="2">
        <v>45</v>
      </c>
      <c r="H246" s="1"/>
      <c r="I246" s="1"/>
      <c r="J246" s="2"/>
      <c r="K246" s="1"/>
      <c r="L246" s="1"/>
      <c r="M246" s="2"/>
      <c r="N246" s="1"/>
      <c r="O246" s="2">
        <f>SUM(D246,G246,J246,M246)</f>
        <v>90</v>
      </c>
      <c r="P246" s="26"/>
    </row>
    <row r="247" spans="1:20" ht="15.75" thickBot="1">
      <c r="A247" s="114"/>
      <c r="B247" s="1" t="s">
        <v>33</v>
      </c>
      <c r="C247" s="1" t="s">
        <v>11</v>
      </c>
      <c r="D247" s="2">
        <v>40</v>
      </c>
      <c r="E247" s="1" t="s">
        <v>33</v>
      </c>
      <c r="F247" s="1" t="s">
        <v>10</v>
      </c>
      <c r="G247" s="2">
        <v>45</v>
      </c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85</v>
      </c>
      <c r="P247" s="26"/>
    </row>
    <row r="248" spans="1:20" ht="17.25" customHeight="1" thickBot="1">
      <c r="A248" s="114"/>
      <c r="B248" s="1" t="s">
        <v>33</v>
      </c>
      <c r="C248" s="1" t="s">
        <v>10</v>
      </c>
      <c r="D248" s="1">
        <v>45</v>
      </c>
      <c r="E248" s="1" t="s">
        <v>33</v>
      </c>
      <c r="F248" s="1" t="s">
        <v>9</v>
      </c>
      <c r="G248" s="2">
        <v>45</v>
      </c>
      <c r="H248" s="1"/>
      <c r="I248" s="1"/>
      <c r="J248" s="1"/>
      <c r="K248" s="1"/>
      <c r="L248" s="1"/>
      <c r="M248" s="1"/>
      <c r="N248" s="1"/>
      <c r="O248" s="2">
        <f t="shared" si="14"/>
        <v>90</v>
      </c>
      <c r="P248" s="26"/>
    </row>
    <row r="249" spans="1:20" ht="15.75" thickBot="1">
      <c r="A249" s="114"/>
      <c r="B249" s="1" t="s">
        <v>33</v>
      </c>
      <c r="C249" s="1" t="s">
        <v>11</v>
      </c>
      <c r="D249" s="1">
        <v>40</v>
      </c>
      <c r="E249" s="1" t="s">
        <v>63</v>
      </c>
      <c r="F249" s="1" t="s">
        <v>14</v>
      </c>
      <c r="G249" s="1">
        <v>60</v>
      </c>
      <c r="H249" s="1"/>
      <c r="I249" s="1"/>
      <c r="J249" s="1"/>
      <c r="K249" s="1"/>
      <c r="L249" s="1"/>
      <c r="M249" s="1"/>
      <c r="N249" s="1"/>
      <c r="O249" s="2">
        <f t="shared" si="14"/>
        <v>100</v>
      </c>
      <c r="P249" s="26"/>
    </row>
    <row r="250" spans="1:20" ht="15.75" thickBot="1">
      <c r="A250" s="114"/>
      <c r="B250" s="1" t="s">
        <v>33</v>
      </c>
      <c r="C250" s="1" t="s">
        <v>10</v>
      </c>
      <c r="D250" s="1">
        <v>45</v>
      </c>
      <c r="E250" s="1" t="s">
        <v>33</v>
      </c>
      <c r="F250" s="1" t="s">
        <v>9</v>
      </c>
      <c r="G250" s="1">
        <v>45</v>
      </c>
      <c r="H250" s="1"/>
      <c r="I250" s="1"/>
      <c r="J250" s="1"/>
      <c r="K250" s="1"/>
      <c r="L250" s="1"/>
      <c r="M250" s="1"/>
      <c r="N250" s="1"/>
      <c r="O250" s="2">
        <f t="shared" si="14"/>
        <v>90</v>
      </c>
      <c r="P250" s="26"/>
    </row>
    <row r="251" spans="1:20" ht="15.75" thickBot="1">
      <c r="A251" s="114"/>
      <c r="B251" s="1" t="s">
        <v>33</v>
      </c>
      <c r="C251" s="1" t="s">
        <v>11</v>
      </c>
      <c r="D251" s="1">
        <v>45</v>
      </c>
      <c r="E251" s="1" t="s">
        <v>33</v>
      </c>
      <c r="F251" s="1" t="s">
        <v>11</v>
      </c>
      <c r="G251" s="1">
        <v>40</v>
      </c>
      <c r="H251" s="1"/>
      <c r="I251" s="1"/>
      <c r="J251" s="1"/>
      <c r="K251" s="1"/>
      <c r="L251" s="1"/>
      <c r="M251" s="1"/>
      <c r="N251" s="1"/>
      <c r="O251" s="2">
        <f t="shared" si="14"/>
        <v>85</v>
      </c>
      <c r="P251" s="26"/>
    </row>
    <row r="252" spans="1:20" ht="15.75" thickBot="1">
      <c r="A252" s="114"/>
      <c r="B252" s="1" t="s">
        <v>33</v>
      </c>
      <c r="C252" s="1" t="s">
        <v>10</v>
      </c>
      <c r="D252" s="1">
        <v>45</v>
      </c>
      <c r="E252" s="1" t="s">
        <v>33</v>
      </c>
      <c r="F252" s="1" t="s">
        <v>11</v>
      </c>
      <c r="G252" s="1">
        <v>40</v>
      </c>
      <c r="H252" s="1"/>
      <c r="I252" s="1"/>
      <c r="J252" s="1"/>
      <c r="K252" s="1"/>
      <c r="L252" s="1"/>
      <c r="M252" s="1"/>
      <c r="N252" s="1"/>
      <c r="O252" s="2">
        <f t="shared" si="14"/>
        <v>85</v>
      </c>
      <c r="P252" s="26"/>
    </row>
    <row r="253" spans="1:20" ht="15.75" thickBot="1">
      <c r="A253" s="114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>
      <c r="A254" s="114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>
      <c r="A255" s="114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>
      <c r="A256" s="114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>
      <c r="A257" s="114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>
      <c r="A258" s="114"/>
      <c r="B258" s="3" t="s">
        <v>8</v>
      </c>
      <c r="C258" s="3" t="s">
        <v>12</v>
      </c>
      <c r="D258" s="2">
        <f>SUM(D246:D257)</f>
        <v>305</v>
      </c>
      <c r="E258" s="3" t="s">
        <v>8</v>
      </c>
      <c r="F258" s="3" t="s">
        <v>12</v>
      </c>
      <c r="G258" s="2">
        <f>SUM(G246:G257)</f>
        <v>320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625</v>
      </c>
      <c r="P258" s="34" t="s">
        <v>11</v>
      </c>
      <c r="Q258" s="35" t="s">
        <v>9</v>
      </c>
      <c r="R258" s="35" t="s">
        <v>10</v>
      </c>
      <c r="S258" s="35" t="s">
        <v>14</v>
      </c>
    </row>
    <row r="259" spans="1:20">
      <c r="A259" s="114"/>
      <c r="B259" s="9" t="s">
        <v>13</v>
      </c>
      <c r="C259" s="9" t="s">
        <v>12</v>
      </c>
      <c r="D259" s="10">
        <f>D258/2</f>
        <v>152.5</v>
      </c>
      <c r="E259" s="9" t="s">
        <v>13</v>
      </c>
      <c r="F259" s="9" t="s">
        <v>12</v>
      </c>
      <c r="G259" s="10">
        <f>G258/2</f>
        <v>160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312.5</v>
      </c>
      <c r="P259" s="33">
        <f>SUM(D247,D249,D251,G251,G252)</f>
        <v>205</v>
      </c>
      <c r="Q259" s="17">
        <f>SUM(G246,G248,G250)</f>
        <v>135</v>
      </c>
      <c r="R259" s="17">
        <f>SUM(D246,D248,D250,D252,G247)</f>
        <v>225</v>
      </c>
      <c r="S259" s="17">
        <f>SUM(G249)</f>
        <v>60</v>
      </c>
      <c r="T259">
        <f>SUM(P259,Q259,R259,S259)</f>
        <v>625</v>
      </c>
    </row>
    <row r="260" spans="1:20" ht="15.75" thickBo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>
      <c r="A261" s="114">
        <v>16</v>
      </c>
      <c r="B261" s="115" t="s">
        <v>1</v>
      </c>
      <c r="C261" s="116"/>
      <c r="D261" s="117"/>
      <c r="E261" s="118" t="s">
        <v>2</v>
      </c>
      <c r="F261" s="119"/>
      <c r="G261" s="120"/>
      <c r="H261" s="121" t="s">
        <v>3</v>
      </c>
      <c r="I261" s="122"/>
      <c r="J261" s="123"/>
      <c r="K261" s="124" t="s">
        <v>4</v>
      </c>
      <c r="L261" s="125"/>
      <c r="M261" s="126"/>
      <c r="N261" s="127" t="s">
        <v>8</v>
      </c>
      <c r="O261" s="128"/>
      <c r="P261" s="26"/>
    </row>
    <row r="262" spans="1:20" ht="15.75" thickBot="1">
      <c r="A262" s="114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29"/>
      <c r="O262" s="130"/>
      <c r="P262" s="26"/>
    </row>
    <row r="263" spans="1:20" ht="15.75" thickBot="1">
      <c r="A263" s="114"/>
      <c r="B263" s="1" t="s">
        <v>41</v>
      </c>
      <c r="C263" s="1" t="s">
        <v>10</v>
      </c>
      <c r="D263" s="2">
        <v>80</v>
      </c>
      <c r="E263" s="1"/>
      <c r="F263" s="1"/>
      <c r="G263" s="2"/>
      <c r="H263" s="1"/>
      <c r="I263" s="1"/>
      <c r="J263" s="2"/>
      <c r="K263" s="1" t="s">
        <v>56</v>
      </c>
      <c r="L263" s="1" t="s">
        <v>11</v>
      </c>
      <c r="M263" s="2">
        <v>40</v>
      </c>
      <c r="N263" s="1"/>
      <c r="O263" s="2">
        <f>SUM(D263,G263,J263,M263)</f>
        <v>120</v>
      </c>
      <c r="P263" s="26"/>
    </row>
    <row r="264" spans="1:20" ht="15.75" thickBot="1">
      <c r="A264" s="114"/>
      <c r="B264" s="1" t="s">
        <v>33</v>
      </c>
      <c r="C264" s="1" t="s">
        <v>9</v>
      </c>
      <c r="D264" s="2">
        <v>45</v>
      </c>
      <c r="E264" s="1"/>
      <c r="F264" s="1"/>
      <c r="G264" s="2"/>
      <c r="H264" s="1"/>
      <c r="I264" s="1"/>
      <c r="J264" s="1"/>
      <c r="K264" s="1" t="s">
        <v>33</v>
      </c>
      <c r="L264" s="1" t="s">
        <v>9</v>
      </c>
      <c r="M264" s="2">
        <v>45</v>
      </c>
      <c r="N264" s="1"/>
      <c r="O264" s="2">
        <f t="shared" ref="O264:O274" si="15">SUM(D264,G264,J264,M264)</f>
        <v>90</v>
      </c>
      <c r="P264" s="26"/>
    </row>
    <row r="265" spans="1:20" ht="15.75" thickBot="1">
      <c r="A265" s="114"/>
      <c r="B265" s="1" t="s">
        <v>33</v>
      </c>
      <c r="C265" s="1" t="s">
        <v>9</v>
      </c>
      <c r="D265" s="1">
        <v>45</v>
      </c>
      <c r="E265" s="1"/>
      <c r="F265" s="1"/>
      <c r="G265" s="2"/>
      <c r="H265" s="1"/>
      <c r="I265" s="1"/>
      <c r="J265" s="1"/>
      <c r="K265" s="1" t="s">
        <v>33</v>
      </c>
      <c r="L265" s="1" t="s">
        <v>9</v>
      </c>
      <c r="M265" s="1">
        <v>45</v>
      </c>
      <c r="N265" s="1"/>
      <c r="O265" s="2">
        <f t="shared" si="15"/>
        <v>90</v>
      </c>
      <c r="P265" s="26"/>
    </row>
    <row r="266" spans="1:20" ht="15.75" thickBot="1">
      <c r="A266" s="114"/>
      <c r="B266" s="1" t="s">
        <v>33</v>
      </c>
      <c r="C266" s="1" t="s">
        <v>9</v>
      </c>
      <c r="D266" s="1">
        <v>40</v>
      </c>
      <c r="E266" s="1"/>
      <c r="F266" s="1"/>
      <c r="G266" s="1"/>
      <c r="H266" s="1"/>
      <c r="I266" s="1"/>
      <c r="J266" s="1"/>
      <c r="K266" s="1" t="s">
        <v>64</v>
      </c>
      <c r="L266" s="1" t="s">
        <v>11</v>
      </c>
      <c r="M266" s="1">
        <v>55</v>
      </c>
      <c r="N266" s="1"/>
      <c r="O266" s="2">
        <f t="shared" si="15"/>
        <v>95</v>
      </c>
      <c r="P266" s="26"/>
    </row>
    <row r="267" spans="1:20" ht="15.75" thickBot="1">
      <c r="A267" s="114"/>
      <c r="B267" s="1"/>
      <c r="C267" s="1"/>
      <c r="D267" s="1"/>
      <c r="E267" s="1"/>
      <c r="F267" s="1"/>
      <c r="G267" s="1"/>
      <c r="H267" s="1"/>
      <c r="I267" s="1"/>
      <c r="J267" s="1"/>
      <c r="K267" s="1" t="s">
        <v>44</v>
      </c>
      <c r="L267" s="1" t="s">
        <v>11</v>
      </c>
      <c r="M267" s="1">
        <v>80</v>
      </c>
      <c r="N267" s="1"/>
      <c r="O267" s="2">
        <f t="shared" si="15"/>
        <v>80</v>
      </c>
      <c r="P267" s="26"/>
    </row>
    <row r="268" spans="1:20" ht="15.75" thickBot="1">
      <c r="A268" s="114"/>
      <c r="B268" s="1"/>
      <c r="C268" s="1"/>
      <c r="D268" s="1"/>
      <c r="E268" s="1"/>
      <c r="F268" s="1"/>
      <c r="G268" s="1"/>
      <c r="H268" s="1"/>
      <c r="I268" s="1"/>
      <c r="J268" s="1"/>
      <c r="K268" s="1" t="s">
        <v>33</v>
      </c>
      <c r="L268" s="1" t="s">
        <v>11</v>
      </c>
      <c r="M268" s="1">
        <v>40</v>
      </c>
      <c r="N268" s="1"/>
      <c r="O268" s="2">
        <f t="shared" si="15"/>
        <v>40</v>
      </c>
      <c r="P268" s="26"/>
    </row>
    <row r="269" spans="1:20" ht="15.75" thickBot="1">
      <c r="A269" s="114"/>
      <c r="B269" s="1"/>
      <c r="C269" s="1"/>
      <c r="D269" s="1"/>
      <c r="E269" s="1"/>
      <c r="F269" s="1"/>
      <c r="G269" s="1"/>
      <c r="H269" s="1"/>
      <c r="I269" s="1"/>
      <c r="J269" s="1"/>
      <c r="K269" s="1" t="s">
        <v>33</v>
      </c>
      <c r="L269" s="1" t="s">
        <v>11</v>
      </c>
      <c r="M269" s="1">
        <v>40</v>
      </c>
      <c r="N269" s="1"/>
      <c r="O269" s="2">
        <f t="shared" si="15"/>
        <v>40</v>
      </c>
      <c r="P269" s="26"/>
    </row>
    <row r="270" spans="1:20" ht="15.75" thickBot="1">
      <c r="A270" s="114"/>
      <c r="B270" s="1"/>
      <c r="C270" s="1"/>
      <c r="D270" s="1"/>
      <c r="E270" s="1"/>
      <c r="F270" s="1"/>
      <c r="G270" s="1"/>
      <c r="H270" s="1"/>
      <c r="I270" s="1"/>
      <c r="J270" s="1"/>
      <c r="K270" s="1" t="s">
        <v>65</v>
      </c>
      <c r="L270" s="1" t="s">
        <v>9</v>
      </c>
      <c r="M270" s="1">
        <v>20</v>
      </c>
      <c r="N270" s="1"/>
      <c r="O270" s="2">
        <f t="shared" si="15"/>
        <v>20</v>
      </c>
      <c r="P270" s="26"/>
    </row>
    <row r="271" spans="1:20" ht="15.75" thickBot="1">
      <c r="A271" s="114"/>
      <c r="B271" s="1"/>
      <c r="C271" s="1"/>
      <c r="D271" s="1"/>
      <c r="E271" s="1"/>
      <c r="F271" s="1"/>
      <c r="G271" s="1"/>
      <c r="H271" s="1"/>
      <c r="I271" s="1"/>
      <c r="J271" s="1"/>
      <c r="K271" s="1" t="s">
        <v>33</v>
      </c>
      <c r="L271" s="1" t="s">
        <v>11</v>
      </c>
      <c r="M271" s="1">
        <v>40</v>
      </c>
      <c r="N271" s="1"/>
      <c r="O271" s="2">
        <f t="shared" si="15"/>
        <v>40</v>
      </c>
      <c r="P271" s="26"/>
    </row>
    <row r="272" spans="1:20" ht="15.75" thickBot="1">
      <c r="A272" s="114"/>
      <c r="B272" s="1"/>
      <c r="C272" s="1"/>
      <c r="D272" s="1"/>
      <c r="E272" s="1"/>
      <c r="F272" s="1"/>
      <c r="G272" s="1"/>
      <c r="H272" s="1"/>
      <c r="I272" s="1"/>
      <c r="J272" s="1"/>
      <c r="K272" s="1" t="s">
        <v>33</v>
      </c>
      <c r="L272" s="1" t="s">
        <v>9</v>
      </c>
      <c r="M272" s="1">
        <v>45</v>
      </c>
      <c r="N272" s="1"/>
      <c r="O272" s="2">
        <f t="shared" si="15"/>
        <v>45</v>
      </c>
      <c r="P272" s="26"/>
    </row>
    <row r="273" spans="1:20" ht="15.75" thickBot="1">
      <c r="A273" s="114"/>
      <c r="B273" s="1"/>
      <c r="C273" s="1"/>
      <c r="D273" s="1"/>
      <c r="E273" s="1"/>
      <c r="F273" s="1"/>
      <c r="G273" s="1"/>
      <c r="H273" s="1"/>
      <c r="I273" s="1"/>
      <c r="J273" s="1"/>
      <c r="K273" s="1" t="s">
        <v>33</v>
      </c>
      <c r="L273" s="1" t="s">
        <v>9</v>
      </c>
      <c r="M273" s="1">
        <v>45</v>
      </c>
      <c r="N273" s="1"/>
      <c r="O273" s="2">
        <f t="shared" si="15"/>
        <v>45</v>
      </c>
      <c r="P273" s="26"/>
    </row>
    <row r="274" spans="1:20" ht="15.75" thickBot="1">
      <c r="A274" s="114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14"/>
      <c r="B275" s="3" t="s">
        <v>8</v>
      </c>
      <c r="C275" s="3" t="s">
        <v>12</v>
      </c>
      <c r="D275" s="2">
        <f>SUM(D263:D274)</f>
        <v>210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495</v>
      </c>
      <c r="N275" s="3" t="s">
        <v>8</v>
      </c>
      <c r="O275" s="2">
        <f>SUM(O263:O274)</f>
        <v>705</v>
      </c>
      <c r="P275" s="34" t="s">
        <v>11</v>
      </c>
      <c r="Q275" s="35" t="s">
        <v>9</v>
      </c>
      <c r="R275" s="35" t="s">
        <v>10</v>
      </c>
      <c r="S275" s="35" t="s">
        <v>14</v>
      </c>
    </row>
    <row r="276" spans="1:20">
      <c r="A276" s="114"/>
      <c r="B276" s="9" t="s">
        <v>13</v>
      </c>
      <c r="C276" s="9" t="s">
        <v>12</v>
      </c>
      <c r="D276" s="10">
        <f>D275/2</f>
        <v>105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247.5</v>
      </c>
      <c r="N276" s="9" t="s">
        <v>13</v>
      </c>
      <c r="O276" s="10">
        <f>O275/2</f>
        <v>352.5</v>
      </c>
      <c r="P276" s="33">
        <f>SUM(M263,M266,M267,M268,M269,M271)</f>
        <v>295</v>
      </c>
      <c r="Q276" s="17">
        <f>SUM(D264,D265,D266,M264,M265,M270,M272,M273)</f>
        <v>330</v>
      </c>
      <c r="R276" s="17">
        <f>SUM(D263,)</f>
        <v>80</v>
      </c>
      <c r="S276" s="17"/>
      <c r="T276">
        <f>SUM(P276,Q276,R276,S276)</f>
        <v>705</v>
      </c>
    </row>
    <row r="277" spans="1:20" ht="15.75" thickBo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>
      <c r="A278" s="114">
        <v>17</v>
      </c>
      <c r="B278" s="115" t="s">
        <v>1</v>
      </c>
      <c r="C278" s="116"/>
      <c r="D278" s="117"/>
      <c r="E278" s="118" t="s">
        <v>2</v>
      </c>
      <c r="F278" s="119"/>
      <c r="G278" s="120"/>
      <c r="H278" s="121" t="s">
        <v>3</v>
      </c>
      <c r="I278" s="122"/>
      <c r="J278" s="123"/>
      <c r="K278" s="124" t="s">
        <v>4</v>
      </c>
      <c r="L278" s="125"/>
      <c r="M278" s="126"/>
      <c r="N278" s="127" t="s">
        <v>8</v>
      </c>
      <c r="O278" s="128"/>
      <c r="P278" s="26"/>
    </row>
    <row r="279" spans="1:20" ht="15.75" thickBot="1">
      <c r="A279" s="114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29"/>
      <c r="O279" s="130"/>
      <c r="P279" s="26"/>
    </row>
    <row r="280" spans="1:20" ht="15.75" thickBot="1">
      <c r="A280" s="114"/>
      <c r="B280" s="1" t="s">
        <v>33</v>
      </c>
      <c r="C280" s="1" t="s">
        <v>11</v>
      </c>
      <c r="D280" s="2">
        <v>35</v>
      </c>
      <c r="E280" s="1" t="s">
        <v>33</v>
      </c>
      <c r="F280" s="1" t="s">
        <v>9</v>
      </c>
      <c r="G280" s="2">
        <v>45</v>
      </c>
      <c r="H280" s="1"/>
      <c r="I280" s="1"/>
      <c r="J280" s="2"/>
      <c r="K280" s="1" t="s">
        <v>33</v>
      </c>
      <c r="L280" s="1" t="s">
        <v>9</v>
      </c>
      <c r="M280" s="2">
        <v>45</v>
      </c>
      <c r="N280" s="1"/>
      <c r="O280" s="2">
        <f>SUM(D280,G280,J280,M280)</f>
        <v>125</v>
      </c>
      <c r="P280" s="26"/>
    </row>
    <row r="281" spans="1:20" ht="15.75" thickBot="1">
      <c r="A281" s="114"/>
      <c r="B281" s="1" t="s">
        <v>56</v>
      </c>
      <c r="C281" s="1" t="s">
        <v>10</v>
      </c>
      <c r="D281" s="2">
        <v>45</v>
      </c>
      <c r="E281" s="1" t="s">
        <v>33</v>
      </c>
      <c r="F281" s="1" t="s">
        <v>10</v>
      </c>
      <c r="G281" s="2">
        <v>40</v>
      </c>
      <c r="H281" s="1"/>
      <c r="I281" s="1"/>
      <c r="J281" s="1"/>
      <c r="K281" s="1" t="s">
        <v>66</v>
      </c>
      <c r="L281" s="1" t="s">
        <v>9</v>
      </c>
      <c r="M281" s="2">
        <v>55</v>
      </c>
      <c r="N281" s="1"/>
      <c r="O281" s="2">
        <f t="shared" ref="O281:O291" si="16">SUM(D281,G281,J281,M281)</f>
        <v>140</v>
      </c>
      <c r="P281" s="26"/>
    </row>
    <row r="282" spans="1:20" ht="15.75" thickBot="1">
      <c r="A282" s="114"/>
      <c r="B282" s="1" t="s">
        <v>33</v>
      </c>
      <c r="C282" s="1" t="s">
        <v>14</v>
      </c>
      <c r="D282" s="1">
        <v>40</v>
      </c>
      <c r="E282" s="1" t="s">
        <v>33</v>
      </c>
      <c r="F282" s="1" t="s">
        <v>11</v>
      </c>
      <c r="G282" s="2">
        <v>40</v>
      </c>
      <c r="H282" s="1"/>
      <c r="I282" s="1"/>
      <c r="J282" s="1"/>
      <c r="K282" s="1" t="s">
        <v>33</v>
      </c>
      <c r="L282" s="1" t="s">
        <v>11</v>
      </c>
      <c r="M282" s="1">
        <v>40</v>
      </c>
      <c r="N282" s="1"/>
      <c r="O282" s="2">
        <f t="shared" si="16"/>
        <v>120</v>
      </c>
      <c r="P282" s="26"/>
    </row>
    <row r="283" spans="1:20" ht="15.75" thickBot="1">
      <c r="A283" s="114"/>
      <c r="B283" s="1" t="s">
        <v>33</v>
      </c>
      <c r="C283" s="1" t="s">
        <v>11</v>
      </c>
      <c r="D283" s="1">
        <v>50</v>
      </c>
      <c r="E283" s="1" t="s">
        <v>33</v>
      </c>
      <c r="F283" s="1" t="s">
        <v>9</v>
      </c>
      <c r="G283" s="1">
        <v>45</v>
      </c>
      <c r="H283" s="1"/>
      <c r="I283" s="1"/>
      <c r="J283" s="1"/>
      <c r="K283" s="1" t="s">
        <v>44</v>
      </c>
      <c r="L283" s="1" t="s">
        <v>9</v>
      </c>
      <c r="M283" s="1">
        <v>80</v>
      </c>
      <c r="N283" s="1"/>
      <c r="O283" s="2">
        <f t="shared" si="16"/>
        <v>175</v>
      </c>
      <c r="P283" s="26"/>
    </row>
    <row r="284" spans="1:20" ht="15.75" thickBot="1">
      <c r="A284" s="114"/>
      <c r="B284" s="1" t="s">
        <v>33</v>
      </c>
      <c r="C284" s="1" t="s">
        <v>10</v>
      </c>
      <c r="D284" s="1">
        <v>45</v>
      </c>
      <c r="E284" s="1" t="s">
        <v>33</v>
      </c>
      <c r="F284" s="1" t="s">
        <v>9</v>
      </c>
      <c r="G284" s="1">
        <v>45</v>
      </c>
      <c r="H284" s="1"/>
      <c r="I284" s="1"/>
      <c r="J284" s="1"/>
      <c r="K284" s="1"/>
      <c r="L284" s="1"/>
      <c r="M284" s="1"/>
      <c r="N284" s="1"/>
      <c r="O284" s="2">
        <f t="shared" si="16"/>
        <v>90</v>
      </c>
      <c r="P284" s="26"/>
    </row>
    <row r="285" spans="1:20" ht="15.75" thickBot="1">
      <c r="A285" s="114"/>
      <c r="B285" s="1" t="s">
        <v>33</v>
      </c>
      <c r="C285" s="1" t="s">
        <v>9</v>
      </c>
      <c r="D285" s="43">
        <v>45</v>
      </c>
      <c r="E285" s="1" t="s">
        <v>33</v>
      </c>
      <c r="F285" s="1" t="s">
        <v>9</v>
      </c>
      <c r="G285" s="1">
        <v>40</v>
      </c>
      <c r="H285" s="1"/>
      <c r="I285" s="1"/>
      <c r="J285" s="1"/>
      <c r="K285" s="1"/>
      <c r="L285" s="1"/>
      <c r="M285" s="1"/>
      <c r="N285" s="1"/>
      <c r="O285" s="2">
        <f t="shared" si="16"/>
        <v>85</v>
      </c>
      <c r="P285" s="26"/>
    </row>
    <row r="286" spans="1:20" ht="15.75" thickBot="1">
      <c r="A286" s="114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>
      <c r="A287" s="114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>
      <c r="A288" s="114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>
      <c r="A289" s="114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14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14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14"/>
      <c r="B292" s="3" t="s">
        <v>8</v>
      </c>
      <c r="C292" s="3" t="s">
        <v>12</v>
      </c>
      <c r="D292" s="2">
        <f>SUM(D280:D291)</f>
        <v>260</v>
      </c>
      <c r="E292" s="3" t="s">
        <v>8</v>
      </c>
      <c r="F292" s="3" t="s">
        <v>12</v>
      </c>
      <c r="G292" s="2">
        <f>SUM(G280:G291)</f>
        <v>255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220</v>
      </c>
      <c r="N292" s="3" t="s">
        <v>8</v>
      </c>
      <c r="O292" s="2">
        <f>SUM(O280:O291)</f>
        <v>735</v>
      </c>
      <c r="P292" s="34" t="s">
        <v>11</v>
      </c>
      <c r="Q292" s="35" t="s">
        <v>9</v>
      </c>
      <c r="R292" s="35" t="s">
        <v>10</v>
      </c>
      <c r="S292" s="35" t="s">
        <v>14</v>
      </c>
    </row>
    <row r="293" spans="1:20">
      <c r="A293" s="114"/>
      <c r="B293" s="9" t="s">
        <v>13</v>
      </c>
      <c r="C293" s="9" t="s">
        <v>12</v>
      </c>
      <c r="D293" s="10">
        <f>D292/2</f>
        <v>130</v>
      </c>
      <c r="E293" s="9" t="s">
        <v>13</v>
      </c>
      <c r="F293" s="9" t="s">
        <v>12</v>
      </c>
      <c r="G293" s="10">
        <f>G292/2</f>
        <v>127.5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110</v>
      </c>
      <c r="N293" s="9" t="s">
        <v>13</v>
      </c>
      <c r="O293" s="10">
        <f>O292/2</f>
        <v>367.5</v>
      </c>
      <c r="P293" s="33">
        <f>SUM(D280,D283,G282,M282)</f>
        <v>165</v>
      </c>
      <c r="Q293" s="17">
        <f>SUM(D285,G280,G283,G284,G285,M280,M281,M283)</f>
        <v>400</v>
      </c>
      <c r="R293" s="17">
        <f>SUM(D281,D284,G281,)</f>
        <v>130</v>
      </c>
      <c r="S293" s="17">
        <f>SUM(D282)</f>
        <v>40</v>
      </c>
      <c r="T293">
        <f>SUM(P293,Q293,R293,S293)</f>
        <v>735</v>
      </c>
    </row>
    <row r="294" spans="1:20" ht="15.75" thickBo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>
      <c r="A295" s="114">
        <v>18</v>
      </c>
      <c r="B295" s="115" t="s">
        <v>1</v>
      </c>
      <c r="C295" s="116"/>
      <c r="D295" s="117"/>
      <c r="E295" s="118" t="s">
        <v>2</v>
      </c>
      <c r="F295" s="119"/>
      <c r="G295" s="120"/>
      <c r="H295" s="121" t="s">
        <v>3</v>
      </c>
      <c r="I295" s="122"/>
      <c r="J295" s="123"/>
      <c r="K295" s="124" t="s">
        <v>4</v>
      </c>
      <c r="L295" s="125"/>
      <c r="M295" s="126"/>
      <c r="N295" s="127" t="s">
        <v>8</v>
      </c>
      <c r="O295" s="128"/>
      <c r="P295" s="26"/>
    </row>
    <row r="296" spans="1:20" ht="15.75" thickBot="1">
      <c r="A296" s="114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29"/>
      <c r="O296" s="130"/>
      <c r="P296" s="26"/>
    </row>
    <row r="297" spans="1:20" ht="15.75" thickBot="1">
      <c r="A297" s="114"/>
      <c r="B297" s="1" t="s">
        <v>33</v>
      </c>
      <c r="C297" s="1" t="s">
        <v>10</v>
      </c>
      <c r="D297" s="2">
        <v>45</v>
      </c>
      <c r="E297" s="1" t="s">
        <v>33</v>
      </c>
      <c r="F297" s="1" t="s">
        <v>10</v>
      </c>
      <c r="G297" s="2">
        <v>45</v>
      </c>
      <c r="H297" s="1"/>
      <c r="I297" s="1"/>
      <c r="J297" s="2"/>
      <c r="K297" s="1" t="s">
        <v>33</v>
      </c>
      <c r="L297" s="1" t="s">
        <v>9</v>
      </c>
      <c r="M297" s="2">
        <v>45</v>
      </c>
      <c r="N297" s="1"/>
      <c r="O297" s="2">
        <f>SUM(D297,G297,J297,M297)</f>
        <v>135</v>
      </c>
      <c r="P297" s="26"/>
    </row>
    <row r="298" spans="1:20" ht="15.75" thickBot="1">
      <c r="A298" s="114"/>
      <c r="B298" s="1" t="s">
        <v>41</v>
      </c>
      <c r="C298" s="1" t="s">
        <v>10</v>
      </c>
      <c r="D298" s="2">
        <v>80</v>
      </c>
      <c r="E298" s="1" t="s">
        <v>33</v>
      </c>
      <c r="F298" s="1" t="s">
        <v>11</v>
      </c>
      <c r="G298" s="2">
        <v>40</v>
      </c>
      <c r="H298" s="1"/>
      <c r="I298" s="1"/>
      <c r="J298" s="1"/>
      <c r="K298" s="1" t="s">
        <v>33</v>
      </c>
      <c r="L298" s="1" t="s">
        <v>9</v>
      </c>
      <c r="M298" s="2">
        <v>45</v>
      </c>
      <c r="N298" s="1"/>
      <c r="O298" s="2">
        <f t="shared" ref="O298:O308" si="17">SUM(D298,G298,J298,M298)</f>
        <v>165</v>
      </c>
      <c r="P298" s="26"/>
    </row>
    <row r="299" spans="1:20" ht="15.75" thickBot="1">
      <c r="A299" s="114"/>
      <c r="B299" s="1" t="s">
        <v>33</v>
      </c>
      <c r="C299" s="1" t="s">
        <v>9</v>
      </c>
      <c r="D299" s="1">
        <v>45</v>
      </c>
      <c r="E299" s="1" t="s">
        <v>33</v>
      </c>
      <c r="F299" s="1" t="s">
        <v>9</v>
      </c>
      <c r="G299" s="2">
        <v>45</v>
      </c>
      <c r="H299" s="1"/>
      <c r="I299" s="1"/>
      <c r="J299" s="1"/>
      <c r="K299" s="1" t="s">
        <v>33</v>
      </c>
      <c r="L299" s="1" t="s">
        <v>11</v>
      </c>
      <c r="M299" s="1">
        <v>40</v>
      </c>
      <c r="N299" s="1"/>
      <c r="O299" s="2">
        <f t="shared" si="17"/>
        <v>130</v>
      </c>
      <c r="P299" s="26"/>
    </row>
    <row r="300" spans="1:20" ht="15.75" thickBot="1">
      <c r="A300" s="114"/>
      <c r="B300" s="1" t="s">
        <v>41</v>
      </c>
      <c r="C300" s="1" t="s">
        <v>9</v>
      </c>
      <c r="D300" s="1">
        <v>80</v>
      </c>
      <c r="E300" s="1" t="s">
        <v>33</v>
      </c>
      <c r="F300" s="1" t="s">
        <v>9</v>
      </c>
      <c r="G300" s="1">
        <v>45</v>
      </c>
      <c r="H300" s="1"/>
      <c r="I300" s="1"/>
      <c r="J300" s="1"/>
      <c r="K300" s="1" t="s">
        <v>33</v>
      </c>
      <c r="L300" s="1" t="s">
        <v>9</v>
      </c>
      <c r="M300" s="1">
        <v>45</v>
      </c>
      <c r="N300" s="1"/>
      <c r="O300" s="2">
        <f t="shared" si="17"/>
        <v>170</v>
      </c>
      <c r="P300" s="26"/>
    </row>
    <row r="301" spans="1:20" ht="15.75" thickBot="1">
      <c r="A301" s="114"/>
      <c r="B301" s="1" t="s">
        <v>56</v>
      </c>
      <c r="C301" s="1" t="s">
        <v>9</v>
      </c>
      <c r="D301" s="1">
        <v>45</v>
      </c>
      <c r="E301" s="1" t="s">
        <v>33</v>
      </c>
      <c r="F301" s="1" t="s">
        <v>9</v>
      </c>
      <c r="G301" s="1">
        <v>45</v>
      </c>
      <c r="H301" s="1"/>
      <c r="I301" s="1"/>
      <c r="J301" s="1"/>
      <c r="K301" s="1" t="s">
        <v>33</v>
      </c>
      <c r="L301" s="1" t="s">
        <v>9</v>
      </c>
      <c r="M301" s="1">
        <v>45</v>
      </c>
      <c r="N301" s="1"/>
      <c r="O301" s="2">
        <f t="shared" si="17"/>
        <v>135</v>
      </c>
      <c r="P301" s="26"/>
    </row>
    <row r="302" spans="1:20" ht="15.75" thickBot="1">
      <c r="A302" s="114"/>
      <c r="B302" s="1" t="s">
        <v>33</v>
      </c>
      <c r="C302" s="1" t="s">
        <v>10</v>
      </c>
      <c r="D302" s="1">
        <v>45</v>
      </c>
      <c r="E302" s="1" t="s">
        <v>33</v>
      </c>
      <c r="F302" s="1" t="s">
        <v>9</v>
      </c>
      <c r="G302" s="1">
        <v>45</v>
      </c>
      <c r="H302" s="1"/>
      <c r="I302" s="1"/>
      <c r="J302" s="1"/>
      <c r="K302" s="1" t="s">
        <v>33</v>
      </c>
      <c r="L302" s="1" t="s">
        <v>10</v>
      </c>
      <c r="M302" s="1">
        <v>45</v>
      </c>
      <c r="N302" s="1"/>
      <c r="O302" s="2">
        <f t="shared" si="17"/>
        <v>135</v>
      </c>
      <c r="P302" s="26"/>
    </row>
    <row r="303" spans="1:20" ht="15.75" thickBot="1">
      <c r="A303" s="114"/>
      <c r="B303" s="1" t="s">
        <v>33</v>
      </c>
      <c r="C303" s="1" t="s">
        <v>11</v>
      </c>
      <c r="D303" s="1">
        <v>40</v>
      </c>
      <c r="E303" s="1" t="s">
        <v>33</v>
      </c>
      <c r="F303" s="1" t="s">
        <v>11</v>
      </c>
      <c r="G303" s="1">
        <v>40</v>
      </c>
      <c r="H303" s="1"/>
      <c r="I303" s="1"/>
      <c r="J303" s="1"/>
      <c r="K303" s="1" t="s">
        <v>33</v>
      </c>
      <c r="L303" s="1" t="s">
        <v>9</v>
      </c>
      <c r="M303" s="1">
        <v>45</v>
      </c>
      <c r="N303" s="1"/>
      <c r="O303" s="2">
        <f t="shared" si="17"/>
        <v>125</v>
      </c>
      <c r="P303" s="26"/>
    </row>
    <row r="304" spans="1:20" ht="15.75" thickBot="1">
      <c r="A304" s="114"/>
      <c r="B304" s="1"/>
      <c r="C304" s="1"/>
      <c r="D304" s="1"/>
      <c r="E304" s="1" t="s">
        <v>44</v>
      </c>
      <c r="F304" s="1" t="s">
        <v>9</v>
      </c>
      <c r="G304" s="1">
        <v>80</v>
      </c>
      <c r="H304" s="1"/>
      <c r="I304" s="1"/>
      <c r="J304" s="1"/>
      <c r="K304" s="1" t="s">
        <v>33</v>
      </c>
      <c r="L304" s="1" t="s">
        <v>10</v>
      </c>
      <c r="M304" s="1">
        <v>45</v>
      </c>
      <c r="N304" s="1"/>
      <c r="O304" s="2">
        <f t="shared" si="17"/>
        <v>125</v>
      </c>
      <c r="P304" s="26"/>
    </row>
    <row r="305" spans="1:20" ht="15.75" thickBot="1">
      <c r="A305" s="114"/>
      <c r="B305" s="1"/>
      <c r="C305" s="1"/>
      <c r="D305" s="1"/>
      <c r="E305" s="1" t="s">
        <v>44</v>
      </c>
      <c r="F305" s="1" t="s">
        <v>9</v>
      </c>
      <c r="G305" s="1">
        <v>80</v>
      </c>
      <c r="H305" s="1"/>
      <c r="I305" s="1"/>
      <c r="J305" s="1"/>
      <c r="K305" s="1" t="s">
        <v>33</v>
      </c>
      <c r="L305" s="1" t="s">
        <v>9</v>
      </c>
      <c r="M305" s="1">
        <v>45</v>
      </c>
      <c r="N305" s="1"/>
      <c r="O305" s="2">
        <f t="shared" si="17"/>
        <v>125</v>
      </c>
      <c r="P305" s="26"/>
    </row>
    <row r="306" spans="1:20" ht="15.75" thickBot="1">
      <c r="A306" s="114"/>
      <c r="B306" s="1"/>
      <c r="C306" s="1"/>
      <c r="D306" s="1"/>
      <c r="E306" s="1" t="s">
        <v>60</v>
      </c>
      <c r="F306" s="1" t="s">
        <v>10</v>
      </c>
      <c r="G306" s="1">
        <v>220</v>
      </c>
      <c r="H306" s="1"/>
      <c r="I306" s="1"/>
      <c r="J306" s="1"/>
      <c r="K306" s="1" t="s">
        <v>33</v>
      </c>
      <c r="L306" s="1" t="s">
        <v>11</v>
      </c>
      <c r="M306" s="1">
        <v>40</v>
      </c>
      <c r="N306" s="1"/>
      <c r="O306" s="2">
        <f t="shared" si="17"/>
        <v>260</v>
      </c>
      <c r="P306" s="26"/>
    </row>
    <row r="307" spans="1:20" ht="15.75" thickBot="1">
      <c r="A307" s="114"/>
      <c r="B307" s="1"/>
      <c r="C307" s="1"/>
      <c r="D307" s="1"/>
      <c r="E307" s="1"/>
      <c r="F307" s="1"/>
      <c r="G307" s="1"/>
      <c r="H307" s="1"/>
      <c r="I307" s="1"/>
      <c r="J307" s="1"/>
      <c r="K307" s="1" t="s">
        <v>33</v>
      </c>
      <c r="L307" s="1" t="s">
        <v>9</v>
      </c>
      <c r="M307" s="1">
        <v>45</v>
      </c>
      <c r="N307" s="1"/>
      <c r="O307" s="2">
        <f t="shared" si="17"/>
        <v>45</v>
      </c>
      <c r="P307" s="26"/>
    </row>
    <row r="308" spans="1:20" ht="15.75" thickBot="1">
      <c r="A308" s="114"/>
      <c r="B308" s="1"/>
      <c r="C308" s="1"/>
      <c r="D308" s="1"/>
      <c r="E308" s="1"/>
      <c r="F308" s="1"/>
      <c r="G308" s="1"/>
      <c r="H308" s="1"/>
      <c r="I308" s="1"/>
      <c r="J308" s="1"/>
      <c r="K308" s="1" t="s">
        <v>33</v>
      </c>
      <c r="L308" s="1" t="s">
        <v>11</v>
      </c>
      <c r="M308" s="1">
        <v>45</v>
      </c>
      <c r="N308" s="1"/>
      <c r="O308" s="2">
        <f t="shared" si="17"/>
        <v>45</v>
      </c>
      <c r="P308" s="26"/>
    </row>
    <row r="309" spans="1:20" ht="15.75" thickBot="1">
      <c r="A309" s="114"/>
      <c r="B309" s="3" t="s">
        <v>8</v>
      </c>
      <c r="C309" s="3" t="s">
        <v>12</v>
      </c>
      <c r="D309" s="2">
        <f>SUM(D297:D308)</f>
        <v>380</v>
      </c>
      <c r="E309" s="3" t="s">
        <v>8</v>
      </c>
      <c r="F309" s="3" t="s">
        <v>12</v>
      </c>
      <c r="G309" s="2">
        <f>SUM(G297:G308)</f>
        <v>685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530</v>
      </c>
      <c r="N309" s="3" t="s">
        <v>8</v>
      </c>
      <c r="O309" s="2">
        <f>SUM(O297:O308)</f>
        <v>1595</v>
      </c>
      <c r="P309" s="34" t="s">
        <v>11</v>
      </c>
      <c r="Q309" s="35" t="s">
        <v>9</v>
      </c>
      <c r="R309" s="35" t="s">
        <v>10</v>
      </c>
      <c r="S309" s="35" t="s">
        <v>14</v>
      </c>
    </row>
    <row r="310" spans="1:20">
      <c r="A310" s="114"/>
      <c r="B310" s="9" t="s">
        <v>13</v>
      </c>
      <c r="C310" s="9" t="s">
        <v>12</v>
      </c>
      <c r="D310" s="10">
        <f>D309/2</f>
        <v>190</v>
      </c>
      <c r="E310" s="9" t="s">
        <v>13</v>
      </c>
      <c r="F310" s="9" t="s">
        <v>12</v>
      </c>
      <c r="G310" s="10">
        <f>G309/2</f>
        <v>342.5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265</v>
      </c>
      <c r="N310" s="9" t="s">
        <v>13</v>
      </c>
      <c r="O310" s="10">
        <f>O309/2</f>
        <v>797.5</v>
      </c>
      <c r="P310" s="33">
        <f>SUM(D303,G298,G303,M299,M306,M308)</f>
        <v>245</v>
      </c>
      <c r="Q310" s="17">
        <f>SUM(D299,D300,D301,G299,G300,G301,G302,G304,G305,M297,M298,M300,M301,M303,M305,M307)</f>
        <v>825</v>
      </c>
      <c r="R310" s="17">
        <f>SUM(D297,D298,D302,G297,G306,M302,M304,)</f>
        <v>525</v>
      </c>
      <c r="S310" s="17"/>
      <c r="T310">
        <f>SUM(P310,Q310,R310,S310)</f>
        <v>1595</v>
      </c>
    </row>
    <row r="311" spans="1:20" ht="15.75" thickBo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>
      <c r="A312" s="114">
        <v>19</v>
      </c>
      <c r="B312" s="115" t="s">
        <v>1</v>
      </c>
      <c r="C312" s="116"/>
      <c r="D312" s="117"/>
      <c r="E312" s="118" t="s">
        <v>2</v>
      </c>
      <c r="F312" s="119"/>
      <c r="G312" s="120"/>
      <c r="H312" s="121" t="s">
        <v>3</v>
      </c>
      <c r="I312" s="122"/>
      <c r="J312" s="123"/>
      <c r="K312" s="124" t="s">
        <v>4</v>
      </c>
      <c r="L312" s="125"/>
      <c r="M312" s="126"/>
      <c r="N312" s="127" t="s">
        <v>8</v>
      </c>
      <c r="O312" s="128"/>
      <c r="P312" s="26"/>
    </row>
    <row r="313" spans="1:20" ht="15.75" thickBot="1">
      <c r="A313" s="114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29"/>
      <c r="O313" s="130"/>
      <c r="P313" s="26"/>
    </row>
    <row r="314" spans="1:20" ht="15.75" thickBot="1">
      <c r="A314" s="114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6"/>
    </row>
    <row r="315" spans="1:20" ht="15.75" thickBot="1">
      <c r="A315" s="114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6"/>
    </row>
    <row r="316" spans="1:20" ht="15.75" thickBot="1">
      <c r="A316" s="114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6"/>
    </row>
    <row r="317" spans="1:20" ht="15.75" thickBot="1">
      <c r="A317" s="114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6"/>
    </row>
    <row r="318" spans="1:20" ht="15.75" thickBot="1">
      <c r="A318" s="114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6"/>
    </row>
    <row r="319" spans="1:20" ht="15.75" thickBot="1">
      <c r="A319" s="114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6"/>
    </row>
    <row r="320" spans="1:20" ht="15.75" thickBot="1">
      <c r="A320" s="114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>
      <c r="A321" s="114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>
      <c r="A322" s="114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14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14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14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14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4" t="s">
        <v>11</v>
      </c>
      <c r="Q326" s="35" t="s">
        <v>9</v>
      </c>
      <c r="R326" s="35" t="s">
        <v>10</v>
      </c>
      <c r="S326" s="35" t="s">
        <v>14</v>
      </c>
    </row>
    <row r="327" spans="1:20">
      <c r="A327" s="114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3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>
      <c r="A329" s="114">
        <v>20</v>
      </c>
      <c r="B329" s="115" t="s">
        <v>1</v>
      </c>
      <c r="C329" s="116"/>
      <c r="D329" s="117"/>
      <c r="E329" s="118" t="s">
        <v>2</v>
      </c>
      <c r="F329" s="119"/>
      <c r="G329" s="120"/>
      <c r="H329" s="121" t="s">
        <v>3</v>
      </c>
      <c r="I329" s="122"/>
      <c r="J329" s="123"/>
      <c r="K329" s="124" t="s">
        <v>4</v>
      </c>
      <c r="L329" s="125"/>
      <c r="M329" s="126"/>
      <c r="N329" s="127" t="s">
        <v>8</v>
      </c>
      <c r="O329" s="128"/>
      <c r="P329" s="26"/>
    </row>
    <row r="330" spans="1:20" ht="15.75" thickBot="1">
      <c r="A330" s="114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29"/>
      <c r="O330" s="130"/>
      <c r="P330" s="26"/>
    </row>
    <row r="331" spans="1:20" ht="15.75" thickBot="1">
      <c r="A331" s="114"/>
      <c r="B331" s="1"/>
      <c r="C331" s="1"/>
      <c r="D331" s="2"/>
      <c r="E331" s="1" t="s">
        <v>33</v>
      </c>
      <c r="F331" s="1" t="s">
        <v>9</v>
      </c>
      <c r="G331" s="2">
        <v>45</v>
      </c>
      <c r="H331" s="1"/>
      <c r="I331" s="1"/>
      <c r="J331" s="2"/>
      <c r="K331" s="1" t="s">
        <v>33</v>
      </c>
      <c r="L331" s="1" t="s">
        <v>9</v>
      </c>
      <c r="M331" s="2">
        <v>45</v>
      </c>
      <c r="N331" s="1"/>
      <c r="O331" s="2">
        <f>SUM(D331,G331,J331,M331)</f>
        <v>90</v>
      </c>
      <c r="P331" s="26"/>
    </row>
    <row r="332" spans="1:20" ht="15.75" thickBot="1">
      <c r="A332" s="114"/>
      <c r="B332" s="1"/>
      <c r="C332" s="1"/>
      <c r="D332" s="2"/>
      <c r="E332" s="1" t="s">
        <v>33</v>
      </c>
      <c r="F332" s="1" t="s">
        <v>9</v>
      </c>
      <c r="G332" s="2">
        <v>45</v>
      </c>
      <c r="H332" s="1"/>
      <c r="I332" s="1"/>
      <c r="J332" s="2"/>
      <c r="K332" s="1" t="s">
        <v>33</v>
      </c>
      <c r="L332" s="1" t="s">
        <v>9</v>
      </c>
      <c r="M332" s="2">
        <v>45</v>
      </c>
      <c r="N332" s="1"/>
      <c r="O332" s="2">
        <f t="shared" ref="O332:O342" si="19">SUM(D332,G332,J332,M332)</f>
        <v>90</v>
      </c>
      <c r="P332" s="26"/>
    </row>
    <row r="333" spans="1:20" ht="15.75" thickBot="1">
      <c r="A333" s="114"/>
      <c r="B333" s="1"/>
      <c r="C333" s="1"/>
      <c r="D333" s="1"/>
      <c r="E333" s="1" t="s">
        <v>33</v>
      </c>
      <c r="F333" s="1" t="s">
        <v>14</v>
      </c>
      <c r="G333" s="2">
        <v>40</v>
      </c>
      <c r="H333" s="1"/>
      <c r="I333" s="1"/>
      <c r="J333" s="2"/>
      <c r="K333" s="1" t="s">
        <v>33</v>
      </c>
      <c r="L333" s="1" t="s">
        <v>14</v>
      </c>
      <c r="M333" s="1">
        <v>35</v>
      </c>
      <c r="N333" s="1"/>
      <c r="O333" s="2">
        <f t="shared" si="19"/>
        <v>75</v>
      </c>
      <c r="P333" s="26"/>
    </row>
    <row r="334" spans="1:20" ht="15.75" thickBot="1">
      <c r="A334" s="114"/>
      <c r="B334" s="1"/>
      <c r="C334" s="1"/>
      <c r="D334" s="1"/>
      <c r="E334" s="1" t="s">
        <v>69</v>
      </c>
      <c r="F334" s="1" t="s">
        <v>9</v>
      </c>
      <c r="G334" s="1">
        <v>75</v>
      </c>
      <c r="H334" s="1"/>
      <c r="I334" s="1"/>
      <c r="J334" s="2"/>
      <c r="K334" s="1" t="s">
        <v>33</v>
      </c>
      <c r="L334" s="1" t="s">
        <v>9</v>
      </c>
      <c r="M334" s="1">
        <v>45</v>
      </c>
      <c r="N334" s="1"/>
      <c r="O334" s="2">
        <f t="shared" si="19"/>
        <v>120</v>
      </c>
      <c r="P334" s="26"/>
    </row>
    <row r="335" spans="1:20" ht="15.75" thickBot="1">
      <c r="A335" s="114"/>
      <c r="B335" s="1"/>
      <c r="C335" s="1"/>
      <c r="D335" s="1"/>
      <c r="E335" s="1" t="s">
        <v>33</v>
      </c>
      <c r="F335" s="1" t="s">
        <v>11</v>
      </c>
      <c r="G335" s="1">
        <v>40</v>
      </c>
      <c r="H335" s="1"/>
      <c r="I335" s="1"/>
      <c r="J335" s="2"/>
      <c r="K335" s="1" t="s">
        <v>33</v>
      </c>
      <c r="L335" s="1" t="s">
        <v>10</v>
      </c>
      <c r="M335" s="1">
        <v>45</v>
      </c>
      <c r="N335" s="1"/>
      <c r="O335" s="2">
        <f t="shared" si="19"/>
        <v>85</v>
      </c>
      <c r="P335" s="26"/>
    </row>
    <row r="336" spans="1:20" ht="15.75" thickBot="1">
      <c r="A336" s="114"/>
      <c r="B336" s="1"/>
      <c r="C336" s="1"/>
      <c r="D336" s="1"/>
      <c r="E336" s="1" t="s">
        <v>33</v>
      </c>
      <c r="F336" s="1" t="s">
        <v>9</v>
      </c>
      <c r="G336" s="1">
        <v>45</v>
      </c>
      <c r="H336" s="1"/>
      <c r="I336" s="1"/>
      <c r="J336" s="2"/>
      <c r="K336" s="1" t="s">
        <v>33</v>
      </c>
      <c r="L336" s="1" t="s">
        <v>9</v>
      </c>
      <c r="M336" s="1">
        <v>45</v>
      </c>
      <c r="N336" s="1"/>
      <c r="O336" s="2">
        <f t="shared" si="19"/>
        <v>90</v>
      </c>
      <c r="P336" s="26"/>
    </row>
    <row r="337" spans="1:20" ht="15.75" thickBot="1">
      <c r="A337" s="114"/>
      <c r="B337" s="1"/>
      <c r="C337" s="1"/>
      <c r="D337" s="1"/>
      <c r="E337" s="1"/>
      <c r="F337" s="1"/>
      <c r="G337" s="1"/>
      <c r="H337" s="1"/>
      <c r="I337" s="1"/>
      <c r="J337" s="2"/>
      <c r="K337" s="1" t="s">
        <v>33</v>
      </c>
      <c r="L337" s="1" t="s">
        <v>10</v>
      </c>
      <c r="M337" s="1">
        <v>45</v>
      </c>
      <c r="N337" s="1"/>
      <c r="O337" s="2">
        <f t="shared" si="19"/>
        <v>45</v>
      </c>
      <c r="P337" s="26"/>
    </row>
    <row r="338" spans="1:20" ht="15.75" thickBot="1">
      <c r="A338" s="114"/>
      <c r="B338" s="1"/>
      <c r="C338" s="1"/>
      <c r="D338" s="1"/>
      <c r="E338" s="1"/>
      <c r="F338" s="1"/>
      <c r="G338" s="1"/>
      <c r="H338" s="1"/>
      <c r="I338" s="1"/>
      <c r="J338" s="1"/>
      <c r="K338" s="1" t="s">
        <v>33</v>
      </c>
      <c r="L338" s="1" t="s">
        <v>9</v>
      </c>
      <c r="M338" s="1">
        <v>45</v>
      </c>
      <c r="N338" s="1"/>
      <c r="O338" s="2">
        <f t="shared" si="19"/>
        <v>45</v>
      </c>
      <c r="P338" s="26"/>
    </row>
    <row r="339" spans="1:20" ht="15.75" thickBot="1">
      <c r="A339" s="114"/>
      <c r="B339" s="1"/>
      <c r="C339" s="1"/>
      <c r="D339" s="1"/>
      <c r="E339" s="1"/>
      <c r="F339" s="1"/>
      <c r="G339" s="1"/>
      <c r="H339" s="1"/>
      <c r="I339" s="1"/>
      <c r="J339" s="1"/>
      <c r="K339" s="1" t="s">
        <v>33</v>
      </c>
      <c r="L339" s="1" t="s">
        <v>14</v>
      </c>
      <c r="M339" s="1">
        <v>50</v>
      </c>
      <c r="N339" s="1"/>
      <c r="O339" s="2">
        <f t="shared" si="19"/>
        <v>50</v>
      </c>
      <c r="P339" s="26"/>
    </row>
    <row r="340" spans="1:20" ht="15.75" thickBot="1">
      <c r="A340" s="114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14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14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14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290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400</v>
      </c>
      <c r="N343" s="3" t="s">
        <v>8</v>
      </c>
      <c r="O343" s="2">
        <f>SUM(O331:O342)</f>
        <v>690</v>
      </c>
      <c r="P343" s="34" t="s">
        <v>11</v>
      </c>
      <c r="Q343" s="35" t="s">
        <v>9</v>
      </c>
      <c r="R343" s="35" t="s">
        <v>10</v>
      </c>
      <c r="S343" s="35" t="s">
        <v>14</v>
      </c>
    </row>
    <row r="344" spans="1:20">
      <c r="A344" s="114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145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200</v>
      </c>
      <c r="N344" s="9" t="s">
        <v>13</v>
      </c>
      <c r="O344" s="10">
        <f>O343/2</f>
        <v>345</v>
      </c>
      <c r="P344" s="33">
        <f>SUM(G335,)</f>
        <v>40</v>
      </c>
      <c r="Q344" s="17">
        <f>SUM(G331,G332,G334,G336,M331,M332,M334,M336,M338)</f>
        <v>435</v>
      </c>
      <c r="R344" s="17">
        <f>SUM(M335,M337,)</f>
        <v>90</v>
      </c>
      <c r="S344" s="17">
        <f>SUM(G333,M333,M339)</f>
        <v>125</v>
      </c>
      <c r="T344">
        <f>SUM(P344,Q344,R344,S344)</f>
        <v>690</v>
      </c>
    </row>
    <row r="345" spans="1:20" ht="15.75" thickBo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>
      <c r="A346" s="114">
        <v>21</v>
      </c>
      <c r="B346" s="115" t="s">
        <v>1</v>
      </c>
      <c r="C346" s="116"/>
      <c r="D346" s="117"/>
      <c r="E346" s="118" t="s">
        <v>2</v>
      </c>
      <c r="F346" s="119"/>
      <c r="G346" s="120"/>
      <c r="H346" s="121" t="s">
        <v>3</v>
      </c>
      <c r="I346" s="122"/>
      <c r="J346" s="123"/>
      <c r="K346" s="124" t="s">
        <v>4</v>
      </c>
      <c r="L346" s="125"/>
      <c r="M346" s="126"/>
      <c r="N346" s="127" t="s">
        <v>8</v>
      </c>
      <c r="O346" s="128"/>
      <c r="P346" s="26"/>
    </row>
    <row r="347" spans="1:20" ht="15.75" thickBot="1">
      <c r="A347" s="114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29"/>
      <c r="O347" s="130"/>
      <c r="P347" s="26"/>
    </row>
    <row r="348" spans="1:20" ht="16.5" customHeight="1" thickBot="1">
      <c r="A348" s="114"/>
      <c r="B348" s="1" t="s">
        <v>33</v>
      </c>
      <c r="C348" s="1" t="s">
        <v>11</v>
      </c>
      <c r="D348" s="2">
        <v>40</v>
      </c>
      <c r="E348" s="1" t="s">
        <v>33</v>
      </c>
      <c r="F348" s="1" t="s">
        <v>9</v>
      </c>
      <c r="G348" s="2">
        <v>45</v>
      </c>
      <c r="H348" s="1"/>
      <c r="I348" s="1"/>
      <c r="J348" s="2"/>
      <c r="K348" s="1"/>
      <c r="L348" s="1"/>
      <c r="M348" s="2"/>
      <c r="N348" s="1"/>
      <c r="O348" s="2">
        <f>SUM(D348,G348,J348,M348)</f>
        <v>85</v>
      </c>
      <c r="P348" s="26"/>
    </row>
    <row r="349" spans="1:20" ht="15.75" thickBot="1">
      <c r="A349" s="114"/>
      <c r="B349" s="1" t="s">
        <v>33</v>
      </c>
      <c r="C349" s="1" t="s">
        <v>11</v>
      </c>
      <c r="D349" s="2">
        <v>40</v>
      </c>
      <c r="E349" s="1" t="s">
        <v>33</v>
      </c>
      <c r="F349" s="1" t="s">
        <v>11</v>
      </c>
      <c r="G349" s="2">
        <v>40</v>
      </c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80</v>
      </c>
      <c r="P349" s="26"/>
    </row>
    <row r="350" spans="1:20" ht="15.75" thickBot="1">
      <c r="A350" s="114"/>
      <c r="B350" s="1" t="s">
        <v>41</v>
      </c>
      <c r="C350" s="1" t="s">
        <v>11</v>
      </c>
      <c r="D350" s="1">
        <v>80</v>
      </c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80</v>
      </c>
      <c r="P350" s="26"/>
    </row>
    <row r="351" spans="1:20" ht="15.75" thickBot="1">
      <c r="A351" s="114"/>
      <c r="B351" s="1" t="s">
        <v>33</v>
      </c>
      <c r="C351" s="1" t="s">
        <v>14</v>
      </c>
      <c r="D351" s="1">
        <v>45</v>
      </c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45</v>
      </c>
      <c r="P351" s="26"/>
    </row>
    <row r="352" spans="1:20" ht="15.75" thickBot="1">
      <c r="A352" s="114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>
      <c r="A353" s="114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6"/>
    </row>
    <row r="354" spans="1:20" ht="15.75" thickBot="1">
      <c r="A354" s="114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>
      <c r="A355" s="114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14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14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14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14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14"/>
      <c r="B360" s="3" t="s">
        <v>8</v>
      </c>
      <c r="C360" s="3" t="s">
        <v>12</v>
      </c>
      <c r="D360" s="2">
        <f>SUM(D348:D359)</f>
        <v>205</v>
      </c>
      <c r="E360" s="3" t="s">
        <v>8</v>
      </c>
      <c r="F360" s="3" t="s">
        <v>12</v>
      </c>
      <c r="G360" s="2">
        <f>SUM(G348:G359)</f>
        <v>85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290</v>
      </c>
      <c r="P360" s="34" t="s">
        <v>11</v>
      </c>
      <c r="Q360" s="35" t="s">
        <v>9</v>
      </c>
      <c r="R360" s="35" t="s">
        <v>10</v>
      </c>
      <c r="S360" s="35" t="s">
        <v>14</v>
      </c>
    </row>
    <row r="361" spans="1:20">
      <c r="A361" s="114"/>
      <c r="B361" s="9" t="s">
        <v>13</v>
      </c>
      <c r="C361" s="9" t="s">
        <v>12</v>
      </c>
      <c r="D361" s="10">
        <f>D360/2</f>
        <v>102.5</v>
      </c>
      <c r="E361" s="9" t="s">
        <v>13</v>
      </c>
      <c r="F361" s="9" t="s">
        <v>12</v>
      </c>
      <c r="G361" s="10">
        <f>G360/2</f>
        <v>42.5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145</v>
      </c>
      <c r="P361" s="33">
        <f>SUM(D348,D349,D350,G349)</f>
        <v>200</v>
      </c>
      <c r="Q361" s="17">
        <f>SUM(G348)</f>
        <v>45</v>
      </c>
      <c r="R361" s="17"/>
      <c r="S361" s="17">
        <f>SUM(D351)</f>
        <v>45</v>
      </c>
      <c r="T361">
        <f>SUM(P361,Q361,R361,S361)</f>
        <v>290</v>
      </c>
    </row>
    <row r="362" spans="1:20" ht="15.75" thickBo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>
      <c r="A363" s="114">
        <v>22</v>
      </c>
      <c r="B363" s="115" t="s">
        <v>1</v>
      </c>
      <c r="C363" s="116"/>
      <c r="D363" s="117"/>
      <c r="E363" s="118" t="s">
        <v>2</v>
      </c>
      <c r="F363" s="119"/>
      <c r="G363" s="120"/>
      <c r="H363" s="121" t="s">
        <v>3</v>
      </c>
      <c r="I363" s="122"/>
      <c r="J363" s="123"/>
      <c r="K363" s="124" t="s">
        <v>4</v>
      </c>
      <c r="L363" s="125"/>
      <c r="M363" s="126"/>
      <c r="N363" s="127" t="s">
        <v>8</v>
      </c>
      <c r="O363" s="128"/>
      <c r="P363" s="26"/>
    </row>
    <row r="364" spans="1:20" ht="15.75" thickBot="1">
      <c r="A364" s="114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29"/>
      <c r="O364" s="130"/>
      <c r="P364" s="26"/>
    </row>
    <row r="365" spans="1:20" ht="15.75" thickBot="1">
      <c r="A365" s="114"/>
      <c r="B365" s="1" t="s">
        <v>44</v>
      </c>
      <c r="C365" s="1" t="s">
        <v>10</v>
      </c>
      <c r="D365" s="2">
        <v>80</v>
      </c>
      <c r="E365" s="1"/>
      <c r="F365" s="1"/>
      <c r="G365" s="2"/>
      <c r="H365" s="1"/>
      <c r="I365" s="1"/>
      <c r="J365" s="2"/>
      <c r="K365" s="1" t="s">
        <v>33</v>
      </c>
      <c r="L365" s="1" t="s">
        <v>9</v>
      </c>
      <c r="M365" s="2">
        <v>45</v>
      </c>
      <c r="N365" s="1"/>
      <c r="O365" s="2">
        <f>SUM(D365,G365,J365,M365)</f>
        <v>125</v>
      </c>
      <c r="P365" s="26"/>
    </row>
    <row r="366" spans="1:20" ht="15.75" thickBot="1">
      <c r="A366" s="114"/>
      <c r="B366" s="1" t="s">
        <v>33</v>
      </c>
      <c r="C366" s="1" t="s">
        <v>11</v>
      </c>
      <c r="D366" s="2">
        <v>35</v>
      </c>
      <c r="E366" s="1"/>
      <c r="F366" s="1"/>
      <c r="G366" s="2"/>
      <c r="H366" s="1"/>
      <c r="I366" s="1"/>
      <c r="J366" s="1"/>
      <c r="K366" s="1" t="s">
        <v>44</v>
      </c>
      <c r="L366" s="1" t="s">
        <v>10</v>
      </c>
      <c r="M366" s="2">
        <v>80</v>
      </c>
      <c r="N366" s="1"/>
      <c r="O366" s="2">
        <f t="shared" ref="O366:O376" si="21">SUM(D366,G366,J366,M366)</f>
        <v>115</v>
      </c>
      <c r="P366" s="26"/>
    </row>
    <row r="367" spans="1:20" ht="15.75" thickBot="1">
      <c r="A367" s="114"/>
      <c r="B367" s="1" t="s">
        <v>33</v>
      </c>
      <c r="C367" s="1" t="s">
        <v>11</v>
      </c>
      <c r="D367" s="1">
        <v>40</v>
      </c>
      <c r="E367" s="1"/>
      <c r="F367" s="1"/>
      <c r="G367" s="2"/>
      <c r="H367" s="1"/>
      <c r="I367" s="1"/>
      <c r="J367" s="1"/>
      <c r="K367" s="1" t="s">
        <v>56</v>
      </c>
      <c r="L367" s="1" t="s">
        <v>9</v>
      </c>
      <c r="M367" s="1">
        <v>45</v>
      </c>
      <c r="N367" s="1"/>
      <c r="O367" s="2">
        <f t="shared" si="21"/>
        <v>85</v>
      </c>
      <c r="P367" s="26"/>
    </row>
    <row r="368" spans="1:20" ht="15.75" thickBot="1">
      <c r="A368" s="114"/>
      <c r="B368" s="1" t="s">
        <v>70</v>
      </c>
      <c r="C368" s="1" t="s">
        <v>11</v>
      </c>
      <c r="D368" s="1">
        <v>60</v>
      </c>
      <c r="E368" s="1"/>
      <c r="F368" s="1"/>
      <c r="G368" s="1"/>
      <c r="H368" s="1"/>
      <c r="I368" s="1"/>
      <c r="J368" s="1"/>
      <c r="K368" s="1" t="s">
        <v>33</v>
      </c>
      <c r="L368" s="1" t="s">
        <v>10</v>
      </c>
      <c r="M368" s="1">
        <v>45</v>
      </c>
      <c r="N368" s="1"/>
      <c r="O368" s="2">
        <f t="shared" si="21"/>
        <v>105</v>
      </c>
      <c r="P368" s="26"/>
    </row>
    <row r="369" spans="1:20" ht="15.75" thickBot="1">
      <c r="A369" s="114"/>
      <c r="B369" s="1" t="s">
        <v>71</v>
      </c>
      <c r="C369" s="1" t="s">
        <v>11</v>
      </c>
      <c r="D369" s="1">
        <v>65</v>
      </c>
      <c r="E369" s="1"/>
      <c r="F369" s="1"/>
      <c r="G369" s="1"/>
      <c r="H369" s="1"/>
      <c r="I369" s="1"/>
      <c r="J369" s="1"/>
      <c r="K369" s="1" t="s">
        <v>44</v>
      </c>
      <c r="L369" s="1" t="s">
        <v>9</v>
      </c>
      <c r="M369" s="1">
        <v>80</v>
      </c>
      <c r="N369" s="1"/>
      <c r="O369" s="2">
        <f t="shared" si="21"/>
        <v>145</v>
      </c>
      <c r="P369" s="26"/>
    </row>
    <row r="370" spans="1:20" ht="15.75" thickBot="1">
      <c r="A370" s="114"/>
      <c r="B370" s="1" t="s">
        <v>33</v>
      </c>
      <c r="C370" s="1" t="s">
        <v>10</v>
      </c>
      <c r="D370" s="1">
        <v>35</v>
      </c>
      <c r="E370" s="1"/>
      <c r="F370" s="1"/>
      <c r="G370" s="1"/>
      <c r="H370" s="1"/>
      <c r="I370" s="1"/>
      <c r="J370" s="1"/>
      <c r="K370" s="1" t="s">
        <v>72</v>
      </c>
      <c r="L370" s="1" t="s">
        <v>9</v>
      </c>
      <c r="M370" s="1">
        <v>100</v>
      </c>
      <c r="N370" s="1"/>
      <c r="O370" s="2">
        <f>SUM(D370,G370,J370,M370)</f>
        <v>135</v>
      </c>
      <c r="P370" s="26"/>
    </row>
    <row r="371" spans="1:20" ht="15.75" thickBot="1">
      <c r="A371" s="114"/>
      <c r="B371" s="1" t="s">
        <v>33</v>
      </c>
      <c r="C371" s="1" t="s">
        <v>11</v>
      </c>
      <c r="D371" s="1">
        <v>40</v>
      </c>
      <c r="E371" s="1"/>
      <c r="F371" s="1"/>
      <c r="G371" s="1"/>
      <c r="H371" s="1"/>
      <c r="I371" s="1"/>
      <c r="J371" s="1"/>
      <c r="K371" s="1" t="s">
        <v>33</v>
      </c>
      <c r="L371" s="1" t="s">
        <v>9</v>
      </c>
      <c r="M371" s="1">
        <v>45</v>
      </c>
      <c r="N371" s="1"/>
      <c r="O371" s="2">
        <f t="shared" si="21"/>
        <v>85</v>
      </c>
      <c r="P371" s="26"/>
    </row>
    <row r="372" spans="1:20" ht="15.75" thickBot="1">
      <c r="A372" s="114"/>
      <c r="B372" s="1"/>
      <c r="C372" s="1"/>
      <c r="D372" s="1"/>
      <c r="E372" s="1"/>
      <c r="F372" s="1"/>
      <c r="G372" s="1"/>
      <c r="H372" s="1"/>
      <c r="I372" s="1"/>
      <c r="J372" s="1"/>
      <c r="K372" s="1" t="s">
        <v>33</v>
      </c>
      <c r="L372" s="1" t="s">
        <v>9</v>
      </c>
      <c r="M372" s="1">
        <v>45</v>
      </c>
      <c r="N372" s="1"/>
      <c r="O372" s="2">
        <f t="shared" si="21"/>
        <v>45</v>
      </c>
      <c r="P372" s="26"/>
    </row>
    <row r="373" spans="1:20" ht="15.75" thickBot="1">
      <c r="A373" s="114"/>
      <c r="B373" s="1"/>
      <c r="C373" s="1"/>
      <c r="D373" s="1"/>
      <c r="E373" s="1"/>
      <c r="F373" s="1"/>
      <c r="G373" s="1"/>
      <c r="H373" s="1"/>
      <c r="I373" s="1"/>
      <c r="J373" s="1"/>
      <c r="K373" s="1" t="s">
        <v>33</v>
      </c>
      <c r="L373" s="1" t="s">
        <v>11</v>
      </c>
      <c r="M373" s="1">
        <v>35</v>
      </c>
      <c r="N373" s="1"/>
      <c r="O373" s="2">
        <f t="shared" si="21"/>
        <v>35</v>
      </c>
      <c r="P373" s="26"/>
    </row>
    <row r="374" spans="1:20" ht="15.75" thickBot="1">
      <c r="A374" s="114"/>
      <c r="B374" s="1"/>
      <c r="C374" s="1"/>
      <c r="D374" s="1"/>
      <c r="E374" s="1"/>
      <c r="F374" s="1"/>
      <c r="G374" s="1"/>
      <c r="H374" s="1"/>
      <c r="I374" s="1"/>
      <c r="J374" s="1"/>
      <c r="K374" s="1" t="s">
        <v>33</v>
      </c>
      <c r="L374" s="1" t="s">
        <v>11</v>
      </c>
      <c r="M374" s="1">
        <v>40</v>
      </c>
      <c r="N374" s="1"/>
      <c r="O374" s="2">
        <f t="shared" si="21"/>
        <v>40</v>
      </c>
      <c r="P374" s="26"/>
    </row>
    <row r="375" spans="1:20" ht="15.75" thickBot="1">
      <c r="A375" s="114"/>
      <c r="B375" s="1"/>
      <c r="C375" s="1"/>
      <c r="D375" s="1"/>
      <c r="E375" s="1"/>
      <c r="F375" s="1"/>
      <c r="G375" s="1"/>
      <c r="H375" s="1"/>
      <c r="I375" s="1"/>
      <c r="J375" s="1"/>
      <c r="K375" s="1" t="s">
        <v>33</v>
      </c>
      <c r="L375" s="1" t="s">
        <v>11</v>
      </c>
      <c r="M375" s="1">
        <v>40</v>
      </c>
      <c r="N375" s="1"/>
      <c r="O375" s="2">
        <f t="shared" si="21"/>
        <v>40</v>
      </c>
      <c r="P375" s="26"/>
    </row>
    <row r="376" spans="1:20" ht="15.75" thickBot="1">
      <c r="A376" s="114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14"/>
      <c r="B377" s="3" t="s">
        <v>8</v>
      </c>
      <c r="C377" s="3" t="s">
        <v>12</v>
      </c>
      <c r="D377" s="2">
        <f>SUM(D365:D376)</f>
        <v>355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600</v>
      </c>
      <c r="N377" s="3" t="s">
        <v>8</v>
      </c>
      <c r="O377" s="2">
        <f>SUM(O365:O376)</f>
        <v>955</v>
      </c>
      <c r="P377" s="34" t="s">
        <v>11</v>
      </c>
      <c r="Q377" s="35" t="s">
        <v>9</v>
      </c>
      <c r="R377" s="35" t="s">
        <v>10</v>
      </c>
      <c r="S377" s="35" t="s">
        <v>14</v>
      </c>
    </row>
    <row r="378" spans="1:20">
      <c r="A378" s="114"/>
      <c r="B378" s="9" t="s">
        <v>13</v>
      </c>
      <c r="C378" s="9" t="s">
        <v>12</v>
      </c>
      <c r="D378" s="10">
        <f>D377/2</f>
        <v>177.5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300</v>
      </c>
      <c r="N378" s="9" t="s">
        <v>13</v>
      </c>
      <c r="O378" s="10">
        <f>O377/2</f>
        <v>477.5</v>
      </c>
      <c r="P378" s="33">
        <f>SUM(D366,D367,D368,D369,D371,M373,M374,M375)</f>
        <v>355</v>
      </c>
      <c r="Q378" s="17">
        <f>SUM(M365,M367,M369,M370,M371,M372)</f>
        <v>360</v>
      </c>
      <c r="R378" s="17">
        <f>SUM(D365,D370,M366,M368)</f>
        <v>240</v>
      </c>
      <c r="S378" s="17"/>
      <c r="T378">
        <f>SUM(P378,Q378,R378,S378)</f>
        <v>955</v>
      </c>
    </row>
    <row r="379" spans="1:20" ht="15.75" thickBo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>
      <c r="A380" s="114">
        <v>23</v>
      </c>
      <c r="B380" s="115" t="s">
        <v>1</v>
      </c>
      <c r="C380" s="116"/>
      <c r="D380" s="117"/>
      <c r="E380" s="118" t="s">
        <v>2</v>
      </c>
      <c r="F380" s="119"/>
      <c r="G380" s="120"/>
      <c r="H380" s="121" t="s">
        <v>3</v>
      </c>
      <c r="I380" s="122"/>
      <c r="J380" s="123"/>
      <c r="K380" s="124" t="s">
        <v>4</v>
      </c>
      <c r="L380" s="125"/>
      <c r="M380" s="126"/>
      <c r="N380" s="127" t="s">
        <v>8</v>
      </c>
      <c r="O380" s="128"/>
      <c r="P380" s="26"/>
    </row>
    <row r="381" spans="1:20" ht="15.75" thickBot="1">
      <c r="A381" s="114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29"/>
      <c r="O381" s="130"/>
      <c r="P381" s="26"/>
    </row>
    <row r="382" spans="1:20" ht="15.75" thickBot="1">
      <c r="A382" s="114"/>
      <c r="B382" s="1" t="s">
        <v>33</v>
      </c>
      <c r="C382" s="1" t="s">
        <v>14</v>
      </c>
      <c r="D382" s="2">
        <v>40</v>
      </c>
      <c r="E382" s="1" t="s">
        <v>44</v>
      </c>
      <c r="F382" s="1" t="s">
        <v>9</v>
      </c>
      <c r="G382" s="2">
        <v>80</v>
      </c>
      <c r="H382" s="1"/>
      <c r="I382" s="1"/>
      <c r="J382" s="2"/>
      <c r="K382" s="1" t="s">
        <v>33</v>
      </c>
      <c r="L382" s="1" t="s">
        <v>9</v>
      </c>
      <c r="M382" s="1">
        <v>45</v>
      </c>
      <c r="N382" s="1"/>
      <c r="O382" s="2">
        <f>SUM(D382,G382,J382,M382)</f>
        <v>165</v>
      </c>
      <c r="P382" s="26"/>
    </row>
    <row r="383" spans="1:20" ht="15.75" thickBot="1">
      <c r="A383" s="114"/>
      <c r="B383" s="1" t="s">
        <v>52</v>
      </c>
      <c r="C383" s="1" t="s">
        <v>11</v>
      </c>
      <c r="D383" s="2">
        <v>70</v>
      </c>
      <c r="E383" s="1" t="s">
        <v>53</v>
      </c>
      <c r="F383" s="1" t="s">
        <v>9</v>
      </c>
      <c r="G383" s="2">
        <v>45</v>
      </c>
      <c r="H383" s="1"/>
      <c r="I383" s="1"/>
      <c r="J383" s="1"/>
      <c r="K383" s="1" t="s">
        <v>33</v>
      </c>
      <c r="L383" s="1" t="s">
        <v>14</v>
      </c>
      <c r="M383" s="2">
        <v>40</v>
      </c>
      <c r="N383" s="1"/>
      <c r="O383" s="2">
        <f t="shared" ref="O383:O393" si="22">SUM(D383,G383,J383,M383)</f>
        <v>155</v>
      </c>
      <c r="P383" s="26"/>
    </row>
    <row r="384" spans="1:20" ht="15.75" thickBot="1">
      <c r="A384" s="114"/>
      <c r="B384" s="1" t="s">
        <v>56</v>
      </c>
      <c r="C384" s="1" t="s">
        <v>11</v>
      </c>
      <c r="D384" s="1">
        <v>40</v>
      </c>
      <c r="E384" s="1" t="s">
        <v>44</v>
      </c>
      <c r="F384" s="1" t="s">
        <v>10</v>
      </c>
      <c r="G384" s="2">
        <v>80</v>
      </c>
      <c r="H384" s="1"/>
      <c r="I384" s="1"/>
      <c r="J384" s="1"/>
      <c r="K384" s="1" t="s">
        <v>56</v>
      </c>
      <c r="L384" s="1" t="s">
        <v>11</v>
      </c>
      <c r="M384" s="1">
        <v>40</v>
      </c>
      <c r="N384" s="1"/>
      <c r="O384" s="2">
        <f t="shared" si="22"/>
        <v>160</v>
      </c>
      <c r="P384" s="26"/>
    </row>
    <row r="385" spans="1:20" ht="16.5" customHeight="1" thickBot="1">
      <c r="A385" s="114"/>
      <c r="B385" s="1" t="s">
        <v>33</v>
      </c>
      <c r="C385" s="1" t="s">
        <v>11</v>
      </c>
      <c r="D385" s="1">
        <v>40</v>
      </c>
      <c r="E385" s="1" t="s">
        <v>33</v>
      </c>
      <c r="F385" s="1" t="s">
        <v>11</v>
      </c>
      <c r="G385" s="1">
        <v>40</v>
      </c>
      <c r="H385" s="1"/>
      <c r="I385" s="1"/>
      <c r="J385" s="1"/>
      <c r="K385" s="1" t="s">
        <v>33</v>
      </c>
      <c r="L385" s="1" t="s">
        <v>14</v>
      </c>
      <c r="M385" s="1">
        <v>40</v>
      </c>
      <c r="N385" s="1"/>
      <c r="O385" s="2">
        <f t="shared" si="22"/>
        <v>120</v>
      </c>
      <c r="P385" s="26"/>
    </row>
    <row r="386" spans="1:20" ht="15.75" thickBot="1">
      <c r="A386" s="114"/>
      <c r="B386" s="1"/>
      <c r="C386" s="1"/>
      <c r="D386" s="1"/>
      <c r="E386" s="1" t="s">
        <v>33</v>
      </c>
      <c r="F386" s="1" t="s">
        <v>11</v>
      </c>
      <c r="G386" s="1">
        <v>40</v>
      </c>
      <c r="H386" s="1"/>
      <c r="I386" s="1"/>
      <c r="J386" s="1"/>
      <c r="K386" s="1" t="s">
        <v>33</v>
      </c>
      <c r="L386" s="1" t="s">
        <v>9</v>
      </c>
      <c r="M386" s="1">
        <v>45</v>
      </c>
      <c r="N386" s="1"/>
      <c r="O386" s="2">
        <f t="shared" si="22"/>
        <v>85</v>
      </c>
      <c r="P386" s="26"/>
    </row>
    <row r="387" spans="1:20" ht="15.75" thickBot="1">
      <c r="A387" s="114"/>
      <c r="B387" s="1"/>
      <c r="C387" s="1"/>
      <c r="D387" s="1"/>
      <c r="E387" s="1"/>
      <c r="F387" s="1"/>
      <c r="G387" s="1"/>
      <c r="H387" s="1"/>
      <c r="I387" s="1"/>
      <c r="J387" s="1"/>
      <c r="K387" s="1" t="s">
        <v>44</v>
      </c>
      <c r="L387" s="1" t="s">
        <v>11</v>
      </c>
      <c r="M387" s="1">
        <v>80</v>
      </c>
      <c r="N387" s="1"/>
      <c r="O387" s="2">
        <f t="shared" si="22"/>
        <v>80</v>
      </c>
      <c r="P387" s="26"/>
    </row>
    <row r="388" spans="1:20" ht="15.75" thickBot="1">
      <c r="A388" s="114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>
      <c r="A389" s="114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14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14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14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14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14"/>
      <c r="B394" s="3" t="s">
        <v>8</v>
      </c>
      <c r="C394" s="3" t="s">
        <v>12</v>
      </c>
      <c r="D394" s="2">
        <f>SUM(D382:D393)</f>
        <v>190</v>
      </c>
      <c r="E394" s="3" t="s">
        <v>8</v>
      </c>
      <c r="F394" s="3" t="s">
        <v>12</v>
      </c>
      <c r="G394" s="2">
        <f>SUM(G382:G393)</f>
        <v>285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290</v>
      </c>
      <c r="N394" s="3" t="s">
        <v>8</v>
      </c>
      <c r="O394" s="2">
        <f>SUM(O382:O393)</f>
        <v>765</v>
      </c>
      <c r="P394" s="34" t="s">
        <v>11</v>
      </c>
      <c r="Q394" s="35" t="s">
        <v>9</v>
      </c>
      <c r="R394" s="35" t="s">
        <v>10</v>
      </c>
      <c r="S394" s="35" t="s">
        <v>14</v>
      </c>
    </row>
    <row r="395" spans="1:20">
      <c r="A395" s="114"/>
      <c r="B395" s="9" t="s">
        <v>13</v>
      </c>
      <c r="C395" s="9" t="s">
        <v>12</v>
      </c>
      <c r="D395" s="10">
        <f>D394/2</f>
        <v>95</v>
      </c>
      <c r="E395" s="9" t="s">
        <v>13</v>
      </c>
      <c r="F395" s="9" t="s">
        <v>12</v>
      </c>
      <c r="G395" s="10">
        <f>G394/2</f>
        <v>142.5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145</v>
      </c>
      <c r="N395" s="9" t="s">
        <v>13</v>
      </c>
      <c r="O395" s="10">
        <f>O394/2</f>
        <v>382.5</v>
      </c>
      <c r="P395" s="33">
        <f>SUM(D383,D384,D385,G385,G386,M384,M387)</f>
        <v>350</v>
      </c>
      <c r="Q395" s="17">
        <f>SUM(G382,G383,M382,M386)</f>
        <v>215</v>
      </c>
      <c r="R395" s="17">
        <f>SUM(G384,)</f>
        <v>80</v>
      </c>
      <c r="S395" s="17">
        <f>SUM(D382,M383,M385)</f>
        <v>120</v>
      </c>
      <c r="T395">
        <f>SUM(P395,Q395,R395,S395)</f>
        <v>765</v>
      </c>
    </row>
    <row r="396" spans="1:20" ht="15.75" thickBo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>
      <c r="A397" s="114">
        <v>24</v>
      </c>
      <c r="B397" s="115" t="s">
        <v>1</v>
      </c>
      <c r="C397" s="116"/>
      <c r="D397" s="117"/>
      <c r="E397" s="118" t="s">
        <v>2</v>
      </c>
      <c r="F397" s="119"/>
      <c r="G397" s="120"/>
      <c r="H397" s="121" t="s">
        <v>3</v>
      </c>
      <c r="I397" s="122"/>
      <c r="J397" s="123"/>
      <c r="K397" s="124" t="s">
        <v>4</v>
      </c>
      <c r="L397" s="125"/>
      <c r="M397" s="126"/>
      <c r="N397" s="127" t="s">
        <v>8</v>
      </c>
      <c r="O397" s="128"/>
      <c r="P397" s="26"/>
    </row>
    <row r="398" spans="1:20" ht="15.75" thickBot="1">
      <c r="A398" s="114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29"/>
      <c r="O398" s="130"/>
      <c r="P398" s="26"/>
    </row>
    <row r="399" spans="1:20" ht="15.75" thickBot="1">
      <c r="A399" s="114"/>
      <c r="B399" s="1" t="s">
        <v>33</v>
      </c>
      <c r="C399" s="1" t="s">
        <v>11</v>
      </c>
      <c r="D399" s="2">
        <v>55</v>
      </c>
      <c r="E399" s="1" t="s">
        <v>33</v>
      </c>
      <c r="F399" s="1" t="s">
        <v>11</v>
      </c>
      <c r="G399" s="2">
        <v>40</v>
      </c>
      <c r="H399" s="1" t="s">
        <v>33</v>
      </c>
      <c r="I399" s="1" t="s">
        <v>10</v>
      </c>
      <c r="J399" s="2">
        <v>45</v>
      </c>
      <c r="K399" s="1" t="s">
        <v>74</v>
      </c>
      <c r="L399" s="1" t="s">
        <v>11</v>
      </c>
      <c r="M399" s="2">
        <v>65</v>
      </c>
      <c r="N399" s="1"/>
      <c r="O399" s="2">
        <f>SUM(D399,G399,J399,M399)</f>
        <v>205</v>
      </c>
      <c r="P399" s="26"/>
    </row>
    <row r="400" spans="1:20" ht="16.5" customHeight="1" thickBot="1">
      <c r="A400" s="114"/>
      <c r="B400" s="1" t="s">
        <v>36</v>
      </c>
      <c r="C400" s="1" t="s">
        <v>37</v>
      </c>
      <c r="D400" s="2">
        <v>45</v>
      </c>
      <c r="E400" s="1" t="s">
        <v>33</v>
      </c>
      <c r="F400" s="1" t="s">
        <v>10</v>
      </c>
      <c r="G400" s="2">
        <v>45</v>
      </c>
      <c r="H400" s="1" t="s">
        <v>73</v>
      </c>
      <c r="I400" s="1" t="s">
        <v>37</v>
      </c>
      <c r="J400" s="1">
        <v>60</v>
      </c>
      <c r="K400" s="1" t="s">
        <v>53</v>
      </c>
      <c r="L400" s="1" t="s">
        <v>11</v>
      </c>
      <c r="M400" s="2">
        <v>40</v>
      </c>
      <c r="N400" s="1"/>
      <c r="O400" s="2">
        <f t="shared" ref="O400:O410" si="23">SUM(D400,G400,J400,M400)</f>
        <v>190</v>
      </c>
      <c r="P400" s="26"/>
    </row>
    <row r="401" spans="1:20" ht="15.75" thickBot="1">
      <c r="A401" s="114"/>
      <c r="B401" s="1" t="s">
        <v>41</v>
      </c>
      <c r="C401" s="1" t="s">
        <v>11</v>
      </c>
      <c r="D401" s="1">
        <v>80</v>
      </c>
      <c r="E401" s="1" t="s">
        <v>44</v>
      </c>
      <c r="F401" s="1" t="s">
        <v>9</v>
      </c>
      <c r="G401" s="2">
        <v>80</v>
      </c>
      <c r="H401" s="1" t="s">
        <v>36</v>
      </c>
      <c r="I401" s="1" t="s">
        <v>34</v>
      </c>
      <c r="J401" s="1">
        <v>45</v>
      </c>
      <c r="K401" s="1" t="s">
        <v>33</v>
      </c>
      <c r="L401" s="1" t="s">
        <v>11</v>
      </c>
      <c r="M401" s="1">
        <v>80</v>
      </c>
      <c r="N401" s="1"/>
      <c r="O401" s="2">
        <f t="shared" si="23"/>
        <v>285</v>
      </c>
      <c r="P401" s="26"/>
    </row>
    <row r="402" spans="1:20" ht="15.75" thickBot="1">
      <c r="A402" s="114"/>
      <c r="B402" s="1" t="s">
        <v>33</v>
      </c>
      <c r="C402" s="1" t="s">
        <v>37</v>
      </c>
      <c r="D402" s="1">
        <v>45</v>
      </c>
      <c r="E402" s="1" t="s">
        <v>33</v>
      </c>
      <c r="F402" s="1" t="s">
        <v>9</v>
      </c>
      <c r="G402" s="1">
        <v>40</v>
      </c>
      <c r="H402" s="1" t="s">
        <v>36</v>
      </c>
      <c r="I402" s="1" t="s">
        <v>38</v>
      </c>
      <c r="J402" s="1">
        <v>40</v>
      </c>
      <c r="K402" s="1" t="s">
        <v>35</v>
      </c>
      <c r="L402" s="1" t="s">
        <v>34</v>
      </c>
      <c r="M402" s="1">
        <v>80</v>
      </c>
      <c r="N402" s="1"/>
      <c r="O402" s="2">
        <f t="shared" si="23"/>
        <v>205</v>
      </c>
      <c r="P402" s="26"/>
    </row>
    <row r="403" spans="1:20" ht="15.75" thickBot="1">
      <c r="A403" s="114"/>
      <c r="B403" s="1"/>
      <c r="C403" s="1"/>
      <c r="D403" s="1"/>
      <c r="E403" s="1" t="s">
        <v>33</v>
      </c>
      <c r="F403" s="1" t="s">
        <v>9</v>
      </c>
      <c r="G403" s="1">
        <v>45</v>
      </c>
      <c r="H403" s="1" t="s">
        <v>35</v>
      </c>
      <c r="I403" s="1" t="s">
        <v>34</v>
      </c>
      <c r="J403" s="1">
        <v>80</v>
      </c>
      <c r="K403" s="1"/>
      <c r="L403" s="1"/>
      <c r="M403" s="1"/>
      <c r="N403" s="1"/>
      <c r="O403" s="2">
        <f t="shared" si="23"/>
        <v>125</v>
      </c>
      <c r="P403" s="26"/>
    </row>
    <row r="404" spans="1:20" ht="15.75" thickBot="1">
      <c r="A404" s="114"/>
      <c r="B404" s="1"/>
      <c r="C404" s="1"/>
      <c r="D404" s="1"/>
      <c r="E404" s="1" t="s">
        <v>44</v>
      </c>
      <c r="F404" s="1" t="s">
        <v>11</v>
      </c>
      <c r="G404" s="1">
        <v>80</v>
      </c>
      <c r="H404" s="1" t="s">
        <v>35</v>
      </c>
      <c r="I404" s="1" t="s">
        <v>37</v>
      </c>
      <c r="J404" s="1">
        <v>80</v>
      </c>
      <c r="K404" s="1"/>
      <c r="L404" s="1"/>
      <c r="M404" s="1"/>
      <c r="N404" s="1"/>
      <c r="O404" s="2">
        <f t="shared" si="23"/>
        <v>160</v>
      </c>
      <c r="P404" s="26"/>
    </row>
    <row r="405" spans="1:20" ht="15.75" thickBot="1">
      <c r="A405" s="114"/>
      <c r="B405" s="1"/>
      <c r="C405" s="1"/>
      <c r="D405" s="1"/>
      <c r="E405" s="1"/>
      <c r="F405" s="1"/>
      <c r="G405" s="1"/>
      <c r="H405" s="1" t="s">
        <v>36</v>
      </c>
      <c r="I405" s="1" t="s">
        <v>38</v>
      </c>
      <c r="J405" s="1">
        <v>40</v>
      </c>
      <c r="K405" s="1"/>
      <c r="L405" s="1"/>
      <c r="M405" s="1"/>
      <c r="N405" s="1"/>
      <c r="O405" s="2">
        <f t="shared" si="23"/>
        <v>40</v>
      </c>
      <c r="P405" s="26"/>
    </row>
    <row r="406" spans="1:20" ht="15.75" thickBot="1">
      <c r="A406" s="114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20" ht="15.75" thickBot="1">
      <c r="A407" s="114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20" ht="15.75" thickBot="1">
      <c r="A408" s="114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20" ht="15.75" thickBot="1">
      <c r="A409" s="114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20" ht="15.75" thickBot="1">
      <c r="A410" s="114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20" ht="15.75" thickBot="1">
      <c r="A411" s="114"/>
      <c r="B411" s="3" t="s">
        <v>8</v>
      </c>
      <c r="C411" s="3" t="s">
        <v>12</v>
      </c>
      <c r="D411" s="2">
        <f>SUM(D399:D410)</f>
        <v>225</v>
      </c>
      <c r="E411" s="3" t="s">
        <v>8</v>
      </c>
      <c r="F411" s="3" t="s">
        <v>12</v>
      </c>
      <c r="G411" s="2">
        <f>SUM(G399:G410)</f>
        <v>330</v>
      </c>
      <c r="H411" s="3" t="s">
        <v>8</v>
      </c>
      <c r="I411" s="3" t="s">
        <v>12</v>
      </c>
      <c r="J411" s="2">
        <f>SUM(J399:J410)</f>
        <v>390</v>
      </c>
      <c r="K411" s="3" t="s">
        <v>8</v>
      </c>
      <c r="L411" s="3" t="s">
        <v>12</v>
      </c>
      <c r="M411" s="2">
        <f>SUM(M399:M410)</f>
        <v>265</v>
      </c>
      <c r="N411" s="3" t="s">
        <v>8</v>
      </c>
      <c r="O411" s="2">
        <f>SUM(O399:O410)</f>
        <v>1210</v>
      </c>
      <c r="P411" s="34" t="s">
        <v>11</v>
      </c>
      <c r="Q411" s="35" t="s">
        <v>9</v>
      </c>
      <c r="R411" s="35" t="s">
        <v>10</v>
      </c>
      <c r="S411" s="35" t="s">
        <v>14</v>
      </c>
    </row>
    <row r="412" spans="1:20">
      <c r="A412" s="114"/>
      <c r="B412" s="9" t="s">
        <v>13</v>
      </c>
      <c r="C412" s="9" t="s">
        <v>12</v>
      </c>
      <c r="D412" s="10">
        <f>D411/2</f>
        <v>112.5</v>
      </c>
      <c r="E412" s="9" t="s">
        <v>13</v>
      </c>
      <c r="F412" s="9" t="s">
        <v>12</v>
      </c>
      <c r="G412" s="10">
        <f>G411/2</f>
        <v>165</v>
      </c>
      <c r="H412" s="9" t="s">
        <v>13</v>
      </c>
      <c r="I412" s="9" t="s">
        <v>12</v>
      </c>
      <c r="J412" s="10">
        <f>J411/2</f>
        <v>195</v>
      </c>
      <c r="K412" s="9" t="s">
        <v>13</v>
      </c>
      <c r="L412" s="9" t="s">
        <v>12</v>
      </c>
      <c r="M412" s="10">
        <f>M411/2</f>
        <v>132.5</v>
      </c>
      <c r="N412" s="9" t="s">
        <v>13</v>
      </c>
      <c r="O412" s="10">
        <f>O411/2</f>
        <v>605</v>
      </c>
      <c r="P412" s="33">
        <f>SUM(D399,D401,G399,G404,J405,J402,M399,M400,M401)</f>
        <v>520</v>
      </c>
      <c r="Q412" s="17">
        <f>SUM(D400,D402,G401,G402,G403,J400,J404,)</f>
        <v>395</v>
      </c>
      <c r="R412" s="17">
        <f>SUM(G400,J399,J401,J403,M402)</f>
        <v>295</v>
      </c>
      <c r="S412" s="17"/>
      <c r="T412">
        <f>SUM(P412,Q412,R412,S412)</f>
        <v>1210</v>
      </c>
    </row>
    <row r="413" spans="1:20" ht="15.75" thickBo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20" ht="15.75" thickBot="1">
      <c r="A414" s="114">
        <v>25</v>
      </c>
      <c r="B414" s="115" t="s">
        <v>1</v>
      </c>
      <c r="C414" s="116"/>
      <c r="D414" s="117"/>
      <c r="E414" s="118" t="s">
        <v>2</v>
      </c>
      <c r="F414" s="119"/>
      <c r="G414" s="120"/>
      <c r="H414" s="121" t="s">
        <v>3</v>
      </c>
      <c r="I414" s="122"/>
      <c r="J414" s="123"/>
      <c r="K414" s="124" t="s">
        <v>4</v>
      </c>
      <c r="L414" s="125"/>
      <c r="M414" s="126"/>
      <c r="N414" s="127" t="s">
        <v>8</v>
      </c>
      <c r="O414" s="128"/>
      <c r="P414" s="26"/>
    </row>
    <row r="415" spans="1:20" ht="15.75" thickBot="1">
      <c r="A415" s="114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29"/>
      <c r="O415" s="130"/>
      <c r="P415" s="26"/>
    </row>
    <row r="416" spans="1:20" ht="15.75" thickBot="1">
      <c r="A416" s="114"/>
      <c r="B416" s="1" t="s">
        <v>33</v>
      </c>
      <c r="C416" s="1" t="s">
        <v>11</v>
      </c>
      <c r="D416" s="2">
        <v>40</v>
      </c>
      <c r="E416" s="1" t="s">
        <v>33</v>
      </c>
      <c r="F416" s="1" t="s">
        <v>9</v>
      </c>
      <c r="G416" s="2">
        <v>45</v>
      </c>
      <c r="H416" s="1" t="s">
        <v>33</v>
      </c>
      <c r="I416" s="1" t="s">
        <v>9</v>
      </c>
      <c r="J416" s="2">
        <v>45</v>
      </c>
      <c r="K416" s="1" t="s">
        <v>44</v>
      </c>
      <c r="L416" s="1" t="s">
        <v>9</v>
      </c>
      <c r="M416" s="2">
        <v>80</v>
      </c>
      <c r="N416" s="1"/>
      <c r="O416" s="2">
        <f>SUM(D416,G416,J416,M416)</f>
        <v>210</v>
      </c>
      <c r="P416" s="26"/>
    </row>
    <row r="417" spans="1:20" ht="15.75" thickBot="1">
      <c r="A417" s="114"/>
      <c r="B417" s="1" t="s">
        <v>33</v>
      </c>
      <c r="C417" s="1" t="s">
        <v>9</v>
      </c>
      <c r="D417" s="2">
        <v>45</v>
      </c>
      <c r="E417" s="1" t="s">
        <v>33</v>
      </c>
      <c r="F417" s="1" t="s">
        <v>11</v>
      </c>
      <c r="G417" s="2">
        <v>40</v>
      </c>
      <c r="H417" s="1" t="s">
        <v>36</v>
      </c>
      <c r="I417" s="1" t="s">
        <v>38</v>
      </c>
      <c r="J417" s="1">
        <v>40</v>
      </c>
      <c r="K417" s="1" t="s">
        <v>33</v>
      </c>
      <c r="L417" s="1" t="s">
        <v>11</v>
      </c>
      <c r="M417" s="2">
        <v>40</v>
      </c>
      <c r="N417" s="1"/>
      <c r="O417" s="2">
        <f t="shared" ref="O417:O427" si="24">SUM(D417,G417,J417,M417)</f>
        <v>165</v>
      </c>
      <c r="P417" s="26"/>
    </row>
    <row r="418" spans="1:20" ht="15.75" thickBot="1">
      <c r="A418" s="114"/>
      <c r="B418" s="1" t="s">
        <v>33</v>
      </c>
      <c r="C418" s="1" t="s">
        <v>9</v>
      </c>
      <c r="D418" s="1">
        <v>45</v>
      </c>
      <c r="E418" s="1" t="s">
        <v>75</v>
      </c>
      <c r="F418" s="1" t="s">
        <v>34</v>
      </c>
      <c r="G418" s="2">
        <v>45</v>
      </c>
      <c r="H418" s="1" t="s">
        <v>36</v>
      </c>
      <c r="I418" s="1" t="s">
        <v>34</v>
      </c>
      <c r="J418" s="1">
        <v>45</v>
      </c>
      <c r="K418" s="1" t="s">
        <v>33</v>
      </c>
      <c r="L418" s="1" t="s">
        <v>10</v>
      </c>
      <c r="M418" s="1">
        <v>45</v>
      </c>
      <c r="N418" s="1"/>
      <c r="O418" s="2">
        <f t="shared" si="24"/>
        <v>180</v>
      </c>
      <c r="P418" s="26"/>
    </row>
    <row r="419" spans="1:20" ht="15.75" thickBot="1">
      <c r="A419" s="114"/>
      <c r="B419" s="1" t="s">
        <v>33</v>
      </c>
      <c r="C419" s="1" t="s">
        <v>11</v>
      </c>
      <c r="D419" s="1">
        <v>40</v>
      </c>
      <c r="E419" s="1" t="s">
        <v>33</v>
      </c>
      <c r="F419" s="1" t="s">
        <v>9</v>
      </c>
      <c r="G419" s="1">
        <v>45</v>
      </c>
      <c r="H419" s="1" t="s">
        <v>36</v>
      </c>
      <c r="I419" s="1" t="s">
        <v>38</v>
      </c>
      <c r="J419" s="1">
        <v>40</v>
      </c>
      <c r="K419" s="1" t="s">
        <v>36</v>
      </c>
      <c r="L419" s="1" t="s">
        <v>34</v>
      </c>
      <c r="M419" s="1">
        <v>45</v>
      </c>
      <c r="N419" s="1"/>
      <c r="O419" s="2">
        <f t="shared" si="24"/>
        <v>170</v>
      </c>
      <c r="P419" s="26"/>
    </row>
    <row r="420" spans="1:20" ht="15.75" thickBot="1">
      <c r="A420" s="114"/>
      <c r="B420" s="1" t="s">
        <v>78</v>
      </c>
      <c r="C420" s="1" t="s">
        <v>11</v>
      </c>
      <c r="D420" s="1">
        <v>60</v>
      </c>
      <c r="E420" s="1" t="s">
        <v>33</v>
      </c>
      <c r="F420" s="1" t="s">
        <v>76</v>
      </c>
      <c r="G420" s="1">
        <v>45</v>
      </c>
      <c r="H420" s="1" t="s">
        <v>36</v>
      </c>
      <c r="I420" s="1" t="s">
        <v>38</v>
      </c>
      <c r="J420" s="1">
        <v>40</v>
      </c>
      <c r="K420" s="1"/>
      <c r="L420" s="1"/>
      <c r="M420" s="1"/>
      <c r="N420" s="1"/>
      <c r="O420" s="2">
        <f t="shared" si="24"/>
        <v>145</v>
      </c>
      <c r="P420" s="26"/>
    </row>
    <row r="421" spans="1:20" ht="15.75" thickBot="1">
      <c r="A421" s="114"/>
      <c r="B421" s="1" t="s">
        <v>33</v>
      </c>
      <c r="C421" s="1" t="s">
        <v>11</v>
      </c>
      <c r="D421" s="1">
        <v>40</v>
      </c>
      <c r="E421" s="1" t="s">
        <v>44</v>
      </c>
      <c r="F421" s="1" t="s">
        <v>60</v>
      </c>
      <c r="G421" s="1">
        <v>60</v>
      </c>
      <c r="H421" s="1" t="s">
        <v>36</v>
      </c>
      <c r="I421" s="1" t="s">
        <v>9</v>
      </c>
      <c r="J421" s="1">
        <v>45</v>
      </c>
      <c r="K421" s="1"/>
      <c r="L421" s="1"/>
      <c r="M421" s="1"/>
      <c r="N421" s="1"/>
      <c r="O421" s="2">
        <f t="shared" si="24"/>
        <v>145</v>
      </c>
      <c r="P421" s="26"/>
    </row>
    <row r="422" spans="1:20" ht="15.75" thickBot="1">
      <c r="A422" s="114"/>
      <c r="B422" s="1" t="s">
        <v>33</v>
      </c>
      <c r="C422" s="1" t="s">
        <v>10</v>
      </c>
      <c r="D422" s="1">
        <v>45</v>
      </c>
      <c r="E422" s="1" t="s">
        <v>33</v>
      </c>
      <c r="F422" s="1" t="s">
        <v>34</v>
      </c>
      <c r="G422" s="1">
        <v>45</v>
      </c>
      <c r="H422" s="1" t="s">
        <v>35</v>
      </c>
      <c r="I422" s="1" t="s">
        <v>38</v>
      </c>
      <c r="J422" s="1">
        <v>80</v>
      </c>
      <c r="K422" s="1"/>
      <c r="L422" s="1"/>
      <c r="M422" s="1"/>
      <c r="N422" s="1"/>
      <c r="O422" s="2">
        <f t="shared" si="24"/>
        <v>170</v>
      </c>
      <c r="P422" s="26"/>
    </row>
    <row r="423" spans="1:20" ht="15.75" thickBot="1">
      <c r="A423" s="114"/>
      <c r="B423" s="1" t="s">
        <v>36</v>
      </c>
      <c r="C423" s="1" t="s">
        <v>38</v>
      </c>
      <c r="D423" s="1">
        <v>40</v>
      </c>
      <c r="E423" s="1" t="s">
        <v>33</v>
      </c>
      <c r="F423" s="1" t="s">
        <v>34</v>
      </c>
      <c r="G423" s="1">
        <v>45</v>
      </c>
      <c r="H423" s="1" t="s">
        <v>36</v>
      </c>
      <c r="I423" s="1" t="s">
        <v>37</v>
      </c>
      <c r="J423" s="1">
        <v>45</v>
      </c>
      <c r="K423" s="1"/>
      <c r="L423" s="1"/>
      <c r="M423" s="1"/>
      <c r="N423" s="1"/>
      <c r="O423" s="2">
        <f t="shared" si="24"/>
        <v>130</v>
      </c>
      <c r="P423" s="26"/>
    </row>
    <row r="424" spans="1:20" ht="15.75" thickBot="1">
      <c r="A424" s="114"/>
      <c r="B424" s="1"/>
      <c r="C424" s="1"/>
      <c r="D424" s="1"/>
      <c r="E424" s="1" t="s">
        <v>44</v>
      </c>
      <c r="F424" s="1" t="s">
        <v>37</v>
      </c>
      <c r="G424" s="1">
        <v>80</v>
      </c>
      <c r="H424" s="1"/>
      <c r="I424" s="1"/>
      <c r="J424" s="1"/>
      <c r="K424" s="1"/>
      <c r="L424" s="1"/>
      <c r="M424" s="1"/>
      <c r="N424" s="1"/>
      <c r="O424" s="2">
        <f t="shared" si="24"/>
        <v>80</v>
      </c>
      <c r="P424" s="26"/>
    </row>
    <row r="425" spans="1:20" ht="15.75" thickBot="1">
      <c r="A425" s="114"/>
      <c r="B425" s="1"/>
      <c r="C425" s="1"/>
      <c r="D425" s="1"/>
      <c r="E425" s="1" t="s">
        <v>44</v>
      </c>
      <c r="F425" s="1" t="s">
        <v>9</v>
      </c>
      <c r="G425" s="1">
        <v>80</v>
      </c>
      <c r="H425" s="1"/>
      <c r="I425" s="1"/>
      <c r="J425" s="1"/>
      <c r="K425" s="1"/>
      <c r="L425" s="1"/>
      <c r="M425" s="1"/>
      <c r="N425" s="1"/>
      <c r="O425" s="2">
        <f t="shared" si="24"/>
        <v>80</v>
      </c>
      <c r="P425" s="26"/>
    </row>
    <row r="426" spans="1:20" ht="15.75" thickBot="1">
      <c r="A426" s="114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14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14"/>
      <c r="B428" s="3" t="s">
        <v>8</v>
      </c>
      <c r="C428" s="3" t="s">
        <v>12</v>
      </c>
      <c r="D428" s="2">
        <f>SUM(D416:D427)</f>
        <v>355</v>
      </c>
      <c r="E428" s="3" t="s">
        <v>8</v>
      </c>
      <c r="F428" s="3" t="s">
        <v>12</v>
      </c>
      <c r="G428" s="2">
        <f>SUM(G416:G427)</f>
        <v>530</v>
      </c>
      <c r="H428" s="3" t="s">
        <v>8</v>
      </c>
      <c r="I428" s="3" t="s">
        <v>12</v>
      </c>
      <c r="J428" s="2">
        <f>SUM(J416:J427)</f>
        <v>380</v>
      </c>
      <c r="K428" s="3" t="s">
        <v>8</v>
      </c>
      <c r="L428" s="3" t="s">
        <v>12</v>
      </c>
      <c r="M428" s="2">
        <f>SUM(M416:M427)</f>
        <v>210</v>
      </c>
      <c r="N428" s="3" t="s">
        <v>8</v>
      </c>
      <c r="O428" s="2">
        <f>SUM(O416:O427)</f>
        <v>1475</v>
      </c>
      <c r="P428" s="34" t="s">
        <v>11</v>
      </c>
      <c r="Q428" s="35" t="s">
        <v>9</v>
      </c>
      <c r="R428" s="35" t="s">
        <v>10</v>
      </c>
      <c r="S428" s="35" t="s">
        <v>14</v>
      </c>
    </row>
    <row r="429" spans="1:20">
      <c r="A429" s="114"/>
      <c r="B429" s="9" t="s">
        <v>13</v>
      </c>
      <c r="C429" s="9" t="s">
        <v>12</v>
      </c>
      <c r="D429" s="10">
        <f>D428/2</f>
        <v>177.5</v>
      </c>
      <c r="E429" s="9" t="s">
        <v>13</v>
      </c>
      <c r="F429" s="9" t="s">
        <v>12</v>
      </c>
      <c r="G429" s="10">
        <f>G428/2</f>
        <v>265</v>
      </c>
      <c r="H429" s="9" t="s">
        <v>13</v>
      </c>
      <c r="I429" s="9" t="s">
        <v>12</v>
      </c>
      <c r="J429" s="10">
        <f>J428/2</f>
        <v>190</v>
      </c>
      <c r="K429" s="9" t="s">
        <v>13</v>
      </c>
      <c r="L429" s="9" t="s">
        <v>12</v>
      </c>
      <c r="M429" s="10">
        <f>M428/2</f>
        <v>105</v>
      </c>
      <c r="N429" s="9" t="s">
        <v>13</v>
      </c>
      <c r="O429" s="10">
        <f>O428/2</f>
        <v>737.5</v>
      </c>
      <c r="P429" s="33">
        <f>SUM(D416,D419,D420,D421,D423,G417,J417,J419,J420,J422,M417)</f>
        <v>500</v>
      </c>
      <c r="Q429" s="17">
        <f>SUM(D417,D418,G416,G419,G424,G425,J416,J421,J423,M416)</f>
        <v>555</v>
      </c>
      <c r="R429" s="17">
        <f>SUM(D422,G418,G420,G422,G423,J418,M418,M419)</f>
        <v>360</v>
      </c>
      <c r="S429" s="17"/>
      <c r="T429">
        <f>SUM(P429,Q429,R429,S429)</f>
        <v>1415</v>
      </c>
    </row>
    <row r="430" spans="1:20" ht="15.75" thickBo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>
      <c r="A431" s="114">
        <v>26</v>
      </c>
      <c r="B431" s="115" t="s">
        <v>1</v>
      </c>
      <c r="C431" s="116"/>
      <c r="D431" s="117"/>
      <c r="E431" s="118" t="s">
        <v>2</v>
      </c>
      <c r="F431" s="119"/>
      <c r="G431" s="120"/>
      <c r="H431" s="121" t="s">
        <v>3</v>
      </c>
      <c r="I431" s="122"/>
      <c r="J431" s="123"/>
      <c r="K431" s="124" t="s">
        <v>4</v>
      </c>
      <c r="L431" s="125"/>
      <c r="M431" s="126"/>
      <c r="N431" s="127" t="s">
        <v>8</v>
      </c>
      <c r="O431" s="128"/>
      <c r="P431" s="26"/>
    </row>
    <row r="432" spans="1:20" ht="15.75" thickBot="1">
      <c r="A432" s="114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29"/>
      <c r="O432" s="130"/>
      <c r="P432" s="26"/>
    </row>
    <row r="433" spans="1:19" ht="15.75" thickBot="1">
      <c r="A433" s="114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6"/>
    </row>
    <row r="434" spans="1:19" ht="15.75" thickBot="1">
      <c r="A434" s="114"/>
      <c r="B434" s="1"/>
      <c r="C434" s="1"/>
      <c r="D434" s="2"/>
      <c r="E434" s="1"/>
      <c r="F434" s="1"/>
      <c r="G434" s="38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6"/>
    </row>
    <row r="435" spans="1:19" ht="15.75" thickBot="1">
      <c r="A435" s="114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6"/>
    </row>
    <row r="436" spans="1:19" ht="15.75" thickBot="1">
      <c r="A436" s="114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6"/>
    </row>
    <row r="437" spans="1:19" ht="15.75" thickBot="1">
      <c r="A437" s="114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6"/>
    </row>
    <row r="438" spans="1:19" ht="15.75" thickBot="1">
      <c r="A438" s="114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6"/>
    </row>
    <row r="439" spans="1:19" ht="15.75" thickBot="1">
      <c r="A439" s="114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6"/>
    </row>
    <row r="440" spans="1:19" ht="15.75" thickBot="1">
      <c r="A440" s="114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19" ht="15.75" thickBot="1">
      <c r="A441" s="114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19" ht="15.75" thickBot="1">
      <c r="A442" s="114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19" ht="15.75" thickBot="1">
      <c r="A443" s="114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19" ht="15.75" thickBot="1">
      <c r="A444" s="114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19" ht="15.75" thickBot="1">
      <c r="A445" s="114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4" t="s">
        <v>11</v>
      </c>
      <c r="Q445" s="35" t="s">
        <v>9</v>
      </c>
      <c r="R445" s="35" t="s">
        <v>10</v>
      </c>
      <c r="S445" s="35" t="s">
        <v>14</v>
      </c>
    </row>
    <row r="446" spans="1:19">
      <c r="A446" s="114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3"/>
      <c r="Q446" s="17"/>
      <c r="R446" s="17"/>
      <c r="S446" s="17"/>
    </row>
    <row r="447" spans="1:19" ht="15.75" thickBo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19" ht="15.75" thickBot="1">
      <c r="A448" s="114">
        <v>27</v>
      </c>
      <c r="B448" s="115" t="s">
        <v>1</v>
      </c>
      <c r="C448" s="116"/>
      <c r="D448" s="117"/>
      <c r="E448" s="118" t="s">
        <v>2</v>
      </c>
      <c r="F448" s="119"/>
      <c r="G448" s="120"/>
      <c r="H448" s="121" t="s">
        <v>3</v>
      </c>
      <c r="I448" s="122"/>
      <c r="J448" s="123"/>
      <c r="K448" s="124" t="s">
        <v>4</v>
      </c>
      <c r="L448" s="125"/>
      <c r="M448" s="126"/>
      <c r="N448" s="127" t="s">
        <v>8</v>
      </c>
      <c r="O448" s="128"/>
      <c r="P448" s="26"/>
    </row>
    <row r="449" spans="1:20" ht="15.75" thickBot="1">
      <c r="A449" s="114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29"/>
      <c r="O449" s="130"/>
      <c r="P449" s="26"/>
    </row>
    <row r="450" spans="1:20" ht="15.75" thickBot="1">
      <c r="A450" s="114"/>
      <c r="B450" s="1"/>
      <c r="C450" s="1"/>
      <c r="D450" s="2"/>
      <c r="E450" s="1" t="s">
        <v>33</v>
      </c>
      <c r="F450" s="1" t="s">
        <v>9</v>
      </c>
      <c r="G450" s="2">
        <v>50</v>
      </c>
      <c r="H450" s="1" t="s">
        <v>33</v>
      </c>
      <c r="I450" s="1" t="s">
        <v>11</v>
      </c>
      <c r="J450" s="2">
        <v>40</v>
      </c>
      <c r="K450" s="1" t="s">
        <v>65</v>
      </c>
      <c r="L450" s="1" t="s">
        <v>10</v>
      </c>
      <c r="M450" s="2">
        <v>30</v>
      </c>
      <c r="N450" s="1"/>
      <c r="O450" s="2">
        <f>SUM(D450,G450,J450,M450)</f>
        <v>120</v>
      </c>
      <c r="P450" s="26"/>
    </row>
    <row r="451" spans="1:20" ht="15.75" thickBot="1">
      <c r="A451" s="114"/>
      <c r="B451" s="1"/>
      <c r="C451" s="1"/>
      <c r="D451" s="2"/>
      <c r="E451" s="1" t="s">
        <v>44</v>
      </c>
      <c r="F451" s="1" t="s">
        <v>9</v>
      </c>
      <c r="G451" s="2">
        <v>80</v>
      </c>
      <c r="H451" s="1" t="s">
        <v>36</v>
      </c>
      <c r="I451" s="1" t="s">
        <v>37</v>
      </c>
      <c r="J451" s="1">
        <v>45</v>
      </c>
      <c r="K451" s="1" t="s">
        <v>65</v>
      </c>
      <c r="L451" s="1" t="s">
        <v>9</v>
      </c>
      <c r="M451" s="2">
        <v>20</v>
      </c>
      <c r="N451" s="1"/>
      <c r="O451" s="2">
        <f t="shared" ref="O451:O461" si="26">SUM(D451,G451,J451,M451)</f>
        <v>145</v>
      </c>
      <c r="P451" s="26"/>
    </row>
    <row r="452" spans="1:20" ht="15.75" thickBot="1">
      <c r="A452" s="114"/>
      <c r="B452" s="1"/>
      <c r="C452" s="1"/>
      <c r="D452" s="1"/>
      <c r="E452" s="1" t="s">
        <v>33</v>
      </c>
      <c r="F452" s="1" t="s">
        <v>9</v>
      </c>
      <c r="G452" s="2">
        <v>45</v>
      </c>
      <c r="H452" s="1" t="s">
        <v>33</v>
      </c>
      <c r="I452" s="1" t="s">
        <v>37</v>
      </c>
      <c r="J452" s="1">
        <v>45</v>
      </c>
      <c r="K452" s="1" t="s">
        <v>33</v>
      </c>
      <c r="L452" s="1" t="s">
        <v>9</v>
      </c>
      <c r="M452" s="2">
        <v>45</v>
      </c>
      <c r="N452" s="1"/>
      <c r="O452" s="2">
        <f t="shared" si="26"/>
        <v>135</v>
      </c>
      <c r="P452" s="26"/>
    </row>
    <row r="453" spans="1:20" ht="15.75" thickBot="1">
      <c r="A453" s="114"/>
      <c r="B453" s="1"/>
      <c r="C453" s="1"/>
      <c r="D453" s="1"/>
      <c r="E453" s="1" t="s">
        <v>33</v>
      </c>
      <c r="F453" s="1" t="s">
        <v>11</v>
      </c>
      <c r="G453" s="1">
        <v>40</v>
      </c>
      <c r="H453" s="1" t="s">
        <v>33</v>
      </c>
      <c r="I453" s="1" t="s">
        <v>37</v>
      </c>
      <c r="J453" s="1">
        <v>45</v>
      </c>
      <c r="K453" s="1" t="s">
        <v>33</v>
      </c>
      <c r="L453" s="1" t="s">
        <v>9</v>
      </c>
      <c r="M453" s="2">
        <v>45</v>
      </c>
      <c r="N453" s="1"/>
      <c r="O453" s="2">
        <f t="shared" si="26"/>
        <v>130</v>
      </c>
      <c r="P453" s="26"/>
    </row>
    <row r="454" spans="1:20" ht="15.75" thickBot="1">
      <c r="A454" s="114"/>
      <c r="B454" s="1"/>
      <c r="C454" s="1"/>
      <c r="D454" s="1"/>
      <c r="E454" s="1" t="s">
        <v>33</v>
      </c>
      <c r="F454" s="1" t="s">
        <v>11</v>
      </c>
      <c r="G454" s="1">
        <v>40</v>
      </c>
      <c r="H454" s="1" t="s">
        <v>36</v>
      </c>
      <c r="I454" s="1" t="s">
        <v>37</v>
      </c>
      <c r="J454" s="1">
        <v>45</v>
      </c>
      <c r="K454" s="1" t="s">
        <v>33</v>
      </c>
      <c r="L454" s="1" t="s">
        <v>9</v>
      </c>
      <c r="M454" s="1">
        <v>45</v>
      </c>
      <c r="N454" s="1"/>
      <c r="O454" s="2">
        <f t="shared" si="26"/>
        <v>130</v>
      </c>
      <c r="P454" s="26"/>
    </row>
    <row r="455" spans="1:20" ht="15.75" thickBot="1">
      <c r="A455" s="114"/>
      <c r="B455" s="1"/>
      <c r="C455" s="1"/>
      <c r="D455" s="1"/>
      <c r="E455" s="1" t="s">
        <v>33</v>
      </c>
      <c r="F455" s="1" t="s">
        <v>11</v>
      </c>
      <c r="G455" s="1">
        <v>40</v>
      </c>
      <c r="H455" s="1" t="s">
        <v>36</v>
      </c>
      <c r="I455" s="1" t="s">
        <v>37</v>
      </c>
      <c r="J455" s="1">
        <v>45</v>
      </c>
      <c r="K455" s="1" t="s">
        <v>60</v>
      </c>
      <c r="L455" s="1" t="s">
        <v>9</v>
      </c>
      <c r="M455" s="1">
        <v>240</v>
      </c>
      <c r="N455" s="1"/>
      <c r="O455" s="2">
        <f t="shared" si="26"/>
        <v>325</v>
      </c>
      <c r="P455" s="26"/>
    </row>
    <row r="456" spans="1:20" ht="15.75" thickBot="1">
      <c r="A456" s="114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N456" s="1"/>
      <c r="O456" s="2">
        <f>SUM(D456,G456,J456,L456)</f>
        <v>0</v>
      </c>
      <c r="P456" s="26"/>
    </row>
    <row r="457" spans="1:20" ht="15.75" thickBot="1">
      <c r="A457" s="114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20" ht="15.75" thickBot="1">
      <c r="A458" s="114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20" ht="15.75" thickBot="1">
      <c r="A459" s="114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20" ht="15.75" thickBot="1">
      <c r="A460" s="114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20" ht="15.75" thickBot="1">
      <c r="A461" s="114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20" ht="15.75" thickBot="1">
      <c r="A462" s="114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295</v>
      </c>
      <c r="H462" s="3" t="s">
        <v>8</v>
      </c>
      <c r="I462" s="3" t="s">
        <v>12</v>
      </c>
      <c r="J462" s="2">
        <f>SUM(J450:J461)</f>
        <v>265</v>
      </c>
      <c r="K462" s="3" t="s">
        <v>8</v>
      </c>
      <c r="L462" s="3" t="s">
        <v>12</v>
      </c>
      <c r="M462" s="2">
        <f>SUM(M450:M461)</f>
        <v>425</v>
      </c>
      <c r="N462" s="3" t="s">
        <v>8</v>
      </c>
      <c r="O462" s="2">
        <f>SUM(O450:O461)</f>
        <v>985</v>
      </c>
      <c r="P462" s="34" t="s">
        <v>11</v>
      </c>
      <c r="Q462" s="35" t="s">
        <v>9</v>
      </c>
      <c r="R462" s="35" t="s">
        <v>10</v>
      </c>
      <c r="S462" s="35" t="s">
        <v>14</v>
      </c>
    </row>
    <row r="463" spans="1:20">
      <c r="A463" s="114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147.5</v>
      </c>
      <c r="H463" s="9" t="s">
        <v>13</v>
      </c>
      <c r="I463" s="9" t="s">
        <v>12</v>
      </c>
      <c r="J463" s="10">
        <f>J462/2</f>
        <v>132.5</v>
      </c>
      <c r="K463" s="9" t="s">
        <v>13</v>
      </c>
      <c r="L463" s="9" t="s">
        <v>12</v>
      </c>
      <c r="M463" s="10">
        <f>M462/2</f>
        <v>212.5</v>
      </c>
      <c r="N463" s="9" t="s">
        <v>13</v>
      </c>
      <c r="O463" s="10">
        <f>O462/2</f>
        <v>492.5</v>
      </c>
      <c r="P463" s="33">
        <f>SUM(G453,G454,G455,J450,)</f>
        <v>160</v>
      </c>
      <c r="Q463" s="17">
        <f>SUM(M451,M452,M453,M454,M455,J451,J452,J453,J454,J455,G450,G451,G452)</f>
        <v>795</v>
      </c>
      <c r="R463" s="17">
        <f>SUM(M450)</f>
        <v>30</v>
      </c>
      <c r="S463" s="17"/>
      <c r="T463">
        <f>SUM(P463,Q463,R463,S463)</f>
        <v>985</v>
      </c>
    </row>
    <row r="464" spans="1:20" ht="15.75" thickBo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20" ht="15.75" thickBot="1">
      <c r="A465" s="114">
        <v>28</v>
      </c>
      <c r="B465" s="115" t="s">
        <v>1</v>
      </c>
      <c r="C465" s="116"/>
      <c r="D465" s="117"/>
      <c r="E465" s="118" t="s">
        <v>2</v>
      </c>
      <c r="F465" s="119"/>
      <c r="G465" s="120"/>
      <c r="H465" s="121" t="s">
        <v>3</v>
      </c>
      <c r="I465" s="122"/>
      <c r="J465" s="123"/>
      <c r="K465" s="124" t="s">
        <v>4</v>
      </c>
      <c r="L465" s="125"/>
      <c r="M465" s="126"/>
      <c r="N465" s="127" t="s">
        <v>8</v>
      </c>
      <c r="O465" s="128"/>
      <c r="P465" s="26"/>
    </row>
    <row r="466" spans="1:20" ht="15.75" thickBot="1">
      <c r="A466" s="114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29"/>
      <c r="O466" s="130"/>
      <c r="P466" s="26"/>
    </row>
    <row r="467" spans="1:20" ht="15.75" thickBot="1">
      <c r="A467" s="114"/>
      <c r="B467" s="1"/>
      <c r="C467" s="1"/>
      <c r="D467" s="2"/>
      <c r="E467" s="1" t="s">
        <v>33</v>
      </c>
      <c r="F467" s="1" t="s">
        <v>10</v>
      </c>
      <c r="G467" s="2">
        <v>45</v>
      </c>
      <c r="H467" s="1"/>
      <c r="I467" s="1"/>
      <c r="J467" s="2"/>
      <c r="K467" s="1" t="s">
        <v>33</v>
      </c>
      <c r="L467" s="1" t="s">
        <v>11</v>
      </c>
      <c r="M467" s="2">
        <v>50</v>
      </c>
      <c r="N467" s="1"/>
      <c r="O467" s="2">
        <f>SUM(D467,G467,J467,M467)</f>
        <v>95</v>
      </c>
      <c r="P467" s="26"/>
    </row>
    <row r="468" spans="1:20" ht="15.75" thickBot="1">
      <c r="A468" s="114"/>
      <c r="B468" s="1"/>
      <c r="C468" s="1"/>
      <c r="D468" s="2"/>
      <c r="E468" s="1" t="s">
        <v>33</v>
      </c>
      <c r="F468" s="1" t="s">
        <v>9</v>
      </c>
      <c r="G468" s="2">
        <v>45</v>
      </c>
      <c r="H468" s="1"/>
      <c r="I468" s="1"/>
      <c r="J468" s="1"/>
      <c r="K468" s="1" t="s">
        <v>55</v>
      </c>
      <c r="L468" s="1" t="s">
        <v>11</v>
      </c>
      <c r="M468" s="2">
        <v>60</v>
      </c>
      <c r="N468" s="1"/>
      <c r="O468" s="2">
        <f t="shared" ref="O468:O478" si="27">SUM(D468,G468,J468,M468)</f>
        <v>105</v>
      </c>
      <c r="P468" s="26"/>
    </row>
    <row r="469" spans="1:20" ht="15.75" thickBot="1">
      <c r="A469" s="114"/>
      <c r="B469" s="1"/>
      <c r="C469" s="1"/>
      <c r="D469" s="1"/>
      <c r="E469" s="1" t="s">
        <v>33</v>
      </c>
      <c r="F469" s="1" t="s">
        <v>9</v>
      </c>
      <c r="G469" s="2">
        <v>45</v>
      </c>
      <c r="H469" s="1"/>
      <c r="I469" s="1"/>
      <c r="J469" s="1"/>
      <c r="K469" s="1" t="s">
        <v>80</v>
      </c>
      <c r="L469" s="1" t="s">
        <v>11</v>
      </c>
      <c r="M469" s="1">
        <v>120</v>
      </c>
      <c r="N469" s="1"/>
      <c r="O469" s="2">
        <f t="shared" si="27"/>
        <v>165</v>
      </c>
      <c r="P469" s="26"/>
    </row>
    <row r="470" spans="1:20" ht="15.75" thickBot="1">
      <c r="A470" s="114"/>
      <c r="B470" s="1"/>
      <c r="C470" s="1"/>
      <c r="D470" s="1"/>
      <c r="E470" s="1" t="s">
        <v>33</v>
      </c>
      <c r="F470" s="1" t="s">
        <v>11</v>
      </c>
      <c r="G470" s="1">
        <v>40</v>
      </c>
      <c r="H470" s="1"/>
      <c r="I470" s="1"/>
      <c r="J470" s="1"/>
      <c r="K470" s="1" t="s">
        <v>33</v>
      </c>
      <c r="L470" s="1" t="s">
        <v>9</v>
      </c>
      <c r="M470" s="1">
        <v>45</v>
      </c>
      <c r="N470" s="1"/>
      <c r="O470" s="2">
        <f t="shared" si="27"/>
        <v>85</v>
      </c>
      <c r="P470" s="26"/>
    </row>
    <row r="471" spans="1:20" ht="15.75" thickBot="1">
      <c r="A471" s="114"/>
      <c r="B471" s="1"/>
      <c r="C471" s="1"/>
      <c r="D471" s="1"/>
      <c r="E471" s="1" t="s">
        <v>44</v>
      </c>
      <c r="F471" s="1" t="s">
        <v>9</v>
      </c>
      <c r="G471" s="1">
        <v>80</v>
      </c>
      <c r="H471" s="1"/>
      <c r="I471" s="1"/>
      <c r="J471" s="1"/>
      <c r="K471" s="1" t="s">
        <v>33</v>
      </c>
      <c r="L471" s="1" t="s">
        <v>10</v>
      </c>
      <c r="M471" s="1">
        <v>35</v>
      </c>
      <c r="N471" s="1"/>
      <c r="O471" s="2">
        <f t="shared" si="27"/>
        <v>115</v>
      </c>
      <c r="P471" s="26"/>
    </row>
    <row r="472" spans="1:20" ht="15.75" thickBot="1">
      <c r="A472" s="114"/>
      <c r="B472" s="1"/>
      <c r="C472" s="1"/>
      <c r="D472" s="1"/>
      <c r="E472" s="1" t="s">
        <v>33</v>
      </c>
      <c r="F472" s="1" t="s">
        <v>9</v>
      </c>
      <c r="G472" s="1">
        <v>45</v>
      </c>
      <c r="H472" s="1"/>
      <c r="I472" s="1"/>
      <c r="J472" s="1"/>
      <c r="K472" s="1" t="s">
        <v>33</v>
      </c>
      <c r="L472" s="1" t="s">
        <v>9</v>
      </c>
      <c r="M472" s="1">
        <v>45</v>
      </c>
      <c r="N472" s="1"/>
      <c r="O472" s="2">
        <f t="shared" si="27"/>
        <v>90</v>
      </c>
      <c r="P472" s="26"/>
    </row>
    <row r="473" spans="1:20" ht="15.75" thickBot="1">
      <c r="A473" s="114"/>
      <c r="B473" s="1"/>
      <c r="C473" s="1"/>
      <c r="D473" s="1"/>
      <c r="E473" s="1" t="s">
        <v>33</v>
      </c>
      <c r="F473" s="1" t="s">
        <v>9</v>
      </c>
      <c r="G473" s="1">
        <v>45</v>
      </c>
      <c r="H473" s="1"/>
      <c r="I473" s="1"/>
      <c r="J473" s="1"/>
      <c r="K473" s="1" t="s">
        <v>33</v>
      </c>
      <c r="L473" s="1" t="s">
        <v>9</v>
      </c>
      <c r="M473" s="1">
        <v>45</v>
      </c>
      <c r="N473" s="1"/>
      <c r="O473" s="2">
        <f t="shared" si="27"/>
        <v>90</v>
      </c>
      <c r="P473" s="26"/>
    </row>
    <row r="474" spans="1:20" ht="15.75" thickBot="1">
      <c r="A474" s="114"/>
      <c r="B474" s="1"/>
      <c r="C474" s="1"/>
      <c r="D474" s="1"/>
      <c r="E474" s="1" t="s">
        <v>33</v>
      </c>
      <c r="F474" s="1" t="s">
        <v>9</v>
      </c>
      <c r="G474" s="1">
        <v>45</v>
      </c>
      <c r="H474" s="1"/>
      <c r="I474" s="1"/>
      <c r="J474" s="1"/>
      <c r="K474" s="1" t="s">
        <v>33</v>
      </c>
      <c r="L474" s="1" t="s">
        <v>9</v>
      </c>
      <c r="M474" s="1">
        <v>45</v>
      </c>
      <c r="N474" s="1"/>
      <c r="O474" s="2">
        <f t="shared" si="27"/>
        <v>90</v>
      </c>
      <c r="P474" s="26"/>
    </row>
    <row r="475" spans="1:20" ht="15.75" thickBot="1">
      <c r="A475" s="114"/>
      <c r="B475" s="1"/>
      <c r="C475" s="1"/>
      <c r="D475" s="1"/>
      <c r="E475" s="1"/>
      <c r="F475" s="1"/>
      <c r="G475" s="1"/>
      <c r="H475" s="1"/>
      <c r="I475" s="1"/>
      <c r="J475" s="1"/>
      <c r="K475" s="1" t="s">
        <v>81</v>
      </c>
      <c r="L475" s="1" t="s">
        <v>10</v>
      </c>
      <c r="M475" s="1">
        <v>140</v>
      </c>
      <c r="N475" s="1"/>
      <c r="O475" s="2">
        <f t="shared" si="27"/>
        <v>140</v>
      </c>
      <c r="P475" s="26"/>
    </row>
    <row r="476" spans="1:20" ht="15.75" thickBot="1">
      <c r="A476" s="114"/>
      <c r="B476" s="1"/>
      <c r="C476" s="1"/>
      <c r="D476" s="1"/>
      <c r="E476" s="1"/>
      <c r="F476" s="1"/>
      <c r="G476" s="1"/>
      <c r="H476" s="1"/>
      <c r="I476" s="1"/>
      <c r="J476" s="1"/>
      <c r="K476" s="1" t="s">
        <v>82</v>
      </c>
      <c r="L476" s="1" t="s">
        <v>9</v>
      </c>
      <c r="M476" s="1">
        <v>90</v>
      </c>
      <c r="N476" s="1"/>
      <c r="O476" s="2">
        <f t="shared" si="27"/>
        <v>90</v>
      </c>
      <c r="P476" s="26"/>
    </row>
    <row r="477" spans="1:20" ht="15.75" thickBot="1">
      <c r="A477" s="114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20" ht="15.75" thickBot="1">
      <c r="A478" s="114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20" ht="15.75" thickBot="1">
      <c r="A479" s="114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390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675</v>
      </c>
      <c r="N479" s="3" t="s">
        <v>8</v>
      </c>
      <c r="O479" s="2">
        <f>SUM(O467:O478)</f>
        <v>1065</v>
      </c>
      <c r="P479" s="34" t="s">
        <v>11</v>
      </c>
      <c r="Q479" s="35" t="s">
        <v>9</v>
      </c>
      <c r="R479" s="35" t="s">
        <v>10</v>
      </c>
      <c r="S479" s="35" t="s">
        <v>14</v>
      </c>
    </row>
    <row r="480" spans="1:20">
      <c r="A480" s="114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195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337.5</v>
      </c>
      <c r="N480" s="9" t="s">
        <v>13</v>
      </c>
      <c r="O480" s="10">
        <f>O479/2</f>
        <v>532.5</v>
      </c>
      <c r="P480" s="33">
        <f>SUM(G470,M467,M468,M469)</f>
        <v>270</v>
      </c>
      <c r="Q480" s="17">
        <f>SUM(G468,G469,G471,G472,G473,G474,M470,M472,M473,M474,M476)</f>
        <v>575</v>
      </c>
      <c r="R480" s="17">
        <f>SUM(G467,M471,M475)</f>
        <v>220</v>
      </c>
      <c r="S480" s="17"/>
      <c r="T480">
        <f>SUM(P480,Q480,R480,S480)</f>
        <v>1065</v>
      </c>
    </row>
    <row r="481" spans="1:19" ht="15.75" thickBo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>
      <c r="A482" s="114">
        <v>29</v>
      </c>
      <c r="B482" s="115" t="s">
        <v>1</v>
      </c>
      <c r="C482" s="116"/>
      <c r="D482" s="117"/>
      <c r="E482" s="118" t="s">
        <v>2</v>
      </c>
      <c r="F482" s="119"/>
      <c r="G482" s="120"/>
      <c r="H482" s="121" t="s">
        <v>3</v>
      </c>
      <c r="I482" s="122"/>
      <c r="J482" s="123"/>
      <c r="K482" s="124" t="s">
        <v>4</v>
      </c>
      <c r="L482" s="125"/>
      <c r="M482" s="126"/>
      <c r="N482" s="127" t="s">
        <v>8</v>
      </c>
      <c r="O482" s="128"/>
      <c r="P482" s="26"/>
    </row>
    <row r="483" spans="1:19" ht="15.75" thickBot="1">
      <c r="A483" s="114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29"/>
      <c r="O483" s="130"/>
      <c r="P483" s="26"/>
    </row>
    <row r="484" spans="1:19" ht="15.75" thickBot="1">
      <c r="A484" s="114"/>
      <c r="B484" s="1" t="s">
        <v>83</v>
      </c>
      <c r="C484" s="1" t="s">
        <v>37</v>
      </c>
      <c r="D484" s="2">
        <v>85</v>
      </c>
      <c r="E484" s="1" t="s">
        <v>33</v>
      </c>
      <c r="F484" s="1" t="s">
        <v>9</v>
      </c>
      <c r="G484" s="2">
        <v>45</v>
      </c>
      <c r="H484" s="1" t="s">
        <v>33</v>
      </c>
      <c r="I484" s="1" t="s">
        <v>37</v>
      </c>
      <c r="J484" s="2">
        <v>45</v>
      </c>
      <c r="K484" s="1"/>
      <c r="L484" s="1"/>
      <c r="M484" s="2"/>
      <c r="N484" s="1"/>
      <c r="O484" s="2">
        <f>SUM(D484,G484,J484,M484)</f>
        <v>175</v>
      </c>
      <c r="P484" s="26"/>
    </row>
    <row r="485" spans="1:19" ht="15.75" thickBot="1">
      <c r="A485" s="114"/>
      <c r="B485" s="1" t="s">
        <v>33</v>
      </c>
      <c r="C485" s="1" t="s">
        <v>10</v>
      </c>
      <c r="D485" s="2">
        <v>45</v>
      </c>
      <c r="E485" s="1" t="s">
        <v>33</v>
      </c>
      <c r="F485" s="1" t="s">
        <v>10</v>
      </c>
      <c r="G485" s="2">
        <v>45</v>
      </c>
      <c r="H485" s="1" t="s">
        <v>36</v>
      </c>
      <c r="I485" s="1" t="s">
        <v>37</v>
      </c>
      <c r="J485" s="1">
        <v>45</v>
      </c>
      <c r="K485" s="1"/>
      <c r="L485" s="1"/>
      <c r="M485" s="2"/>
      <c r="N485" s="1"/>
      <c r="O485" s="2">
        <f t="shared" ref="O485:O495" si="28">SUM(D485,G485,J485,M485)</f>
        <v>135</v>
      </c>
      <c r="P485" s="26"/>
    </row>
    <row r="486" spans="1:19" ht="15.75" thickBot="1">
      <c r="A486" s="114"/>
      <c r="B486" s="1" t="s">
        <v>36</v>
      </c>
      <c r="C486" s="1" t="s">
        <v>37</v>
      </c>
      <c r="D486" s="1">
        <v>45</v>
      </c>
      <c r="E486" s="1" t="s">
        <v>33</v>
      </c>
      <c r="F486" s="1" t="s">
        <v>9</v>
      </c>
      <c r="G486" s="2">
        <v>45</v>
      </c>
      <c r="H486" s="1" t="s">
        <v>36</v>
      </c>
      <c r="I486" s="1" t="s">
        <v>37</v>
      </c>
      <c r="J486" s="1">
        <v>45</v>
      </c>
      <c r="K486" s="1"/>
      <c r="L486" s="1"/>
      <c r="M486" s="1"/>
      <c r="N486" s="1"/>
      <c r="O486" s="2">
        <f t="shared" si="28"/>
        <v>135</v>
      </c>
      <c r="P486" s="26"/>
    </row>
    <row r="487" spans="1:19" ht="15.75" thickBot="1">
      <c r="A487" s="114"/>
      <c r="B487" s="1" t="s">
        <v>33</v>
      </c>
      <c r="C487" s="1" t="s">
        <v>11</v>
      </c>
      <c r="D487" s="1">
        <v>40</v>
      </c>
      <c r="E487" s="1" t="s">
        <v>33</v>
      </c>
      <c r="F487" s="1" t="s">
        <v>10</v>
      </c>
      <c r="G487" s="1">
        <v>45</v>
      </c>
      <c r="H487" s="1" t="s">
        <v>36</v>
      </c>
      <c r="I487" s="1" t="s">
        <v>38</v>
      </c>
      <c r="J487" s="1">
        <v>40</v>
      </c>
      <c r="K487" s="1"/>
      <c r="L487" s="1"/>
      <c r="M487" s="1"/>
      <c r="N487" s="1"/>
      <c r="O487" s="2">
        <f t="shared" si="28"/>
        <v>125</v>
      </c>
      <c r="P487" s="26"/>
    </row>
    <row r="488" spans="1:19" ht="15.75" thickBot="1">
      <c r="A488" s="114"/>
      <c r="B488" s="1" t="s">
        <v>33</v>
      </c>
      <c r="C488" s="1" t="s">
        <v>11</v>
      </c>
      <c r="D488" s="1">
        <v>45</v>
      </c>
      <c r="E488" s="1" t="s">
        <v>33</v>
      </c>
      <c r="F488" s="1" t="s">
        <v>9</v>
      </c>
      <c r="G488" s="1">
        <v>45</v>
      </c>
      <c r="H488" s="1" t="s">
        <v>33</v>
      </c>
      <c r="I488" s="1" t="s">
        <v>34</v>
      </c>
      <c r="J488" s="1">
        <v>80</v>
      </c>
      <c r="K488" s="1"/>
      <c r="L488" s="1"/>
      <c r="M488" s="1"/>
      <c r="N488" s="1"/>
      <c r="O488" s="2">
        <f t="shared" si="28"/>
        <v>170</v>
      </c>
      <c r="P488" s="26"/>
    </row>
    <row r="489" spans="1:19" ht="15.75" thickBot="1">
      <c r="A489" s="114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>
      <c r="A490" s="114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>
      <c r="A491" s="114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>
      <c r="A492" s="114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>
      <c r="A493" s="114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>
      <c r="A494" s="114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>
      <c r="A495" s="114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>
      <c r="A496" s="114"/>
      <c r="B496" s="3" t="s">
        <v>8</v>
      </c>
      <c r="C496" s="3" t="s">
        <v>12</v>
      </c>
      <c r="D496" s="2">
        <f>SUM(D484:D495)</f>
        <v>260</v>
      </c>
      <c r="E496" s="3" t="s">
        <v>8</v>
      </c>
      <c r="F496" s="3" t="s">
        <v>12</v>
      </c>
      <c r="G496" s="2">
        <f>SUM(G484:G495)</f>
        <v>225</v>
      </c>
      <c r="H496" s="3" t="s">
        <v>8</v>
      </c>
      <c r="I496" s="3" t="s">
        <v>12</v>
      </c>
      <c r="J496" s="2">
        <f>SUM(J484:J495)</f>
        <v>255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740</v>
      </c>
      <c r="P496" s="34" t="s">
        <v>11</v>
      </c>
      <c r="Q496" s="35" t="s">
        <v>9</v>
      </c>
      <c r="R496" s="35" t="s">
        <v>10</v>
      </c>
      <c r="S496" s="35" t="s">
        <v>14</v>
      </c>
    </row>
    <row r="497" spans="1:20">
      <c r="A497" s="114"/>
      <c r="B497" s="9" t="s">
        <v>13</v>
      </c>
      <c r="C497" s="9" t="s">
        <v>12</v>
      </c>
      <c r="D497" s="10">
        <f>D496/2</f>
        <v>130</v>
      </c>
      <c r="E497" s="9" t="s">
        <v>13</v>
      </c>
      <c r="F497" s="9" t="s">
        <v>12</v>
      </c>
      <c r="G497" s="10">
        <f>G496/2</f>
        <v>112.5</v>
      </c>
      <c r="H497" s="9" t="s">
        <v>13</v>
      </c>
      <c r="I497" s="9" t="s">
        <v>12</v>
      </c>
      <c r="J497" s="10">
        <f>J496/2</f>
        <v>127.5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370</v>
      </c>
      <c r="P497" s="33">
        <f>SUM(D487,D488,J487)</f>
        <v>125</v>
      </c>
      <c r="Q497" s="17">
        <f>SUM(D484,D486,G484,G486,G488,J484,J485,J486)</f>
        <v>400</v>
      </c>
      <c r="R497" s="17">
        <f>SUM(D485,G485,G487,J488)</f>
        <v>215</v>
      </c>
      <c r="S497" s="17"/>
      <c r="T497">
        <f>SUM(P497,Q497,R497)</f>
        <v>740</v>
      </c>
    </row>
    <row r="498" spans="1:20" ht="15.75" thickBo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20" ht="15.75" thickBot="1">
      <c r="A499" s="114">
        <v>30</v>
      </c>
      <c r="B499" s="115" t="s">
        <v>1</v>
      </c>
      <c r="C499" s="116"/>
      <c r="D499" s="117"/>
      <c r="E499" s="118" t="s">
        <v>2</v>
      </c>
      <c r="F499" s="119"/>
      <c r="G499" s="120"/>
      <c r="H499" s="121" t="s">
        <v>3</v>
      </c>
      <c r="I499" s="122"/>
      <c r="J499" s="123"/>
      <c r="K499" s="124" t="s">
        <v>4</v>
      </c>
      <c r="L499" s="125"/>
      <c r="M499" s="126"/>
      <c r="N499" s="127" t="s">
        <v>8</v>
      </c>
      <c r="O499" s="128"/>
      <c r="P499" s="26"/>
    </row>
    <row r="500" spans="1:20" ht="15.75" thickBot="1">
      <c r="A500" s="114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29"/>
      <c r="O500" s="130"/>
      <c r="P500" s="26"/>
    </row>
    <row r="501" spans="1:20" ht="15.75" thickBot="1">
      <c r="A501" s="114"/>
      <c r="B501" s="1" t="s">
        <v>33</v>
      </c>
      <c r="C501" s="1" t="s">
        <v>9</v>
      </c>
      <c r="D501" s="2">
        <v>45</v>
      </c>
      <c r="E501" s="1"/>
      <c r="F501" s="1"/>
      <c r="G501" s="2"/>
      <c r="H501" s="1" t="s">
        <v>73</v>
      </c>
      <c r="I501" s="1" t="s">
        <v>9</v>
      </c>
      <c r="J501" s="2">
        <v>60</v>
      </c>
      <c r="K501" s="1" t="s">
        <v>33</v>
      </c>
      <c r="L501" s="1" t="s">
        <v>9</v>
      </c>
      <c r="M501" s="2">
        <v>45</v>
      </c>
      <c r="N501" s="1"/>
      <c r="O501" s="2">
        <f>SUM(D501,G501,J501,M501)</f>
        <v>150</v>
      </c>
      <c r="P501" s="26"/>
    </row>
    <row r="502" spans="1:20" ht="15.75" thickBot="1">
      <c r="A502" s="114"/>
      <c r="B502" s="1" t="s">
        <v>33</v>
      </c>
      <c r="C502" s="1" t="s">
        <v>11</v>
      </c>
      <c r="D502" s="2">
        <v>40</v>
      </c>
      <c r="E502" s="1"/>
      <c r="F502" s="1"/>
      <c r="G502" s="2"/>
      <c r="H502" s="1" t="s">
        <v>36</v>
      </c>
      <c r="I502" s="1" t="s">
        <v>38</v>
      </c>
      <c r="J502" s="1">
        <v>45</v>
      </c>
      <c r="K502" s="1" t="s">
        <v>73</v>
      </c>
      <c r="L502" s="1" t="s">
        <v>37</v>
      </c>
      <c r="M502" s="2">
        <v>60</v>
      </c>
      <c r="N502" s="1"/>
      <c r="O502" s="2">
        <f t="shared" ref="O502:O512" si="29">SUM(D502,G502,J502,M502)</f>
        <v>145</v>
      </c>
      <c r="P502" s="26"/>
    </row>
    <row r="503" spans="1:20" ht="15.75" thickBot="1">
      <c r="A503" s="114"/>
      <c r="B503" s="1" t="s">
        <v>33</v>
      </c>
      <c r="C503" s="1" t="s">
        <v>11</v>
      </c>
      <c r="D503" s="1">
        <v>40</v>
      </c>
      <c r="E503" s="1"/>
      <c r="F503" s="1"/>
      <c r="G503" s="2"/>
      <c r="H503" s="1" t="s">
        <v>85</v>
      </c>
      <c r="I503" s="1" t="s">
        <v>10</v>
      </c>
      <c r="J503" s="1">
        <v>55</v>
      </c>
      <c r="K503" s="1" t="s">
        <v>33</v>
      </c>
      <c r="L503" s="1" t="s">
        <v>10</v>
      </c>
      <c r="M503" s="1">
        <v>35</v>
      </c>
      <c r="N503" s="1"/>
      <c r="O503" s="2">
        <f t="shared" si="29"/>
        <v>130</v>
      </c>
      <c r="P503" s="26"/>
    </row>
    <row r="504" spans="1:20" ht="15.75" thickBot="1">
      <c r="A504" s="114"/>
      <c r="B504" s="1" t="s">
        <v>36</v>
      </c>
      <c r="C504" s="1" t="s">
        <v>38</v>
      </c>
      <c r="D504" s="1">
        <v>20</v>
      </c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20</v>
      </c>
      <c r="P504" s="26"/>
    </row>
    <row r="505" spans="1:20" ht="15.75" thickBot="1">
      <c r="A505" s="114"/>
      <c r="B505" s="1" t="s">
        <v>85</v>
      </c>
      <c r="C505" s="1" t="s">
        <v>10</v>
      </c>
      <c r="D505" s="1">
        <v>55</v>
      </c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55</v>
      </c>
      <c r="P505" s="26"/>
    </row>
    <row r="506" spans="1:20" ht="15.75" thickBot="1">
      <c r="A506" s="114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20" ht="15.75" thickBot="1">
      <c r="A507" s="114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20" ht="15.75" thickBot="1">
      <c r="A508" s="114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20" ht="15.75" thickBot="1">
      <c r="A509" s="114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20" ht="15.75" thickBot="1">
      <c r="A510" s="114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20" ht="15.75" thickBot="1">
      <c r="A511" s="114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20" ht="15.75" thickBot="1">
      <c r="A512" s="114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20" ht="15.75" thickBot="1">
      <c r="A513" s="114"/>
      <c r="B513" s="3" t="s">
        <v>8</v>
      </c>
      <c r="C513" s="3" t="s">
        <v>12</v>
      </c>
      <c r="D513" s="2">
        <f>SUM(D501:D512)</f>
        <v>200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160</v>
      </c>
      <c r="K513" s="3" t="s">
        <v>8</v>
      </c>
      <c r="L513" s="3" t="s">
        <v>12</v>
      </c>
      <c r="M513" s="2">
        <f>SUM(M501:M512)</f>
        <v>140</v>
      </c>
      <c r="N513" s="3" t="s">
        <v>8</v>
      </c>
      <c r="O513" s="2">
        <f>SUM(O501:O512)</f>
        <v>500</v>
      </c>
      <c r="P513" s="34" t="s">
        <v>11</v>
      </c>
      <c r="Q513" s="35" t="s">
        <v>9</v>
      </c>
      <c r="R513" s="35" t="s">
        <v>10</v>
      </c>
      <c r="S513" s="35" t="s">
        <v>14</v>
      </c>
    </row>
    <row r="514" spans="1:20">
      <c r="A514" s="114"/>
      <c r="B514" s="9" t="s">
        <v>13</v>
      </c>
      <c r="C514" s="9" t="s">
        <v>12</v>
      </c>
      <c r="D514" s="10">
        <f>D513/2</f>
        <v>100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80</v>
      </c>
      <c r="K514" s="9" t="s">
        <v>13</v>
      </c>
      <c r="L514" s="9" t="s">
        <v>12</v>
      </c>
      <c r="M514" s="10">
        <f>M513/2</f>
        <v>70</v>
      </c>
      <c r="N514" s="9" t="s">
        <v>13</v>
      </c>
      <c r="O514" s="10">
        <f>O513/2</f>
        <v>250</v>
      </c>
      <c r="P514" s="33">
        <f>SUM(D502,D503,D504,J502)</f>
        <v>145</v>
      </c>
      <c r="Q514" s="17">
        <f>SUM(D501,J501,M501,M502)</f>
        <v>210</v>
      </c>
      <c r="R514" s="17">
        <f>SUM(D505,J503,M503)</f>
        <v>145</v>
      </c>
      <c r="S514" s="17"/>
      <c r="T514">
        <f>SUM(P514,Q514,R514,S514)</f>
        <v>500</v>
      </c>
    </row>
    <row r="515" spans="1:20" ht="15.75" thickBo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20" ht="15.75" thickBot="1">
      <c r="A516" s="114">
        <v>31</v>
      </c>
      <c r="B516" s="115" t="s">
        <v>1</v>
      </c>
      <c r="C516" s="116"/>
      <c r="D516" s="117"/>
      <c r="E516" s="118" t="s">
        <v>2</v>
      </c>
      <c r="F516" s="119"/>
      <c r="G516" s="120"/>
      <c r="H516" s="121" t="s">
        <v>3</v>
      </c>
      <c r="I516" s="122"/>
      <c r="J516" s="123"/>
      <c r="K516" s="124" t="s">
        <v>4</v>
      </c>
      <c r="L516" s="125"/>
      <c r="M516" s="126"/>
      <c r="N516" s="127" t="s">
        <v>8</v>
      </c>
      <c r="O516" s="128"/>
      <c r="P516" s="26"/>
    </row>
    <row r="517" spans="1:20" ht="15.75" thickBot="1">
      <c r="A517" s="114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29"/>
      <c r="O517" s="130"/>
      <c r="P517" s="26"/>
    </row>
    <row r="518" spans="1:20" ht="15.75" thickBot="1">
      <c r="A518" s="114"/>
      <c r="B518" s="1" t="s">
        <v>36</v>
      </c>
      <c r="C518" s="1" t="s">
        <v>37</v>
      </c>
      <c r="D518" s="2">
        <v>45</v>
      </c>
      <c r="E518" s="1" t="s">
        <v>33</v>
      </c>
      <c r="F518" s="1" t="s">
        <v>11</v>
      </c>
      <c r="G518" s="2">
        <v>40</v>
      </c>
      <c r="H518" s="1" t="s">
        <v>33</v>
      </c>
      <c r="I518" s="1" t="s">
        <v>9</v>
      </c>
      <c r="J518" s="2">
        <v>45</v>
      </c>
      <c r="K518" s="1" t="s">
        <v>33</v>
      </c>
      <c r="L518" s="1" t="s">
        <v>11</v>
      </c>
      <c r="M518" s="2">
        <v>40</v>
      </c>
      <c r="N518" s="1"/>
      <c r="O518" s="2">
        <f>SUM(D518,G518,J518,M518)</f>
        <v>170</v>
      </c>
      <c r="P518" s="26"/>
    </row>
    <row r="519" spans="1:20" ht="15.75" thickBot="1">
      <c r="A519" s="114"/>
      <c r="B519" s="1" t="s">
        <v>36</v>
      </c>
      <c r="C519" s="1" t="s">
        <v>37</v>
      </c>
      <c r="D519" s="2">
        <v>45</v>
      </c>
      <c r="E519" s="1" t="s">
        <v>33</v>
      </c>
      <c r="F519" s="1" t="s">
        <v>9</v>
      </c>
      <c r="G519" s="2">
        <v>45</v>
      </c>
      <c r="H519" s="1" t="s">
        <v>35</v>
      </c>
      <c r="I519" s="1" t="s">
        <v>37</v>
      </c>
      <c r="J519" s="1">
        <v>80</v>
      </c>
      <c r="K519" s="1" t="s">
        <v>33</v>
      </c>
      <c r="L519" s="1" t="s">
        <v>9</v>
      </c>
      <c r="M519" s="2">
        <v>45</v>
      </c>
      <c r="N519" s="1"/>
      <c r="O519" s="2">
        <f t="shared" ref="O519:O529" si="30">SUM(D519,G519,J519,M519)</f>
        <v>215</v>
      </c>
      <c r="P519" s="26"/>
    </row>
    <row r="520" spans="1:20" ht="15.75" thickBot="1">
      <c r="A520" s="114"/>
      <c r="B520" s="1" t="s">
        <v>36</v>
      </c>
      <c r="C520" s="1" t="s">
        <v>86</v>
      </c>
      <c r="D520" s="1">
        <v>45</v>
      </c>
      <c r="E520" s="1" t="s">
        <v>85</v>
      </c>
      <c r="F520" s="1" t="s">
        <v>9</v>
      </c>
      <c r="G520" s="2">
        <v>55</v>
      </c>
      <c r="H520" s="1" t="s">
        <v>36</v>
      </c>
      <c r="I520" s="1" t="s">
        <v>37</v>
      </c>
      <c r="J520" s="1">
        <v>45</v>
      </c>
      <c r="K520" s="1" t="s">
        <v>33</v>
      </c>
      <c r="L520" s="1" t="s">
        <v>9</v>
      </c>
      <c r="M520" s="1">
        <v>45</v>
      </c>
      <c r="N520" s="1"/>
      <c r="O520" s="2">
        <f t="shared" si="30"/>
        <v>190</v>
      </c>
      <c r="P520" s="26"/>
    </row>
    <row r="521" spans="1:20" ht="15.75" thickBot="1">
      <c r="A521" s="114"/>
      <c r="B521" s="1" t="s">
        <v>44</v>
      </c>
      <c r="C521" s="1" t="s">
        <v>11</v>
      </c>
      <c r="D521" s="1">
        <v>80</v>
      </c>
      <c r="E521" s="1"/>
      <c r="F521" s="1"/>
      <c r="G521" s="1"/>
      <c r="H521" s="1" t="s">
        <v>36</v>
      </c>
      <c r="I521" s="1" t="s">
        <v>37</v>
      </c>
      <c r="J521" s="1">
        <v>45</v>
      </c>
      <c r="K521" s="1" t="s">
        <v>33</v>
      </c>
      <c r="L521" s="1" t="s">
        <v>9</v>
      </c>
      <c r="M521" s="1">
        <v>45</v>
      </c>
      <c r="N521" s="1"/>
      <c r="O521" s="2">
        <f t="shared" si="30"/>
        <v>170</v>
      </c>
      <c r="P521" s="26"/>
    </row>
    <row r="522" spans="1:20" ht="15.75" thickBot="1">
      <c r="A522" s="114"/>
      <c r="B522" s="1" t="s">
        <v>33</v>
      </c>
      <c r="C522" s="1" t="s">
        <v>10</v>
      </c>
      <c r="D522" s="1">
        <v>45</v>
      </c>
      <c r="E522" s="1"/>
      <c r="F522" s="1"/>
      <c r="G522" s="1"/>
      <c r="H522" s="1" t="s">
        <v>36</v>
      </c>
      <c r="I522" s="1" t="s">
        <v>37</v>
      </c>
      <c r="J522" s="1">
        <v>45</v>
      </c>
      <c r="K522" s="1"/>
      <c r="L522" s="1"/>
      <c r="M522" s="1"/>
      <c r="N522" s="1"/>
      <c r="O522" s="2">
        <f t="shared" si="30"/>
        <v>90</v>
      </c>
      <c r="P522" s="26"/>
    </row>
    <row r="523" spans="1:20" ht="15.75" thickBot="1">
      <c r="A523" s="114"/>
      <c r="B523" s="1" t="s">
        <v>33</v>
      </c>
      <c r="C523" s="1" t="s">
        <v>37</v>
      </c>
      <c r="D523" s="1">
        <v>45</v>
      </c>
      <c r="E523" s="1"/>
      <c r="F523" s="1"/>
      <c r="G523" s="1"/>
      <c r="H523" s="1" t="s">
        <v>87</v>
      </c>
      <c r="I523" s="1" t="s">
        <v>10</v>
      </c>
      <c r="J523" s="1">
        <v>80</v>
      </c>
      <c r="K523" s="1"/>
      <c r="L523" s="1"/>
      <c r="M523" s="1"/>
      <c r="N523" s="1"/>
      <c r="O523" s="2">
        <f t="shared" si="30"/>
        <v>125</v>
      </c>
      <c r="P523" s="26"/>
    </row>
    <row r="524" spans="1:20" ht="15.75" thickBot="1">
      <c r="A524" s="114"/>
      <c r="B524" s="1" t="s">
        <v>56</v>
      </c>
      <c r="C524" s="1" t="s">
        <v>11</v>
      </c>
      <c r="D524" s="1">
        <v>35</v>
      </c>
      <c r="E524" s="1"/>
      <c r="F524" s="1"/>
      <c r="G524" s="1"/>
      <c r="H524" s="1" t="s">
        <v>33</v>
      </c>
      <c r="I524" s="1" t="s">
        <v>11</v>
      </c>
      <c r="J524" s="1">
        <v>40</v>
      </c>
      <c r="K524" s="1"/>
      <c r="L524" s="1"/>
      <c r="M524" s="1"/>
      <c r="N524" s="1"/>
      <c r="O524" s="2">
        <f t="shared" si="30"/>
        <v>75</v>
      </c>
      <c r="P524" s="26"/>
    </row>
    <row r="525" spans="1:20" ht="15.75" thickBot="1">
      <c r="A525" s="114"/>
      <c r="B525" s="1"/>
      <c r="C525" s="1"/>
      <c r="D525" s="1"/>
      <c r="E525" s="1"/>
      <c r="F525" s="1"/>
      <c r="G525" s="1"/>
      <c r="H525" s="1" t="s">
        <v>87</v>
      </c>
      <c r="I525" s="1" t="s">
        <v>10</v>
      </c>
      <c r="J525" s="1">
        <v>80</v>
      </c>
      <c r="K525" s="1"/>
      <c r="L525" s="1"/>
      <c r="M525" s="1"/>
      <c r="N525" s="1"/>
      <c r="O525" s="2">
        <f t="shared" si="30"/>
        <v>80</v>
      </c>
      <c r="P525" s="26"/>
    </row>
    <row r="526" spans="1:20" ht="15.75" thickBot="1">
      <c r="A526" s="114"/>
      <c r="B526" s="1"/>
      <c r="C526" s="1"/>
      <c r="D526" s="1"/>
      <c r="E526" s="1"/>
      <c r="F526" s="1"/>
      <c r="G526" s="1"/>
      <c r="H526" s="1" t="s">
        <v>36</v>
      </c>
      <c r="I526" s="1" t="s">
        <v>34</v>
      </c>
      <c r="J526" s="1">
        <v>45</v>
      </c>
      <c r="K526" s="1"/>
      <c r="L526" s="1"/>
      <c r="M526" s="1"/>
      <c r="N526" s="1"/>
      <c r="O526" s="2">
        <f t="shared" si="30"/>
        <v>45</v>
      </c>
      <c r="P526" s="26"/>
    </row>
    <row r="527" spans="1:20" ht="15.75" thickBot="1">
      <c r="A527" s="114"/>
      <c r="B527" s="1"/>
      <c r="C527" s="1"/>
      <c r="D527" s="1"/>
      <c r="E527" s="1"/>
      <c r="F527" s="1"/>
      <c r="G527" s="1"/>
      <c r="H527" s="1" t="s">
        <v>88</v>
      </c>
      <c r="I527" s="1" t="s">
        <v>10</v>
      </c>
      <c r="J527" s="1">
        <v>60</v>
      </c>
      <c r="K527" s="1"/>
      <c r="L527" s="1"/>
      <c r="M527" s="1"/>
      <c r="N527" s="1"/>
      <c r="O527" s="2">
        <f t="shared" si="30"/>
        <v>60</v>
      </c>
      <c r="P527" s="26"/>
    </row>
    <row r="528" spans="1:20" ht="15.75" thickBot="1">
      <c r="A528" s="114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>
      <c r="A529" s="114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>
      <c r="A530" s="114"/>
      <c r="B530" s="3" t="s">
        <v>8</v>
      </c>
      <c r="C530" s="3" t="s">
        <v>12</v>
      </c>
      <c r="D530" s="2">
        <f>SUM(D518:D529)</f>
        <v>340</v>
      </c>
      <c r="E530" s="3" t="s">
        <v>8</v>
      </c>
      <c r="F530" s="3" t="s">
        <v>12</v>
      </c>
      <c r="G530" s="2">
        <f>SUM(G518:G529)</f>
        <v>140</v>
      </c>
      <c r="H530" s="3" t="s">
        <v>8</v>
      </c>
      <c r="I530" s="3" t="s">
        <v>12</v>
      </c>
      <c r="J530" s="2">
        <f>SUM(J518:J529)</f>
        <v>565</v>
      </c>
      <c r="K530" s="3" t="s">
        <v>8</v>
      </c>
      <c r="L530" s="3" t="s">
        <v>12</v>
      </c>
      <c r="M530" s="2">
        <f>SUM(M518:M529)</f>
        <v>175</v>
      </c>
      <c r="N530" s="3" t="s">
        <v>8</v>
      </c>
      <c r="O530" s="2">
        <f>SUM(O518:O529)</f>
        <v>1220</v>
      </c>
      <c r="P530" s="34" t="s">
        <v>11</v>
      </c>
      <c r="Q530" s="35" t="s">
        <v>9</v>
      </c>
      <c r="R530" s="35" t="s">
        <v>10</v>
      </c>
      <c r="S530" s="35" t="s">
        <v>14</v>
      </c>
    </row>
    <row r="531" spans="1:19">
      <c r="A531" s="114"/>
      <c r="B531" s="9" t="s">
        <v>13</v>
      </c>
      <c r="C531" s="9" t="s">
        <v>12</v>
      </c>
      <c r="D531" s="10">
        <f>D530/2</f>
        <v>170</v>
      </c>
      <c r="E531" s="9" t="s">
        <v>13</v>
      </c>
      <c r="F531" s="9" t="s">
        <v>12</v>
      </c>
      <c r="G531" s="10">
        <f>G530/2</f>
        <v>70</v>
      </c>
      <c r="H531" s="9" t="s">
        <v>13</v>
      </c>
      <c r="I531" s="9" t="s">
        <v>12</v>
      </c>
      <c r="J531" s="10">
        <f>J530/2</f>
        <v>282.5</v>
      </c>
      <c r="K531" s="9" t="s">
        <v>13</v>
      </c>
      <c r="L531" s="9" t="s">
        <v>12</v>
      </c>
      <c r="M531" s="10">
        <f>M530/2</f>
        <v>87.5</v>
      </c>
      <c r="N531" s="9" t="s">
        <v>13</v>
      </c>
      <c r="O531" s="10">
        <f>O530/2</f>
        <v>610</v>
      </c>
      <c r="P531" s="33"/>
      <c r="Q531" s="17"/>
      <c r="R531" s="17"/>
      <c r="S531" s="17"/>
    </row>
    <row r="532" spans="1:19" ht="15.75" thickBo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>
      <c r="A533" s="131"/>
      <c r="B533" s="133" t="s">
        <v>1</v>
      </c>
      <c r="C533" s="134"/>
      <c r="D533" s="135"/>
      <c r="E533" s="136" t="s">
        <v>2</v>
      </c>
      <c r="F533" s="137"/>
      <c r="G533" s="138"/>
      <c r="H533" s="139" t="s">
        <v>3</v>
      </c>
      <c r="I533" s="140"/>
      <c r="J533" s="141"/>
      <c r="K533" s="142" t="s">
        <v>4</v>
      </c>
      <c r="L533" s="143"/>
      <c r="M533" s="144"/>
      <c r="N533" s="5"/>
      <c r="O533" s="5"/>
      <c r="P533" s="26"/>
    </row>
    <row r="534" spans="1:19" ht="16.5" thickTop="1" thickBot="1">
      <c r="A534" s="132"/>
      <c r="B534" s="145"/>
      <c r="C534" s="145"/>
      <c r="D534" s="145"/>
      <c r="E534" s="145"/>
      <c r="F534" s="145"/>
      <c r="G534" s="145"/>
      <c r="H534" s="145"/>
      <c r="I534" s="145"/>
      <c r="J534" s="145"/>
      <c r="K534" s="145"/>
      <c r="L534" s="145"/>
      <c r="M534" s="145"/>
      <c r="N534" s="145"/>
      <c r="O534" s="146"/>
      <c r="P534" s="26"/>
    </row>
    <row r="535" spans="1:19" ht="16.5" thickTop="1" thickBot="1">
      <c r="A535" s="132"/>
      <c r="B535" s="6" t="s">
        <v>8</v>
      </c>
      <c r="C535" s="6" t="s">
        <v>12</v>
      </c>
      <c r="D535" s="30">
        <f>SUM(D15,D32,D49,D66,D83,D100,D117,D134,D153,D170,D187,D204,D224,D241,D258)</f>
        <v>2075</v>
      </c>
      <c r="E535" s="6" t="s">
        <v>8</v>
      </c>
      <c r="F535" s="6" t="s">
        <v>12</v>
      </c>
      <c r="G535" s="30">
        <f>SUM(G15,G32,G49,G66,G83,G100,G117,G134,G153,G170,G187,G204,G224,G241,G258)</f>
        <v>2295</v>
      </c>
      <c r="H535" s="6" t="s">
        <v>8</v>
      </c>
      <c r="I535" s="6" t="s">
        <v>12</v>
      </c>
      <c r="J535" s="30">
        <f>SUM(J15,J32,J49,J66,J83,J100,J117,J134,J153,J170,J187,J204,J224,J241,J258)</f>
        <v>515</v>
      </c>
      <c r="K535" s="6" t="s">
        <v>8</v>
      </c>
      <c r="L535" s="6" t="s">
        <v>12</v>
      </c>
      <c r="M535" s="30">
        <f>SUM(M15,M32,M49,M66,M83,M100,M117,M134,M153,M170,M187,M204,M224,M241,M258)</f>
        <v>3070</v>
      </c>
      <c r="N535" s="6" t="s">
        <v>8</v>
      </c>
      <c r="O535" s="7">
        <f>SUM(D535,G535,J535,M535)</f>
        <v>7955</v>
      </c>
      <c r="P535" s="34" t="s">
        <v>11</v>
      </c>
      <c r="Q535" s="35" t="s">
        <v>9</v>
      </c>
      <c r="R535" s="35" t="s">
        <v>10</v>
      </c>
      <c r="S535" s="35" t="s">
        <v>14</v>
      </c>
    </row>
    <row r="536" spans="1:19" ht="16.5" thickTop="1" thickBot="1">
      <c r="A536" s="132"/>
      <c r="B536" s="6" t="s">
        <v>13</v>
      </c>
      <c r="C536" s="6" t="s">
        <v>12</v>
      </c>
      <c r="D536" s="7">
        <f>D535/2</f>
        <v>1037.5</v>
      </c>
      <c r="E536" s="6" t="s">
        <v>13</v>
      </c>
      <c r="F536" s="6" t="s">
        <v>12</v>
      </c>
      <c r="G536" s="7">
        <f>G535/2</f>
        <v>1147.5</v>
      </c>
      <c r="H536" s="6" t="s">
        <v>13</v>
      </c>
      <c r="I536" s="6" t="s">
        <v>12</v>
      </c>
      <c r="J536" s="7">
        <f>J535/2</f>
        <v>257.5</v>
      </c>
      <c r="K536" s="6" t="s">
        <v>13</v>
      </c>
      <c r="L536" s="6" t="s">
        <v>12</v>
      </c>
      <c r="M536" s="7">
        <f>M535/2</f>
        <v>1535</v>
      </c>
      <c r="N536" s="6" t="s">
        <v>13</v>
      </c>
      <c r="O536" s="7">
        <f>SUM(D536,G536,J536,M536,)</f>
        <v>3977.5</v>
      </c>
      <c r="P536" s="33">
        <f>SUM(P16,P33,P50,P67,P84,P101,P118,P135,P154,P171,P188,P205,P225,P242,P259)</f>
        <v>2465</v>
      </c>
      <c r="Q536" s="17">
        <f>SUM(Q16,Q33,Q50,Q67,Q84,Q101,Q118,Q135,Q154,Q171,Q188,Q205,Q225,Q242,Q259)</f>
        <v>2850</v>
      </c>
      <c r="R536" s="17">
        <f>SUM(R16,R33,R50,R67,R84,R101,R118,R135,R154,R171,R188,R205,R225,R242,R259)</f>
        <v>2290</v>
      </c>
      <c r="S536" s="17">
        <f>SUM(S16,S33,S50,S67,S84,S101,S118,S135,S154,S171,S188,S205,S225,S242,S259)</f>
        <v>350</v>
      </c>
    </row>
    <row r="537" spans="1:19" ht="16.5" thickTop="1" thickBot="1">
      <c r="A537" s="132"/>
      <c r="B537" s="145"/>
      <c r="C537" s="145"/>
      <c r="D537" s="145"/>
      <c r="E537" s="145"/>
      <c r="F537" s="145"/>
      <c r="G537" s="145"/>
      <c r="H537" s="145"/>
      <c r="I537" s="145"/>
      <c r="J537" s="145"/>
      <c r="K537" s="145"/>
      <c r="L537" s="145"/>
      <c r="M537" s="145"/>
      <c r="N537" s="145"/>
      <c r="O537" s="146"/>
      <c r="P537" s="26"/>
    </row>
    <row r="538" spans="1:19" ht="16.5" thickTop="1" thickBot="1">
      <c r="A538" s="132"/>
      <c r="B538" s="6" t="s">
        <v>8</v>
      </c>
      <c r="C538" s="6" t="s">
        <v>12</v>
      </c>
      <c r="D538" s="30">
        <f>SUM(D275,D292,D309,D326,D343,D360,D377,D394,D411,D428,D445,D462,D479,D496,D513,D530)</f>
        <v>2980</v>
      </c>
      <c r="E538" s="6" t="s">
        <v>8</v>
      </c>
      <c r="F538" s="6" t="s">
        <v>12</v>
      </c>
      <c r="G538" s="30">
        <f>SUM(G275,G292,G309,G326,G343,G360,G377,G394,G411,G428,G445,G462,G479,G496,G513,G530)</f>
        <v>3510</v>
      </c>
      <c r="H538" s="6" t="s">
        <v>8</v>
      </c>
      <c r="I538" s="6" t="s">
        <v>12</v>
      </c>
      <c r="J538" s="30">
        <f>SUM(J275,J292,J309,J326,J343,J360,J377,J394,J411,J428,J445,J462,J479,J496,J513,J530)</f>
        <v>2015</v>
      </c>
      <c r="K538" s="6" t="s">
        <v>8</v>
      </c>
      <c r="L538" s="6" t="s">
        <v>12</v>
      </c>
      <c r="M538" s="30">
        <f>SUM(M275,M292,M309,M326,M343,M360,M377,M394,M411,M428,M445,M462,M479,M496,M513,M530)</f>
        <v>4425</v>
      </c>
      <c r="N538" s="6" t="s">
        <v>8</v>
      </c>
      <c r="O538" s="7">
        <f>SUM(D538,G538,J538,M538)</f>
        <v>12930</v>
      </c>
      <c r="P538" s="34" t="s">
        <v>11</v>
      </c>
      <c r="Q538" s="35" t="s">
        <v>9</v>
      </c>
      <c r="R538" s="35" t="s">
        <v>10</v>
      </c>
      <c r="S538" s="35" t="s">
        <v>14</v>
      </c>
    </row>
    <row r="539" spans="1:19" ht="16.5" thickTop="1" thickBot="1">
      <c r="A539" s="132"/>
      <c r="B539" s="6" t="s">
        <v>13</v>
      </c>
      <c r="C539" s="6" t="s">
        <v>12</v>
      </c>
      <c r="D539" s="7">
        <f>D538/2</f>
        <v>1490</v>
      </c>
      <c r="E539" s="6" t="s">
        <v>13</v>
      </c>
      <c r="F539" s="6" t="s">
        <v>12</v>
      </c>
      <c r="G539" s="7">
        <f>G538/2</f>
        <v>1755</v>
      </c>
      <c r="H539" s="6" t="s">
        <v>13</v>
      </c>
      <c r="I539" s="6" t="s">
        <v>12</v>
      </c>
      <c r="J539" s="7">
        <f>J538/2</f>
        <v>1007.5</v>
      </c>
      <c r="K539" s="6" t="s">
        <v>13</v>
      </c>
      <c r="L539" s="6" t="s">
        <v>12</v>
      </c>
      <c r="M539" s="7">
        <f>M538/2</f>
        <v>2212.5</v>
      </c>
      <c r="N539" s="6" t="s">
        <v>13</v>
      </c>
      <c r="O539" s="7">
        <f>SUM(D539,G539,J539,M539,)</f>
        <v>6465</v>
      </c>
      <c r="P539" s="33">
        <f>SUM(P276,P293,P310,P327,P344,P361,P378,P395,P412,P429,P446,P463,P480,P497,P514,P531)</f>
        <v>3370</v>
      </c>
      <c r="Q539" s="17">
        <f>SUM(Q276,Q293,Q310,Q327,Q344,Q361,Q378,Q395,Q412,Q429,Q446,Q463,Q480,Q497,Q514,Q531)</f>
        <v>5540</v>
      </c>
      <c r="R539" s="17">
        <f>SUM(R276,R293,R310,R327,R344,R361,R378,R395,R412,R429,R446,R463,R480,R497,R514,R531)</f>
        <v>2410</v>
      </c>
      <c r="S539" s="17">
        <f>SUM(S276,S293,S310,S327,S344,S361,S378,S395,S412,S429,S446,S463,S480,S497,S514,S531)</f>
        <v>330</v>
      </c>
    </row>
    <row r="540" spans="1:19" ht="16.5" thickTop="1" thickBot="1">
      <c r="A540" s="132"/>
      <c r="B540" s="147"/>
      <c r="C540" s="147"/>
      <c r="D540" s="147"/>
      <c r="E540" s="147"/>
      <c r="F540" s="147"/>
      <c r="G540" s="147"/>
      <c r="H540" s="147"/>
      <c r="I540" s="147"/>
      <c r="J540" s="147"/>
      <c r="K540" s="147"/>
      <c r="L540" s="147"/>
      <c r="M540" s="147"/>
      <c r="N540" s="147"/>
      <c r="O540" s="147"/>
      <c r="P540" s="26"/>
    </row>
    <row r="541" spans="1:19" ht="15.75" thickBot="1">
      <c r="A541" s="132"/>
      <c r="B541" s="6" t="s">
        <v>8</v>
      </c>
      <c r="C541" s="6" t="s">
        <v>12</v>
      </c>
      <c r="D541" s="30">
        <f>SUM(D535,D538)</f>
        <v>5055</v>
      </c>
      <c r="E541" s="6" t="s">
        <v>8</v>
      </c>
      <c r="F541" s="6" t="s">
        <v>12</v>
      </c>
      <c r="G541" s="30">
        <f>SUM(G535,G538)</f>
        <v>5805</v>
      </c>
      <c r="H541" s="6" t="s">
        <v>8</v>
      </c>
      <c r="I541" s="6" t="s">
        <v>12</v>
      </c>
      <c r="J541" s="30">
        <f>SUM(J535,J538)</f>
        <v>2530</v>
      </c>
      <c r="K541" s="6" t="s">
        <v>8</v>
      </c>
      <c r="L541" s="6" t="s">
        <v>12</v>
      </c>
      <c r="M541" s="30">
        <f>SUM(M535,M538)</f>
        <v>7495</v>
      </c>
      <c r="N541" s="6" t="s">
        <v>8</v>
      </c>
      <c r="O541" s="7">
        <f>SUM(O535,O538)</f>
        <v>20885</v>
      </c>
      <c r="P541" s="34" t="s">
        <v>11</v>
      </c>
      <c r="Q541" s="35" t="s">
        <v>9</v>
      </c>
      <c r="R541" s="35" t="s">
        <v>10</v>
      </c>
      <c r="S541" s="35" t="s">
        <v>14</v>
      </c>
    </row>
    <row r="542" spans="1:19" ht="16.5" thickTop="1" thickBot="1">
      <c r="A542" s="132"/>
      <c r="B542" s="6" t="s">
        <v>13</v>
      </c>
      <c r="C542" s="6" t="s">
        <v>12</v>
      </c>
      <c r="D542" s="7">
        <f>D541/2</f>
        <v>2527.5</v>
      </c>
      <c r="E542" s="6" t="s">
        <v>13</v>
      </c>
      <c r="F542" s="6" t="s">
        <v>12</v>
      </c>
      <c r="G542" s="7">
        <f>G541/2</f>
        <v>2902.5</v>
      </c>
      <c r="H542" s="6" t="s">
        <v>13</v>
      </c>
      <c r="I542" s="6" t="s">
        <v>12</v>
      </c>
      <c r="J542" s="7">
        <f>J541/2</f>
        <v>1265</v>
      </c>
      <c r="K542" s="6" t="s">
        <v>13</v>
      </c>
      <c r="L542" s="6" t="s">
        <v>12</v>
      </c>
      <c r="M542" s="7">
        <f>M541/2</f>
        <v>3747.5</v>
      </c>
      <c r="N542" s="6" t="s">
        <v>13</v>
      </c>
      <c r="O542" s="7">
        <f>SUM(O536,O539)</f>
        <v>10442.5</v>
      </c>
      <c r="P542" s="33">
        <f>SUM(P536,P539)</f>
        <v>5835</v>
      </c>
      <c r="Q542" s="17">
        <f>SUM(Q536,Q539)</f>
        <v>8390</v>
      </c>
      <c r="R542" s="17">
        <f>SUM(R536,R539)</f>
        <v>4700</v>
      </c>
      <c r="S542" s="17">
        <f>SUM(S536,S539)</f>
        <v>680</v>
      </c>
    </row>
    <row r="543" spans="1:19" ht="15.75" thickTop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52C63-6616-4A20-89FF-D80F0103561A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14">
        <v>1</v>
      </c>
      <c r="B1" s="115" t="s">
        <v>1</v>
      </c>
      <c r="C1" s="116"/>
      <c r="D1" s="117"/>
      <c r="E1" s="118" t="s">
        <v>2</v>
      </c>
      <c r="F1" s="119"/>
      <c r="G1" s="120"/>
      <c r="H1" s="121" t="s">
        <v>3</v>
      </c>
      <c r="I1" s="122"/>
      <c r="J1" s="123"/>
      <c r="K1" s="124" t="s">
        <v>4</v>
      </c>
      <c r="L1" s="125"/>
      <c r="M1" s="126"/>
      <c r="N1" s="127" t="s">
        <v>8</v>
      </c>
      <c r="O1" s="128"/>
      <c r="P1" s="26"/>
    </row>
    <row r="2" spans="1:20" ht="15.75" thickBot="1">
      <c r="A2" s="114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29"/>
      <c r="O2" s="130"/>
      <c r="P2" s="26"/>
    </row>
    <row r="3" spans="1:20" ht="15.75" thickBot="1">
      <c r="A3" s="114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6"/>
    </row>
    <row r="4" spans="1:20" ht="15.75" thickBot="1">
      <c r="A4" s="114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6"/>
    </row>
    <row r="5" spans="1:20" ht="15.75" thickBot="1">
      <c r="A5" s="114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6"/>
    </row>
    <row r="6" spans="1:20" ht="15" customHeight="1" thickBot="1">
      <c r="A6" s="114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6"/>
    </row>
    <row r="7" spans="1:20" ht="15.75" thickBot="1">
      <c r="A7" s="114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6"/>
    </row>
    <row r="8" spans="1:20" ht="15.75" customHeight="1" thickBot="1">
      <c r="A8" s="114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6"/>
    </row>
    <row r="9" spans="1:20" ht="15.75" thickBot="1">
      <c r="A9" s="114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6"/>
    </row>
    <row r="10" spans="1:20" ht="15.75" thickBot="1">
      <c r="A10" s="114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>
      <c r="A11" s="114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>
      <c r="A12" s="114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>
      <c r="A13" s="114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>
      <c r="A14" s="114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14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1">
        <f>SUM(O3:O14)</f>
        <v>0</v>
      </c>
      <c r="P15" s="34" t="s">
        <v>11</v>
      </c>
      <c r="Q15" s="35" t="s">
        <v>9</v>
      </c>
      <c r="R15" s="35" t="s">
        <v>10</v>
      </c>
      <c r="S15" s="35" t="s">
        <v>14</v>
      </c>
    </row>
    <row r="16" spans="1:20" ht="15.75" customHeight="1">
      <c r="A16" s="114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2">
        <f>O15/2</f>
        <v>0</v>
      </c>
      <c r="P16" s="33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14">
        <v>2</v>
      </c>
      <c r="B18" s="115" t="s">
        <v>1</v>
      </c>
      <c r="C18" s="116"/>
      <c r="D18" s="117"/>
      <c r="E18" s="118" t="s">
        <v>2</v>
      </c>
      <c r="F18" s="119"/>
      <c r="G18" s="120"/>
      <c r="H18" s="121" t="s">
        <v>3</v>
      </c>
      <c r="I18" s="122"/>
      <c r="J18" s="123"/>
      <c r="K18" s="124" t="s">
        <v>4</v>
      </c>
      <c r="L18" s="125"/>
      <c r="M18" s="126"/>
      <c r="N18" s="127" t="s">
        <v>8</v>
      </c>
      <c r="O18" s="128"/>
      <c r="P18" s="26"/>
    </row>
    <row r="19" spans="1:19" ht="15.75" thickBot="1">
      <c r="A19" s="114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29"/>
      <c r="O19" s="130"/>
      <c r="P19" s="26"/>
    </row>
    <row r="20" spans="1:19" ht="15.75" thickBot="1">
      <c r="A20" s="114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6"/>
    </row>
    <row r="21" spans="1:19" ht="15.75" thickBot="1">
      <c r="A21" s="114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6"/>
    </row>
    <row r="22" spans="1:19" ht="15.75" thickBot="1">
      <c r="A22" s="114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6"/>
    </row>
    <row r="23" spans="1:19" ht="15.75" thickBot="1">
      <c r="A23" s="114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6"/>
    </row>
    <row r="24" spans="1:19" ht="15.75" thickBot="1">
      <c r="A24" s="114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6"/>
    </row>
    <row r="25" spans="1:19" ht="15.75" thickBot="1">
      <c r="A25" s="114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6"/>
    </row>
    <row r="26" spans="1:19" ht="15.75" thickBot="1">
      <c r="A26" s="114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>
      <c r="A27" s="114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>
      <c r="A28" s="114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>
      <c r="A29" s="114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>
      <c r="A30" s="114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14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14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4" t="s">
        <v>11</v>
      </c>
      <c r="Q32" s="35" t="s">
        <v>9</v>
      </c>
      <c r="R32" s="35" t="s">
        <v>10</v>
      </c>
      <c r="S32" s="35" t="s">
        <v>14</v>
      </c>
    </row>
    <row r="33" spans="1:20" ht="14.25" customHeight="1">
      <c r="A33" s="114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3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14">
        <v>3</v>
      </c>
      <c r="B35" s="115" t="s">
        <v>1</v>
      </c>
      <c r="C35" s="116"/>
      <c r="D35" s="117"/>
      <c r="E35" s="118" t="s">
        <v>2</v>
      </c>
      <c r="F35" s="119"/>
      <c r="G35" s="120"/>
      <c r="H35" s="121" t="s">
        <v>3</v>
      </c>
      <c r="I35" s="122"/>
      <c r="J35" s="123"/>
      <c r="K35" s="124" t="s">
        <v>4</v>
      </c>
      <c r="L35" s="125"/>
      <c r="M35" s="126"/>
      <c r="N35" s="127" t="s">
        <v>8</v>
      </c>
      <c r="O35" s="128"/>
      <c r="P35" s="26"/>
    </row>
    <row r="36" spans="1:20" ht="15.75" thickBot="1">
      <c r="A36" s="114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29"/>
      <c r="O36" s="130"/>
      <c r="P36" s="26"/>
    </row>
    <row r="37" spans="1:20" ht="15.75" thickBot="1">
      <c r="A37" s="114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6"/>
    </row>
    <row r="38" spans="1:20" ht="15.75" thickBot="1">
      <c r="A38" s="114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6"/>
    </row>
    <row r="39" spans="1:20" ht="15.75" thickBot="1">
      <c r="A39" s="114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6"/>
    </row>
    <row r="40" spans="1:20" ht="15.75" thickBot="1">
      <c r="A40" s="114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6"/>
    </row>
    <row r="41" spans="1:20" ht="15.75" thickBot="1">
      <c r="A41" s="114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6"/>
    </row>
    <row r="42" spans="1:20" ht="15.75" thickBot="1">
      <c r="A42" s="114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6"/>
    </row>
    <row r="43" spans="1:20" ht="15.75" thickBot="1">
      <c r="A43" s="114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>
      <c r="A44" s="114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>
      <c r="A45" s="114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>
      <c r="A46" s="114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>
      <c r="A47" s="114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>
      <c r="A48" s="114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14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4" t="s">
        <v>11</v>
      </c>
      <c r="Q49" s="35" t="s">
        <v>9</v>
      </c>
      <c r="R49" s="35" t="s">
        <v>10</v>
      </c>
      <c r="S49" s="35" t="s">
        <v>14</v>
      </c>
    </row>
    <row r="50" spans="1:20">
      <c r="A50" s="114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3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>
      <c r="A52" s="114">
        <v>4</v>
      </c>
      <c r="B52" s="115" t="s">
        <v>1</v>
      </c>
      <c r="C52" s="116"/>
      <c r="D52" s="117"/>
      <c r="E52" s="118" t="s">
        <v>2</v>
      </c>
      <c r="F52" s="119"/>
      <c r="G52" s="120"/>
      <c r="H52" s="121" t="s">
        <v>3</v>
      </c>
      <c r="I52" s="122"/>
      <c r="J52" s="123"/>
      <c r="K52" s="124" t="s">
        <v>4</v>
      </c>
      <c r="L52" s="125"/>
      <c r="M52" s="126"/>
      <c r="N52" s="127" t="s">
        <v>8</v>
      </c>
      <c r="O52" s="128"/>
      <c r="P52" s="26"/>
    </row>
    <row r="53" spans="1:20" ht="15.75" thickBot="1">
      <c r="A53" s="114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29"/>
      <c r="O53" s="130"/>
      <c r="P53" s="26"/>
    </row>
    <row r="54" spans="1:20" ht="15.75" thickBot="1">
      <c r="A54" s="114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6"/>
    </row>
    <row r="55" spans="1:20" ht="15.75" thickBot="1">
      <c r="A55" s="114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6"/>
    </row>
    <row r="56" spans="1:20" ht="15.75" thickBot="1">
      <c r="A56" s="114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6"/>
    </row>
    <row r="57" spans="1:20" ht="15.75" thickBot="1">
      <c r="A57" s="114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6"/>
    </row>
    <row r="58" spans="1:20" ht="15.75" thickBot="1">
      <c r="A58" s="114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6"/>
    </row>
    <row r="59" spans="1:20" ht="15.75" thickBot="1">
      <c r="A59" s="114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6"/>
    </row>
    <row r="60" spans="1:20" ht="15.75" thickBot="1">
      <c r="A60" s="114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>
      <c r="A61" s="114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>
      <c r="A62" s="114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14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14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14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14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4" t="s">
        <v>11</v>
      </c>
      <c r="Q66" s="35" t="s">
        <v>9</v>
      </c>
      <c r="R66" s="35" t="s">
        <v>10</v>
      </c>
      <c r="S66" s="35" t="s">
        <v>14</v>
      </c>
    </row>
    <row r="67" spans="1:20">
      <c r="A67" s="114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3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14">
        <v>5</v>
      </c>
      <c r="B69" s="115" t="s">
        <v>1</v>
      </c>
      <c r="C69" s="116"/>
      <c r="D69" s="117"/>
      <c r="E69" s="118" t="s">
        <v>2</v>
      </c>
      <c r="F69" s="119"/>
      <c r="G69" s="120"/>
      <c r="H69" s="121" t="s">
        <v>3</v>
      </c>
      <c r="I69" s="122"/>
      <c r="J69" s="123"/>
      <c r="K69" s="124" t="s">
        <v>4</v>
      </c>
      <c r="L69" s="125"/>
      <c r="M69" s="126"/>
      <c r="N69" s="127" t="s">
        <v>8</v>
      </c>
      <c r="O69" s="128"/>
      <c r="P69" s="26"/>
    </row>
    <row r="70" spans="1:20" ht="15.75" thickBot="1">
      <c r="A70" s="114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29"/>
      <c r="O70" s="130"/>
      <c r="P70" s="26"/>
    </row>
    <row r="71" spans="1:20" ht="15.75" thickBot="1">
      <c r="A71" s="114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6"/>
    </row>
    <row r="72" spans="1:20" ht="15.75" thickBot="1">
      <c r="A72" s="114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6"/>
    </row>
    <row r="73" spans="1:20" ht="15.75" thickBot="1">
      <c r="A73" s="114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6"/>
    </row>
    <row r="74" spans="1:20" ht="15.75" thickBot="1">
      <c r="A74" s="114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6"/>
    </row>
    <row r="75" spans="1:20" ht="15.75" thickBot="1">
      <c r="A75" s="114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6"/>
    </row>
    <row r="76" spans="1:20" ht="15.75" thickBot="1">
      <c r="A76" s="114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>
      <c r="A77" s="114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>
      <c r="A78" s="114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>
      <c r="A79" s="114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>
      <c r="A80" s="114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14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14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14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4" t="s">
        <v>11</v>
      </c>
      <c r="Q83" s="35" t="s">
        <v>9</v>
      </c>
      <c r="R83" s="35" t="s">
        <v>10</v>
      </c>
      <c r="S83" s="35" t="s">
        <v>14</v>
      </c>
    </row>
    <row r="84" spans="1:20">
      <c r="A84" s="114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3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14">
        <v>6</v>
      </c>
      <c r="B86" s="115" t="s">
        <v>1</v>
      </c>
      <c r="C86" s="116"/>
      <c r="D86" s="117"/>
      <c r="E86" s="118" t="s">
        <v>2</v>
      </c>
      <c r="F86" s="119"/>
      <c r="G86" s="120"/>
      <c r="H86" s="121" t="s">
        <v>3</v>
      </c>
      <c r="I86" s="122"/>
      <c r="J86" s="123"/>
      <c r="K86" s="124" t="s">
        <v>4</v>
      </c>
      <c r="L86" s="125"/>
      <c r="M86" s="126"/>
      <c r="N86" s="127" t="s">
        <v>8</v>
      </c>
      <c r="O86" s="128"/>
      <c r="P86" s="26"/>
    </row>
    <row r="87" spans="1:20" ht="15.75" thickBot="1">
      <c r="A87" s="114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29"/>
      <c r="O87" s="130"/>
      <c r="P87" s="26"/>
    </row>
    <row r="88" spans="1:20" ht="15.75" thickBot="1">
      <c r="A88" s="114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6"/>
    </row>
    <row r="89" spans="1:20" ht="15.75" thickBot="1">
      <c r="A89" s="114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6"/>
    </row>
    <row r="90" spans="1:20" ht="14.25" customHeight="1" thickBot="1">
      <c r="A90" s="114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6"/>
    </row>
    <row r="91" spans="1:20" ht="15.75" thickBot="1">
      <c r="A91" s="114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6"/>
    </row>
    <row r="92" spans="1:20" ht="15.75" thickBot="1">
      <c r="A92" s="114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6"/>
    </row>
    <row r="93" spans="1:20" ht="15.75" thickBot="1">
      <c r="A93" s="114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6"/>
    </row>
    <row r="94" spans="1:20" ht="15.75" thickBot="1">
      <c r="A94" s="114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>
      <c r="A95" s="114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>
      <c r="A96" s="114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14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14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14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14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4" t="s">
        <v>11</v>
      </c>
      <c r="Q100" s="35" t="s">
        <v>9</v>
      </c>
      <c r="R100" s="35" t="s">
        <v>10</v>
      </c>
      <c r="S100" s="35" t="s">
        <v>14</v>
      </c>
    </row>
    <row r="101" spans="1:20">
      <c r="A101" s="114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3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14">
        <v>7</v>
      </c>
      <c r="B103" s="115" t="s">
        <v>1</v>
      </c>
      <c r="C103" s="116"/>
      <c r="D103" s="117"/>
      <c r="E103" s="118" t="s">
        <v>2</v>
      </c>
      <c r="F103" s="119"/>
      <c r="G103" s="120"/>
      <c r="H103" s="121" t="s">
        <v>3</v>
      </c>
      <c r="I103" s="122"/>
      <c r="J103" s="123"/>
      <c r="K103" s="124" t="s">
        <v>4</v>
      </c>
      <c r="L103" s="125"/>
      <c r="M103" s="126"/>
      <c r="N103" s="127" t="s">
        <v>8</v>
      </c>
      <c r="O103" s="128"/>
      <c r="P103" s="26"/>
    </row>
    <row r="104" spans="1:20" ht="15.75" thickBot="1">
      <c r="A104" s="114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29"/>
      <c r="O104" s="130"/>
      <c r="P104" s="26"/>
    </row>
    <row r="105" spans="1:20" ht="15.75" thickBot="1">
      <c r="A105" s="114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6"/>
    </row>
    <row r="106" spans="1:20" ht="15.75" thickBot="1">
      <c r="A106" s="114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6"/>
    </row>
    <row r="107" spans="1:20" ht="15.75" thickBot="1">
      <c r="A107" s="114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6"/>
    </row>
    <row r="108" spans="1:20" ht="15.75" thickBot="1">
      <c r="A108" s="114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6"/>
    </row>
    <row r="109" spans="1:20" ht="15.75" thickBot="1">
      <c r="A109" s="114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6"/>
    </row>
    <row r="110" spans="1:20" ht="15.75" thickBot="1">
      <c r="A110" s="114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6"/>
    </row>
    <row r="111" spans="1:20" ht="15.75" customHeight="1" thickBot="1">
      <c r="A111" s="114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6"/>
    </row>
    <row r="112" spans="1:20" ht="15.75" thickBot="1">
      <c r="A112" s="114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>
      <c r="A113" s="114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>
      <c r="A114" s="114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>
      <c r="A115" s="114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14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14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4" t="s">
        <v>11</v>
      </c>
      <c r="Q117" s="35" t="s">
        <v>9</v>
      </c>
      <c r="R117" s="35" t="s">
        <v>10</v>
      </c>
      <c r="S117" s="35" t="s">
        <v>14</v>
      </c>
    </row>
    <row r="118" spans="1:20">
      <c r="A118" s="114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3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>
      <c r="A120" s="114">
        <v>8</v>
      </c>
      <c r="B120" s="115" t="s">
        <v>1</v>
      </c>
      <c r="C120" s="116"/>
      <c r="D120" s="117"/>
      <c r="E120" s="118" t="s">
        <v>2</v>
      </c>
      <c r="F120" s="119"/>
      <c r="G120" s="120"/>
      <c r="H120" s="121" t="s">
        <v>3</v>
      </c>
      <c r="I120" s="122"/>
      <c r="J120" s="123"/>
      <c r="K120" s="124" t="s">
        <v>4</v>
      </c>
      <c r="L120" s="125"/>
      <c r="M120" s="126"/>
      <c r="N120" s="127" t="s">
        <v>8</v>
      </c>
      <c r="O120" s="128"/>
      <c r="P120" s="26"/>
    </row>
    <row r="121" spans="1:20" ht="15.75" thickBot="1">
      <c r="A121" s="114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29"/>
      <c r="O121" s="130"/>
      <c r="P121" s="26"/>
    </row>
    <row r="122" spans="1:20" ht="15.75" thickBot="1">
      <c r="A122" s="114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6"/>
    </row>
    <row r="123" spans="1:20" ht="15.75" thickBot="1">
      <c r="A123" s="114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6"/>
    </row>
    <row r="124" spans="1:20" ht="15.75" thickBot="1">
      <c r="A124" s="114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6"/>
    </row>
    <row r="125" spans="1:20" ht="15.75" thickBot="1">
      <c r="A125" s="114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6"/>
    </row>
    <row r="126" spans="1:20" ht="15.75" thickBot="1">
      <c r="A126" s="114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6"/>
    </row>
    <row r="127" spans="1:20" ht="15.75" thickBot="1">
      <c r="A127" s="114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6"/>
    </row>
    <row r="128" spans="1:20" ht="15.75" thickBot="1">
      <c r="A128" s="114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>
      <c r="A129" s="114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>
      <c r="A130" s="114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>
      <c r="A131" s="114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>
      <c r="A132" s="114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>
      <c r="A133" s="114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14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4" t="s">
        <v>11</v>
      </c>
      <c r="Q134" s="35" t="s">
        <v>9</v>
      </c>
      <c r="R134" s="35" t="s">
        <v>10</v>
      </c>
      <c r="S134" s="35" t="s">
        <v>14</v>
      </c>
    </row>
    <row r="135" spans="1:20">
      <c r="A135" s="114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3"/>
      <c r="Q135" s="17"/>
      <c r="R135" s="17"/>
      <c r="S135" s="17"/>
      <c r="T135">
        <f>SUM(P135,Q135,R135,S135)</f>
        <v>0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14">
        <v>9</v>
      </c>
      <c r="B137" s="115" t="s">
        <v>1</v>
      </c>
      <c r="C137" s="116"/>
      <c r="D137" s="117"/>
      <c r="E137" s="118" t="s">
        <v>2</v>
      </c>
      <c r="F137" s="119"/>
      <c r="G137" s="120"/>
      <c r="H137" s="121" t="s">
        <v>3</v>
      </c>
      <c r="I137" s="122"/>
      <c r="J137" s="123"/>
      <c r="K137" s="124" t="s">
        <v>4</v>
      </c>
      <c r="L137" s="125"/>
      <c r="M137" s="126"/>
      <c r="N137" s="127" t="s">
        <v>8</v>
      </c>
      <c r="O137" s="128"/>
      <c r="P137" s="26"/>
    </row>
    <row r="138" spans="1:20" ht="15.75" thickBot="1">
      <c r="A138" s="114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29"/>
      <c r="O138" s="130"/>
      <c r="P138" s="26"/>
    </row>
    <row r="139" spans="1:20" ht="15.75" thickBot="1">
      <c r="A139" s="114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6"/>
    </row>
    <row r="140" spans="1:20" ht="15.75" thickBot="1">
      <c r="A140" s="114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6"/>
    </row>
    <row r="141" spans="1:20" ht="15.75" thickBot="1">
      <c r="A141" s="114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6"/>
    </row>
    <row r="142" spans="1:20" ht="15.75" thickBot="1">
      <c r="A142" s="114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6"/>
    </row>
    <row r="143" spans="1:20" ht="15.75" thickBot="1">
      <c r="A143" s="114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6"/>
    </row>
    <row r="144" spans="1:20" ht="15.75" thickBot="1">
      <c r="A144" s="114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>
      <c r="A145" s="114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>
      <c r="A146" s="114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>
      <c r="A147" s="114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>
      <c r="A148" s="114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14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14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14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14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14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4" t="s">
        <v>11</v>
      </c>
      <c r="Q153" s="35" t="s">
        <v>9</v>
      </c>
      <c r="R153" s="35" t="s">
        <v>10</v>
      </c>
      <c r="S153" s="35" t="s">
        <v>14</v>
      </c>
    </row>
    <row r="154" spans="1:20">
      <c r="A154" s="114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3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14">
        <v>10</v>
      </c>
      <c r="B156" s="115" t="s">
        <v>1</v>
      </c>
      <c r="C156" s="116"/>
      <c r="D156" s="117"/>
      <c r="E156" s="118" t="s">
        <v>2</v>
      </c>
      <c r="F156" s="119"/>
      <c r="G156" s="120"/>
      <c r="H156" s="121" t="s">
        <v>3</v>
      </c>
      <c r="I156" s="122"/>
      <c r="J156" s="123"/>
      <c r="K156" s="124" t="s">
        <v>4</v>
      </c>
      <c r="L156" s="125"/>
      <c r="M156" s="126"/>
      <c r="N156" s="127" t="s">
        <v>8</v>
      </c>
      <c r="O156" s="128"/>
      <c r="P156" s="26"/>
    </row>
    <row r="157" spans="1:20" ht="15.75" thickBot="1">
      <c r="A157" s="114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29"/>
      <c r="O157" s="130"/>
      <c r="P157" s="26"/>
    </row>
    <row r="158" spans="1:20" ht="15.75" thickBot="1">
      <c r="A158" s="114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6"/>
    </row>
    <row r="159" spans="1:20" ht="15.75" thickBot="1">
      <c r="A159" s="114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6"/>
    </row>
    <row r="160" spans="1:20" ht="15.75" thickBot="1">
      <c r="A160" s="114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6"/>
    </row>
    <row r="161" spans="1:20" ht="15.75" thickBot="1">
      <c r="A161" s="114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6"/>
    </row>
    <row r="162" spans="1:20" ht="15.75" thickBot="1">
      <c r="A162" s="114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6"/>
    </row>
    <row r="163" spans="1:20" ht="15.75" thickBot="1">
      <c r="A163" s="114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6"/>
    </row>
    <row r="164" spans="1:20" ht="15.75" thickBot="1">
      <c r="A164" s="114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>
      <c r="A165" s="114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>
      <c r="A166" s="114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>
      <c r="A167" s="114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>
      <c r="A168" s="114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>
      <c r="A169" s="114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>
      <c r="A170" s="114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4" t="s">
        <v>11</v>
      </c>
      <c r="Q170" s="35" t="s">
        <v>9</v>
      </c>
      <c r="R170" s="35" t="s">
        <v>10</v>
      </c>
      <c r="S170" s="35" t="s">
        <v>14</v>
      </c>
    </row>
    <row r="171" spans="1:20">
      <c r="A171" s="114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3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>
      <c r="A173" s="114">
        <v>11</v>
      </c>
      <c r="B173" s="115" t="s">
        <v>1</v>
      </c>
      <c r="C173" s="116"/>
      <c r="D173" s="117"/>
      <c r="E173" s="118" t="s">
        <v>2</v>
      </c>
      <c r="F173" s="119"/>
      <c r="G173" s="120"/>
      <c r="H173" s="121" t="s">
        <v>3</v>
      </c>
      <c r="I173" s="122"/>
      <c r="J173" s="123"/>
      <c r="K173" s="124" t="s">
        <v>4</v>
      </c>
      <c r="L173" s="125"/>
      <c r="M173" s="126"/>
      <c r="N173" s="127" t="s">
        <v>8</v>
      </c>
      <c r="O173" s="128"/>
      <c r="P173" s="26"/>
    </row>
    <row r="174" spans="1:20" ht="15.75" thickBot="1">
      <c r="A174" s="114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29"/>
      <c r="O174" s="130"/>
      <c r="P174" s="26"/>
    </row>
    <row r="175" spans="1:20" ht="15.75" thickBot="1">
      <c r="A175" s="114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6"/>
    </row>
    <row r="176" spans="1:20" ht="15.75" thickBot="1">
      <c r="A176" s="114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6"/>
    </row>
    <row r="177" spans="1:20" ht="15.75" thickBot="1">
      <c r="A177" s="114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6"/>
    </row>
    <row r="178" spans="1:20" ht="15.75" thickBot="1">
      <c r="A178" s="114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6"/>
    </row>
    <row r="179" spans="1:20" ht="15.75" thickBot="1">
      <c r="A179" s="114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6"/>
    </row>
    <row r="180" spans="1:20" ht="15.75" thickBot="1">
      <c r="A180" s="114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6"/>
    </row>
    <row r="181" spans="1:20" ht="15.75" thickBot="1">
      <c r="A181" s="114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6"/>
    </row>
    <row r="182" spans="1:20" ht="15.75" thickBot="1">
      <c r="A182" s="114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>
      <c r="A183" s="114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>
      <c r="A184" s="114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>
      <c r="A185" s="114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14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14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4" t="s">
        <v>11</v>
      </c>
      <c r="Q187" s="35" t="s">
        <v>9</v>
      </c>
      <c r="R187" s="35" t="s">
        <v>10</v>
      </c>
      <c r="S187" s="35" t="s">
        <v>14</v>
      </c>
    </row>
    <row r="188" spans="1:20">
      <c r="A188" s="114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3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>
      <c r="A190" s="114">
        <v>12</v>
      </c>
      <c r="B190" s="115" t="s">
        <v>1</v>
      </c>
      <c r="C190" s="116"/>
      <c r="D190" s="117"/>
      <c r="E190" s="118" t="s">
        <v>2</v>
      </c>
      <c r="F190" s="119"/>
      <c r="G190" s="120"/>
      <c r="H190" s="121" t="s">
        <v>3</v>
      </c>
      <c r="I190" s="122"/>
      <c r="J190" s="123"/>
      <c r="K190" s="124" t="s">
        <v>4</v>
      </c>
      <c r="L190" s="125"/>
      <c r="M190" s="126"/>
      <c r="N190" s="127" t="s">
        <v>8</v>
      </c>
      <c r="O190" s="128"/>
      <c r="P190" s="26"/>
    </row>
    <row r="191" spans="1:20" ht="15.75" thickBot="1">
      <c r="A191" s="114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29"/>
      <c r="O191" s="130"/>
      <c r="P191" s="26"/>
    </row>
    <row r="192" spans="1:20" ht="15.75" thickBot="1">
      <c r="A192" s="114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6"/>
    </row>
    <row r="193" spans="1:20" ht="15.75" thickBot="1">
      <c r="A193" s="114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6"/>
    </row>
    <row r="194" spans="1:20" ht="15.75" thickBot="1">
      <c r="A194" s="114"/>
      <c r="B194" s="1"/>
      <c r="C194" s="1"/>
      <c r="D194" s="1"/>
      <c r="E194" s="1"/>
      <c r="F194" s="1"/>
      <c r="G194" s="2"/>
      <c r="H194" s="36"/>
      <c r="I194" s="1"/>
      <c r="J194" s="1"/>
      <c r="K194" s="1"/>
      <c r="L194" s="1"/>
      <c r="M194" s="1"/>
      <c r="N194" s="1"/>
      <c r="O194" s="2">
        <f t="shared" si="11"/>
        <v>0</v>
      </c>
      <c r="P194" s="26"/>
    </row>
    <row r="195" spans="1:20" ht="15.75" thickBot="1">
      <c r="A195" s="114"/>
      <c r="B195" s="1"/>
      <c r="C195" s="1"/>
      <c r="D195" s="1"/>
      <c r="E195" s="1"/>
      <c r="F195" s="1"/>
      <c r="G195" s="14"/>
      <c r="H195" s="37"/>
      <c r="I195" s="15"/>
      <c r="J195" s="1"/>
      <c r="K195" s="1"/>
      <c r="L195" s="1"/>
      <c r="M195" s="1"/>
      <c r="N195" s="1"/>
      <c r="O195" s="2">
        <f t="shared" si="11"/>
        <v>0</v>
      </c>
      <c r="P195" s="26"/>
    </row>
    <row r="196" spans="1:20" ht="15.75" thickBot="1">
      <c r="A196" s="114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6"/>
    </row>
    <row r="197" spans="1:20" ht="15.75" thickBot="1">
      <c r="A197" s="114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6"/>
    </row>
    <row r="198" spans="1:20" ht="15.75" thickBot="1">
      <c r="A198" s="114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>
      <c r="A199" s="114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>
      <c r="A200" s="114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14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14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14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14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4" t="s">
        <v>11</v>
      </c>
      <c r="Q204" s="35" t="s">
        <v>9</v>
      </c>
      <c r="R204" s="35" t="s">
        <v>10</v>
      </c>
      <c r="S204" s="35" t="s">
        <v>14</v>
      </c>
    </row>
    <row r="205" spans="1:20">
      <c r="A205" s="114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3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>
      <c r="A207" s="114">
        <v>13</v>
      </c>
      <c r="B207" s="115" t="s">
        <v>1</v>
      </c>
      <c r="C207" s="116"/>
      <c r="D207" s="117"/>
      <c r="E207" s="118" t="s">
        <v>2</v>
      </c>
      <c r="F207" s="119"/>
      <c r="G207" s="120"/>
      <c r="H207" s="121" t="s">
        <v>3</v>
      </c>
      <c r="I207" s="122"/>
      <c r="J207" s="123"/>
      <c r="K207" s="124" t="s">
        <v>4</v>
      </c>
      <c r="L207" s="125"/>
      <c r="M207" s="126"/>
      <c r="N207" s="127" t="s">
        <v>8</v>
      </c>
      <c r="O207" s="128"/>
      <c r="P207" s="26"/>
    </row>
    <row r="208" spans="1:20" ht="15.75" thickBot="1">
      <c r="A208" s="114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29"/>
      <c r="O208" s="130"/>
      <c r="P208" s="26"/>
    </row>
    <row r="209" spans="1:19" ht="15.75" thickBot="1">
      <c r="A209" s="114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6"/>
    </row>
    <row r="210" spans="1:19" ht="15.75" thickBot="1">
      <c r="A210" s="114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6"/>
    </row>
    <row r="211" spans="1:19" ht="15.75" thickBot="1">
      <c r="A211" s="114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6"/>
    </row>
    <row r="212" spans="1:19" ht="15.75" thickBot="1">
      <c r="A212" s="114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6"/>
    </row>
    <row r="213" spans="1:19" ht="15.75" thickBot="1">
      <c r="A213" s="114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6"/>
    </row>
    <row r="214" spans="1:19" ht="15.75" thickBot="1">
      <c r="A214" s="114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>
      <c r="A215" s="114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>
      <c r="A216" s="114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>
      <c r="A217" s="114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>
      <c r="A218" s="114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>
      <c r="A219" s="114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>
      <c r="A220" s="114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>
      <c r="A221" s="114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>
      <c r="A222" s="114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>
      <c r="A223" s="114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>
      <c r="A224" s="114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4" t="s">
        <v>11</v>
      </c>
      <c r="Q224" s="35" t="s">
        <v>9</v>
      </c>
      <c r="R224" s="35" t="s">
        <v>10</v>
      </c>
      <c r="S224" s="35" t="s">
        <v>14</v>
      </c>
    </row>
    <row r="225" spans="1:20">
      <c r="A225" s="114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3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>
      <c r="A227" s="114">
        <v>14</v>
      </c>
      <c r="B227" s="115" t="s">
        <v>1</v>
      </c>
      <c r="C227" s="116"/>
      <c r="D227" s="117"/>
      <c r="E227" s="118" t="s">
        <v>2</v>
      </c>
      <c r="F227" s="119"/>
      <c r="G227" s="120"/>
      <c r="H227" s="121" t="s">
        <v>3</v>
      </c>
      <c r="I227" s="122"/>
      <c r="J227" s="123"/>
      <c r="K227" s="124" t="s">
        <v>4</v>
      </c>
      <c r="L227" s="125"/>
      <c r="M227" s="126"/>
      <c r="N227" s="127" t="s">
        <v>8</v>
      </c>
      <c r="O227" s="128"/>
      <c r="P227" s="26"/>
    </row>
    <row r="228" spans="1:20" ht="15.75" thickBot="1">
      <c r="A228" s="114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29"/>
      <c r="O228" s="130"/>
      <c r="P228" s="26"/>
    </row>
    <row r="229" spans="1:20" ht="15.75" thickBot="1">
      <c r="A229" s="114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6"/>
    </row>
    <row r="230" spans="1:20" ht="15.75" thickBot="1">
      <c r="A230" s="114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6"/>
    </row>
    <row r="231" spans="1:20" ht="15.75" thickBot="1">
      <c r="A231" s="114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6"/>
    </row>
    <row r="232" spans="1:20" ht="15.75" thickBot="1">
      <c r="A232" s="114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6"/>
    </row>
    <row r="233" spans="1:20" ht="15.75" thickBot="1">
      <c r="A233" s="114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6"/>
    </row>
    <row r="234" spans="1:20" ht="15.75" thickBot="1">
      <c r="A234" s="114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6"/>
    </row>
    <row r="235" spans="1:20" ht="15.75" thickBot="1">
      <c r="A235" s="114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>
      <c r="A236" s="114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>
      <c r="A237" s="114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>
      <c r="A238" s="114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>
      <c r="A239" s="114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14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14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4" t="s">
        <v>11</v>
      </c>
      <c r="Q241" s="35" t="s">
        <v>9</v>
      </c>
      <c r="R241" s="35" t="s">
        <v>10</v>
      </c>
      <c r="S241" s="35" t="s">
        <v>14</v>
      </c>
    </row>
    <row r="242" spans="1:20">
      <c r="A242" s="114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3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>
      <c r="A244" s="114">
        <v>15</v>
      </c>
      <c r="B244" s="115" t="s">
        <v>1</v>
      </c>
      <c r="C244" s="116"/>
      <c r="D244" s="117"/>
      <c r="E244" s="118" t="s">
        <v>2</v>
      </c>
      <c r="F244" s="119"/>
      <c r="G244" s="120"/>
      <c r="H244" s="121" t="s">
        <v>3</v>
      </c>
      <c r="I244" s="122"/>
      <c r="J244" s="123"/>
      <c r="K244" s="124" t="s">
        <v>4</v>
      </c>
      <c r="L244" s="125"/>
      <c r="M244" s="126"/>
      <c r="N244" s="127" t="s">
        <v>8</v>
      </c>
      <c r="O244" s="128"/>
      <c r="P244" s="26"/>
    </row>
    <row r="245" spans="1:20" ht="15.75" thickBot="1">
      <c r="A245" s="114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29"/>
      <c r="O245" s="130"/>
      <c r="P245" s="26"/>
    </row>
    <row r="246" spans="1:20" ht="15.75" thickBot="1">
      <c r="A246" s="114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6"/>
    </row>
    <row r="247" spans="1:20" ht="15.75" thickBot="1">
      <c r="A247" s="114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6"/>
    </row>
    <row r="248" spans="1:20" ht="17.25" customHeight="1" thickBot="1">
      <c r="A248" s="114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6"/>
    </row>
    <row r="249" spans="1:20" ht="15.75" thickBot="1">
      <c r="A249" s="114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6"/>
    </row>
    <row r="250" spans="1:20" ht="15.75" thickBot="1">
      <c r="A250" s="114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6"/>
    </row>
    <row r="251" spans="1:20" ht="15.75" thickBot="1">
      <c r="A251" s="114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6"/>
    </row>
    <row r="252" spans="1:20" ht="15.75" thickBot="1">
      <c r="A252" s="114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6"/>
    </row>
    <row r="253" spans="1:20" ht="15.75" thickBot="1">
      <c r="A253" s="114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>
      <c r="A254" s="114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>
      <c r="A255" s="114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>
      <c r="A256" s="114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>
      <c r="A257" s="114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>
      <c r="A258" s="114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4" t="s">
        <v>11</v>
      </c>
      <c r="Q258" s="35" t="s">
        <v>9</v>
      </c>
      <c r="R258" s="35" t="s">
        <v>10</v>
      </c>
      <c r="S258" s="35" t="s">
        <v>14</v>
      </c>
    </row>
    <row r="259" spans="1:20">
      <c r="A259" s="114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3"/>
      <c r="Q259" s="17"/>
      <c r="R259" s="17"/>
      <c r="S259" s="17"/>
      <c r="T259">
        <f>SUM(P259,Q259,R259)</f>
        <v>0</v>
      </c>
    </row>
    <row r="260" spans="1:20" ht="15.75" thickBo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>
      <c r="A261" s="114">
        <v>16</v>
      </c>
      <c r="B261" s="115" t="s">
        <v>1</v>
      </c>
      <c r="C261" s="116"/>
      <c r="D261" s="117"/>
      <c r="E261" s="118" t="s">
        <v>2</v>
      </c>
      <c r="F261" s="119"/>
      <c r="G261" s="120"/>
      <c r="H261" s="121" t="s">
        <v>3</v>
      </c>
      <c r="I261" s="122"/>
      <c r="J261" s="123"/>
      <c r="K261" s="124" t="s">
        <v>4</v>
      </c>
      <c r="L261" s="125"/>
      <c r="M261" s="126"/>
      <c r="N261" s="127" t="s">
        <v>8</v>
      </c>
      <c r="O261" s="128"/>
      <c r="P261" s="26"/>
    </row>
    <row r="262" spans="1:20" ht="15.75" thickBot="1">
      <c r="A262" s="114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29"/>
      <c r="O262" s="130"/>
      <c r="P262" s="26"/>
    </row>
    <row r="263" spans="1:20" ht="15.75" thickBot="1">
      <c r="A263" s="114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6"/>
    </row>
    <row r="264" spans="1:20" ht="15.75" thickBot="1">
      <c r="A264" s="114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6"/>
    </row>
    <row r="265" spans="1:20" ht="15.75" thickBot="1">
      <c r="A265" s="114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6"/>
    </row>
    <row r="266" spans="1:20" ht="15.75" thickBot="1">
      <c r="A266" s="114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6"/>
    </row>
    <row r="267" spans="1:20" ht="15.75" thickBot="1">
      <c r="A267" s="114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>
      <c r="A268" s="114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>
      <c r="A269" s="114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>
      <c r="A270" s="114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>
      <c r="A271" s="114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>
      <c r="A272" s="114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>
      <c r="A273" s="114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>
      <c r="A274" s="114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14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4" t="s">
        <v>11</v>
      </c>
      <c r="Q275" s="35" t="s">
        <v>9</v>
      </c>
      <c r="R275" s="35" t="s">
        <v>10</v>
      </c>
      <c r="S275" s="35" t="s">
        <v>14</v>
      </c>
    </row>
    <row r="276" spans="1:20">
      <c r="A276" s="114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3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>
      <c r="A278" s="114">
        <v>17</v>
      </c>
      <c r="B278" s="115" t="s">
        <v>1</v>
      </c>
      <c r="C278" s="116"/>
      <c r="D278" s="117"/>
      <c r="E278" s="118" t="s">
        <v>2</v>
      </c>
      <c r="F278" s="119"/>
      <c r="G278" s="120"/>
      <c r="H278" s="121" t="s">
        <v>3</v>
      </c>
      <c r="I278" s="122"/>
      <c r="J278" s="123"/>
      <c r="K278" s="124" t="s">
        <v>4</v>
      </c>
      <c r="L278" s="125"/>
      <c r="M278" s="126"/>
      <c r="N278" s="127" t="s">
        <v>8</v>
      </c>
      <c r="O278" s="128"/>
      <c r="P278" s="26"/>
    </row>
    <row r="279" spans="1:20" ht="15.75" thickBot="1">
      <c r="A279" s="114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29"/>
      <c r="O279" s="130"/>
      <c r="P279" s="26"/>
    </row>
    <row r="280" spans="1:20" ht="15.75" thickBot="1">
      <c r="A280" s="114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6"/>
    </row>
    <row r="281" spans="1:20" ht="15.75" thickBot="1">
      <c r="A281" s="114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6"/>
    </row>
    <row r="282" spans="1:20" ht="15.75" thickBot="1">
      <c r="A282" s="114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6"/>
    </row>
    <row r="283" spans="1:20" ht="15.75" thickBot="1">
      <c r="A283" s="114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6"/>
    </row>
    <row r="284" spans="1:20" ht="15.75" thickBot="1">
      <c r="A284" s="114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6"/>
    </row>
    <row r="285" spans="1:20" ht="15.75" thickBot="1">
      <c r="A285" s="114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6"/>
    </row>
    <row r="286" spans="1:20" ht="15.75" thickBot="1">
      <c r="A286" s="114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>
      <c r="A287" s="114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>
      <c r="A288" s="114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>
      <c r="A289" s="114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14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14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14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4" t="s">
        <v>11</v>
      </c>
      <c r="Q292" s="35" t="s">
        <v>9</v>
      </c>
      <c r="R292" s="35" t="s">
        <v>10</v>
      </c>
      <c r="S292" s="35" t="s">
        <v>14</v>
      </c>
    </row>
    <row r="293" spans="1:20">
      <c r="A293" s="114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3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>
      <c r="A295" s="114">
        <v>18</v>
      </c>
      <c r="B295" s="115" t="s">
        <v>1</v>
      </c>
      <c r="C295" s="116"/>
      <c r="D295" s="117"/>
      <c r="E295" s="118" t="s">
        <v>2</v>
      </c>
      <c r="F295" s="119"/>
      <c r="G295" s="120"/>
      <c r="H295" s="121" t="s">
        <v>3</v>
      </c>
      <c r="I295" s="122"/>
      <c r="J295" s="123"/>
      <c r="K295" s="124" t="s">
        <v>4</v>
      </c>
      <c r="L295" s="125"/>
      <c r="M295" s="126"/>
      <c r="N295" s="127" t="s">
        <v>8</v>
      </c>
      <c r="O295" s="128"/>
      <c r="P295" s="26"/>
    </row>
    <row r="296" spans="1:20" ht="15.75" thickBot="1">
      <c r="A296" s="114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29"/>
      <c r="O296" s="130"/>
      <c r="P296" s="26"/>
    </row>
    <row r="297" spans="1:20" ht="15.75" thickBot="1">
      <c r="A297" s="114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6"/>
    </row>
    <row r="298" spans="1:20" ht="15.75" thickBot="1">
      <c r="A298" s="114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6"/>
    </row>
    <row r="299" spans="1:20" ht="15.75" thickBot="1">
      <c r="A299" s="114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6"/>
    </row>
    <row r="300" spans="1:20" ht="15.75" thickBot="1">
      <c r="A300" s="114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6"/>
    </row>
    <row r="301" spans="1:20" ht="15.75" thickBot="1">
      <c r="A301" s="114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>
      <c r="A302" s="114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>
      <c r="A303" s="114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>
      <c r="A304" s="114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>
      <c r="A305" s="114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>
      <c r="A306" s="114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>
      <c r="A307" s="114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>
      <c r="A308" s="114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>
      <c r="A309" s="114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4" t="s">
        <v>11</v>
      </c>
      <c r="Q309" s="35" t="s">
        <v>9</v>
      </c>
      <c r="R309" s="35" t="s">
        <v>10</v>
      </c>
      <c r="S309" s="35" t="s">
        <v>14</v>
      </c>
    </row>
    <row r="310" spans="1:20">
      <c r="A310" s="114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3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>
      <c r="A312" s="114">
        <v>19</v>
      </c>
      <c r="B312" s="115" t="s">
        <v>1</v>
      </c>
      <c r="C312" s="116"/>
      <c r="D312" s="117"/>
      <c r="E312" s="118" t="s">
        <v>2</v>
      </c>
      <c r="F312" s="119"/>
      <c r="G312" s="120"/>
      <c r="H312" s="121" t="s">
        <v>3</v>
      </c>
      <c r="I312" s="122"/>
      <c r="J312" s="123"/>
      <c r="K312" s="124" t="s">
        <v>4</v>
      </c>
      <c r="L312" s="125"/>
      <c r="M312" s="126"/>
      <c r="N312" s="127" t="s">
        <v>8</v>
      </c>
      <c r="O312" s="128"/>
      <c r="P312" s="26"/>
    </row>
    <row r="313" spans="1:20" ht="15.75" thickBot="1">
      <c r="A313" s="114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29"/>
      <c r="O313" s="130"/>
      <c r="P313" s="26"/>
    </row>
    <row r="314" spans="1:20" ht="15.75" thickBot="1">
      <c r="A314" s="114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6"/>
    </row>
    <row r="315" spans="1:20" ht="15.75" thickBot="1">
      <c r="A315" s="114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6"/>
    </row>
    <row r="316" spans="1:20" ht="15.75" thickBot="1">
      <c r="A316" s="114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6"/>
    </row>
    <row r="317" spans="1:20" ht="15.75" thickBot="1">
      <c r="A317" s="114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6"/>
    </row>
    <row r="318" spans="1:20" ht="15.75" thickBot="1">
      <c r="A318" s="114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6"/>
    </row>
    <row r="319" spans="1:20" ht="15.75" thickBot="1">
      <c r="A319" s="114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6"/>
    </row>
    <row r="320" spans="1:20" ht="15.75" thickBot="1">
      <c r="A320" s="114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>
      <c r="A321" s="114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>
      <c r="A322" s="114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14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14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14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14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4" t="s">
        <v>11</v>
      </c>
      <c r="Q326" s="35" t="s">
        <v>9</v>
      </c>
      <c r="R326" s="35" t="s">
        <v>10</v>
      </c>
      <c r="S326" s="35" t="s">
        <v>14</v>
      </c>
    </row>
    <row r="327" spans="1:20">
      <c r="A327" s="114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3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>
      <c r="A329" s="114">
        <v>20</v>
      </c>
      <c r="B329" s="115" t="s">
        <v>1</v>
      </c>
      <c r="C329" s="116"/>
      <c r="D329" s="117"/>
      <c r="E329" s="118" t="s">
        <v>2</v>
      </c>
      <c r="F329" s="119"/>
      <c r="G329" s="120"/>
      <c r="H329" s="121" t="s">
        <v>3</v>
      </c>
      <c r="I329" s="122"/>
      <c r="J329" s="123"/>
      <c r="K329" s="124" t="s">
        <v>4</v>
      </c>
      <c r="L329" s="125"/>
      <c r="M329" s="126"/>
      <c r="N329" s="127" t="s">
        <v>8</v>
      </c>
      <c r="O329" s="128"/>
      <c r="P329" s="26"/>
    </row>
    <row r="330" spans="1:20" ht="15.75" thickBot="1">
      <c r="A330" s="114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29"/>
      <c r="O330" s="130"/>
      <c r="P330" s="26"/>
    </row>
    <row r="331" spans="1:20" ht="15.75" thickBot="1">
      <c r="A331" s="114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6"/>
    </row>
    <row r="332" spans="1:20" ht="15.75" thickBot="1">
      <c r="A332" s="114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6"/>
    </row>
    <row r="333" spans="1:20" ht="15.75" thickBot="1">
      <c r="A333" s="114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6"/>
    </row>
    <row r="334" spans="1:20" ht="15.75" thickBot="1">
      <c r="A334" s="114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6"/>
    </row>
    <row r="335" spans="1:20" ht="15.75" thickBot="1">
      <c r="A335" s="114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6"/>
    </row>
    <row r="336" spans="1:20" ht="15.75" thickBot="1">
      <c r="A336" s="114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6"/>
    </row>
    <row r="337" spans="1:20" ht="15.75" thickBot="1">
      <c r="A337" s="114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>
      <c r="A338" s="114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>
      <c r="A339" s="114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>
      <c r="A340" s="114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14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14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14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4" t="s">
        <v>11</v>
      </c>
      <c r="Q343" s="35" t="s">
        <v>9</v>
      </c>
      <c r="R343" s="35" t="s">
        <v>10</v>
      </c>
      <c r="S343" s="35" t="s">
        <v>14</v>
      </c>
    </row>
    <row r="344" spans="1:20">
      <c r="A344" s="114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3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>
      <c r="A346" s="114">
        <v>21</v>
      </c>
      <c r="B346" s="115" t="s">
        <v>1</v>
      </c>
      <c r="C346" s="116"/>
      <c r="D346" s="117"/>
      <c r="E346" s="118" t="s">
        <v>2</v>
      </c>
      <c r="F346" s="119"/>
      <c r="G346" s="120"/>
      <c r="H346" s="121" t="s">
        <v>3</v>
      </c>
      <c r="I346" s="122"/>
      <c r="J346" s="123"/>
      <c r="K346" s="124" t="s">
        <v>4</v>
      </c>
      <c r="L346" s="125"/>
      <c r="M346" s="126"/>
      <c r="N346" s="127" t="s">
        <v>8</v>
      </c>
      <c r="O346" s="128"/>
      <c r="P346" s="26"/>
    </row>
    <row r="347" spans="1:20" ht="15.75" thickBot="1">
      <c r="A347" s="114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29"/>
      <c r="O347" s="130"/>
      <c r="P347" s="26"/>
    </row>
    <row r="348" spans="1:20" ht="16.5" customHeight="1" thickBot="1">
      <c r="A348" s="114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6"/>
    </row>
    <row r="349" spans="1:20" ht="15.75" thickBot="1">
      <c r="A349" s="114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6"/>
    </row>
    <row r="350" spans="1:20" ht="15.75" thickBot="1">
      <c r="A350" s="114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6"/>
    </row>
    <row r="351" spans="1:20" ht="15.75" thickBot="1">
      <c r="A351" s="114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6"/>
    </row>
    <row r="352" spans="1:20" ht="15.75" thickBot="1">
      <c r="A352" s="114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>
      <c r="A353" s="114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6"/>
    </row>
    <row r="354" spans="1:20" ht="15.75" thickBot="1">
      <c r="A354" s="114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>
      <c r="A355" s="114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14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14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14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14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14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4" t="s">
        <v>11</v>
      </c>
      <c r="Q360" s="35" t="s">
        <v>9</v>
      </c>
      <c r="R360" s="35" t="s">
        <v>10</v>
      </c>
      <c r="S360" s="35" t="s">
        <v>14</v>
      </c>
    </row>
    <row r="361" spans="1:20">
      <c r="A361" s="114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3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>
      <c r="A363" s="114">
        <v>22</v>
      </c>
      <c r="B363" s="115" t="s">
        <v>1</v>
      </c>
      <c r="C363" s="116"/>
      <c r="D363" s="117"/>
      <c r="E363" s="118" t="s">
        <v>2</v>
      </c>
      <c r="F363" s="119"/>
      <c r="G363" s="120"/>
      <c r="H363" s="121" t="s">
        <v>3</v>
      </c>
      <c r="I363" s="122"/>
      <c r="J363" s="123"/>
      <c r="K363" s="124" t="s">
        <v>4</v>
      </c>
      <c r="L363" s="125"/>
      <c r="M363" s="126"/>
      <c r="N363" s="127" t="s">
        <v>8</v>
      </c>
      <c r="O363" s="128"/>
      <c r="P363" s="26"/>
    </row>
    <row r="364" spans="1:20" ht="15.75" thickBot="1">
      <c r="A364" s="114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29"/>
      <c r="O364" s="130"/>
      <c r="P364" s="26"/>
    </row>
    <row r="365" spans="1:20" ht="15.75" thickBot="1">
      <c r="A365" s="114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6"/>
    </row>
    <row r="366" spans="1:20" ht="15.75" thickBot="1">
      <c r="A366" s="114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6"/>
    </row>
    <row r="367" spans="1:20" ht="15.75" thickBot="1">
      <c r="A367" s="114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6"/>
    </row>
    <row r="368" spans="1:20" ht="15.75" thickBot="1">
      <c r="A368" s="114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6"/>
    </row>
    <row r="369" spans="1:20" ht="15.75" thickBot="1">
      <c r="A369" s="114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6"/>
    </row>
    <row r="370" spans="1:20" ht="15.75" thickBot="1">
      <c r="A370" s="114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6"/>
    </row>
    <row r="371" spans="1:20" ht="15.75" thickBot="1">
      <c r="A371" s="114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6"/>
    </row>
    <row r="372" spans="1:20" ht="15.75" thickBot="1">
      <c r="A372" s="114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6"/>
    </row>
    <row r="373" spans="1:20" ht="15.75" thickBot="1">
      <c r="A373" s="114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6"/>
    </row>
    <row r="374" spans="1:20" ht="15.75" thickBot="1">
      <c r="A374" s="114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6"/>
    </row>
    <row r="375" spans="1:20" ht="15.75" thickBot="1">
      <c r="A375" s="114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>
      <c r="A376" s="114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14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4" t="s">
        <v>11</v>
      </c>
      <c r="Q377" s="35" t="s">
        <v>9</v>
      </c>
      <c r="R377" s="35" t="s">
        <v>10</v>
      </c>
      <c r="S377" s="35" t="s">
        <v>14</v>
      </c>
    </row>
    <row r="378" spans="1:20">
      <c r="A378" s="114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3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>
      <c r="A380" s="114">
        <v>23</v>
      </c>
      <c r="B380" s="115" t="s">
        <v>1</v>
      </c>
      <c r="C380" s="116"/>
      <c r="D380" s="117"/>
      <c r="E380" s="118" t="s">
        <v>2</v>
      </c>
      <c r="F380" s="119"/>
      <c r="G380" s="120"/>
      <c r="H380" s="121" t="s">
        <v>3</v>
      </c>
      <c r="I380" s="122"/>
      <c r="J380" s="123"/>
      <c r="K380" s="124" t="s">
        <v>4</v>
      </c>
      <c r="L380" s="125"/>
      <c r="M380" s="126"/>
      <c r="N380" s="127" t="s">
        <v>8</v>
      </c>
      <c r="O380" s="128"/>
      <c r="P380" s="26"/>
    </row>
    <row r="381" spans="1:20" ht="15.75" thickBot="1">
      <c r="A381" s="114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29"/>
      <c r="O381" s="130"/>
      <c r="P381" s="26"/>
    </row>
    <row r="382" spans="1:20" ht="15.75" thickBot="1">
      <c r="A382" s="114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6"/>
    </row>
    <row r="383" spans="1:20" ht="15.75" thickBot="1">
      <c r="A383" s="114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6"/>
    </row>
    <row r="384" spans="1:20" ht="15.75" thickBot="1">
      <c r="A384" s="114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6"/>
    </row>
    <row r="385" spans="1:20" ht="16.5" customHeight="1" thickBot="1">
      <c r="A385" s="114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6"/>
    </row>
    <row r="386" spans="1:20" ht="15.75" thickBot="1">
      <c r="A386" s="114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6"/>
    </row>
    <row r="387" spans="1:20" ht="15.75" thickBot="1">
      <c r="A387" s="114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6"/>
    </row>
    <row r="388" spans="1:20" ht="15.75" thickBot="1">
      <c r="A388" s="114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>
      <c r="A389" s="114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14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14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14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14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14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4" t="s">
        <v>11</v>
      </c>
      <c r="Q394" s="35" t="s">
        <v>9</v>
      </c>
      <c r="R394" s="35" t="s">
        <v>10</v>
      </c>
      <c r="S394" s="35" t="s">
        <v>14</v>
      </c>
    </row>
    <row r="395" spans="1:20">
      <c r="A395" s="114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3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>
      <c r="A397" s="114">
        <v>24</v>
      </c>
      <c r="B397" s="115" t="s">
        <v>1</v>
      </c>
      <c r="C397" s="116"/>
      <c r="D397" s="117"/>
      <c r="E397" s="118" t="s">
        <v>2</v>
      </c>
      <c r="F397" s="119"/>
      <c r="G397" s="120"/>
      <c r="H397" s="121" t="s">
        <v>3</v>
      </c>
      <c r="I397" s="122"/>
      <c r="J397" s="123"/>
      <c r="K397" s="124" t="s">
        <v>4</v>
      </c>
      <c r="L397" s="125"/>
      <c r="M397" s="126"/>
      <c r="N397" s="127" t="s">
        <v>8</v>
      </c>
      <c r="O397" s="128"/>
      <c r="P397" s="26"/>
    </row>
    <row r="398" spans="1:20" ht="15.75" thickBot="1">
      <c r="A398" s="114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29"/>
      <c r="O398" s="130"/>
      <c r="P398" s="26"/>
    </row>
    <row r="399" spans="1:20" ht="15.75" thickBot="1">
      <c r="A399" s="114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6"/>
    </row>
    <row r="400" spans="1:20" ht="16.5" customHeight="1" thickBot="1">
      <c r="A400" s="114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6"/>
    </row>
    <row r="401" spans="1:19" ht="15.75" thickBot="1">
      <c r="A401" s="114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6"/>
    </row>
    <row r="402" spans="1:19" ht="15.75" thickBot="1">
      <c r="A402" s="114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6"/>
    </row>
    <row r="403" spans="1:19" ht="15.75" thickBot="1">
      <c r="A403" s="114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6"/>
    </row>
    <row r="404" spans="1:19" ht="15.75" thickBot="1">
      <c r="A404" s="114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6"/>
    </row>
    <row r="405" spans="1:19" ht="15.75" thickBot="1">
      <c r="A405" s="114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19" ht="15.75" thickBot="1">
      <c r="A406" s="114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19" ht="15.75" thickBot="1">
      <c r="A407" s="114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19" ht="15.75" thickBot="1">
      <c r="A408" s="114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19" ht="15.75" thickBot="1">
      <c r="A409" s="114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19" ht="15.75" thickBot="1">
      <c r="A410" s="114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19" ht="15.75" thickBot="1">
      <c r="A411" s="114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4" t="s">
        <v>11</v>
      </c>
      <c r="Q411" s="35" t="s">
        <v>9</v>
      </c>
      <c r="R411" s="35" t="s">
        <v>10</v>
      </c>
      <c r="S411" s="35" t="s">
        <v>14</v>
      </c>
    </row>
    <row r="412" spans="1:19">
      <c r="A412" s="114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3"/>
      <c r="Q412" s="17"/>
      <c r="R412" s="17"/>
      <c r="S412" s="17"/>
    </row>
    <row r="413" spans="1:19" ht="15.75" thickBo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19" ht="15.75" thickBot="1">
      <c r="A414" s="114">
        <v>25</v>
      </c>
      <c r="B414" s="115" t="s">
        <v>1</v>
      </c>
      <c r="C414" s="116"/>
      <c r="D414" s="117"/>
      <c r="E414" s="118" t="s">
        <v>2</v>
      </c>
      <c r="F414" s="119"/>
      <c r="G414" s="120"/>
      <c r="H414" s="121" t="s">
        <v>3</v>
      </c>
      <c r="I414" s="122"/>
      <c r="J414" s="123"/>
      <c r="K414" s="124" t="s">
        <v>4</v>
      </c>
      <c r="L414" s="125"/>
      <c r="M414" s="126"/>
      <c r="N414" s="127" t="s">
        <v>8</v>
      </c>
      <c r="O414" s="128"/>
      <c r="P414" s="26"/>
    </row>
    <row r="415" spans="1:19" ht="15.75" thickBot="1">
      <c r="A415" s="114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29"/>
      <c r="O415" s="130"/>
      <c r="P415" s="26"/>
    </row>
    <row r="416" spans="1:19" ht="15.75" thickBot="1">
      <c r="A416" s="114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6"/>
    </row>
    <row r="417" spans="1:20" ht="15.75" thickBot="1">
      <c r="A417" s="114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6"/>
    </row>
    <row r="418" spans="1:20" ht="15.75" thickBot="1">
      <c r="A418" s="114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6"/>
    </row>
    <row r="419" spans="1:20" ht="15.75" thickBot="1">
      <c r="A419" s="114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6"/>
    </row>
    <row r="420" spans="1:20" ht="15.75" thickBot="1">
      <c r="A420" s="114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6"/>
    </row>
    <row r="421" spans="1:20" ht="15.75" thickBot="1">
      <c r="A421" s="114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6"/>
    </row>
    <row r="422" spans="1:20" ht="15.75" thickBot="1">
      <c r="A422" s="114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6"/>
    </row>
    <row r="423" spans="1:20" ht="15.75" thickBot="1">
      <c r="A423" s="114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>
      <c r="A424" s="114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>
      <c r="A425" s="114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>
      <c r="A426" s="114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14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14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4" t="s">
        <v>11</v>
      </c>
      <c r="Q428" s="35" t="s">
        <v>9</v>
      </c>
      <c r="R428" s="35" t="s">
        <v>10</v>
      </c>
      <c r="S428" s="35" t="s">
        <v>14</v>
      </c>
    </row>
    <row r="429" spans="1:20">
      <c r="A429" s="114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3"/>
      <c r="Q429" s="17"/>
      <c r="R429" s="17"/>
      <c r="S429" s="17"/>
      <c r="T429">
        <f>SUM(P429,Q429,R429,S429)</f>
        <v>0</v>
      </c>
    </row>
    <row r="430" spans="1:20" ht="15.75" thickBo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>
      <c r="A431" s="114">
        <v>26</v>
      </c>
      <c r="B431" s="115" t="s">
        <v>1</v>
      </c>
      <c r="C431" s="116"/>
      <c r="D431" s="117"/>
      <c r="E431" s="118" t="s">
        <v>2</v>
      </c>
      <c r="F431" s="119"/>
      <c r="G431" s="120"/>
      <c r="H431" s="121" t="s">
        <v>3</v>
      </c>
      <c r="I431" s="122"/>
      <c r="J431" s="123"/>
      <c r="K431" s="124" t="s">
        <v>4</v>
      </c>
      <c r="L431" s="125"/>
      <c r="M431" s="126"/>
      <c r="N431" s="127" t="s">
        <v>8</v>
      </c>
      <c r="O431" s="128"/>
      <c r="P431" s="26"/>
    </row>
    <row r="432" spans="1:20" ht="15.75" thickBot="1">
      <c r="A432" s="114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29"/>
      <c r="O432" s="130"/>
      <c r="P432" s="26"/>
    </row>
    <row r="433" spans="1:19" ht="15.75" thickBot="1">
      <c r="A433" s="114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6"/>
    </row>
    <row r="434" spans="1:19" ht="15.75" thickBot="1">
      <c r="A434" s="114"/>
      <c r="B434" s="1"/>
      <c r="C434" s="1"/>
      <c r="D434" s="2"/>
      <c r="E434" s="1"/>
      <c r="F434" s="1"/>
      <c r="G434" s="38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6"/>
    </row>
    <row r="435" spans="1:19" ht="15.75" thickBot="1">
      <c r="A435" s="114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6"/>
    </row>
    <row r="436" spans="1:19" ht="15.75" thickBot="1">
      <c r="A436" s="114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6"/>
    </row>
    <row r="437" spans="1:19" ht="15.75" thickBot="1">
      <c r="A437" s="114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6"/>
    </row>
    <row r="438" spans="1:19" ht="15.75" thickBot="1">
      <c r="A438" s="114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6"/>
    </row>
    <row r="439" spans="1:19" ht="15.75" thickBot="1">
      <c r="A439" s="114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6"/>
    </row>
    <row r="440" spans="1:19" ht="15.75" thickBot="1">
      <c r="A440" s="114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19" ht="15.75" thickBot="1">
      <c r="A441" s="114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19" ht="15.75" thickBot="1">
      <c r="A442" s="114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19" ht="15.75" thickBot="1">
      <c r="A443" s="114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19" ht="15.75" thickBot="1">
      <c r="A444" s="114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19" ht="15.75" thickBot="1">
      <c r="A445" s="114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4" t="s">
        <v>11</v>
      </c>
      <c r="Q445" s="35" t="s">
        <v>9</v>
      </c>
      <c r="R445" s="35" t="s">
        <v>10</v>
      </c>
      <c r="S445" s="35" t="s">
        <v>14</v>
      </c>
    </row>
    <row r="446" spans="1:19">
      <c r="A446" s="114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3"/>
      <c r="Q446" s="17"/>
      <c r="R446" s="17"/>
      <c r="S446" s="17"/>
    </row>
    <row r="447" spans="1:19" ht="15.75" thickBo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19" ht="15.75" thickBot="1">
      <c r="A448" s="114">
        <v>27</v>
      </c>
      <c r="B448" s="115" t="s">
        <v>1</v>
      </c>
      <c r="C448" s="116"/>
      <c r="D448" s="117"/>
      <c r="E448" s="118" t="s">
        <v>2</v>
      </c>
      <c r="F448" s="119"/>
      <c r="G448" s="120"/>
      <c r="H448" s="121" t="s">
        <v>3</v>
      </c>
      <c r="I448" s="122"/>
      <c r="J448" s="123"/>
      <c r="K448" s="124" t="s">
        <v>4</v>
      </c>
      <c r="L448" s="125"/>
      <c r="M448" s="126"/>
      <c r="N448" s="127" t="s">
        <v>8</v>
      </c>
      <c r="O448" s="128"/>
      <c r="P448" s="26"/>
    </row>
    <row r="449" spans="1:19" ht="15.75" thickBot="1">
      <c r="A449" s="114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29"/>
      <c r="O449" s="130"/>
      <c r="P449" s="26"/>
    </row>
    <row r="450" spans="1:19" ht="15.75" thickBot="1">
      <c r="A450" s="114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6"/>
    </row>
    <row r="451" spans="1:19" ht="15.75" thickBot="1">
      <c r="A451" s="114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6"/>
    </row>
    <row r="452" spans="1:19" ht="15.75" thickBot="1">
      <c r="A452" s="114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6"/>
    </row>
    <row r="453" spans="1:19" ht="15.75" thickBot="1">
      <c r="A453" s="114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6"/>
    </row>
    <row r="454" spans="1:19" ht="15.75" thickBot="1">
      <c r="A454" s="114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6"/>
    </row>
    <row r="455" spans="1:19" ht="15.75" thickBot="1">
      <c r="A455" s="114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6"/>
    </row>
    <row r="456" spans="1:19" ht="15.75" thickBot="1">
      <c r="A456" s="114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6"/>
    </row>
    <row r="457" spans="1:19" ht="15.75" thickBot="1">
      <c r="A457" s="114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19" ht="15.75" thickBot="1">
      <c r="A458" s="114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19" ht="15.75" thickBot="1">
      <c r="A459" s="114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19" ht="15.75" thickBot="1">
      <c r="A460" s="114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19" ht="15.75" thickBot="1">
      <c r="A461" s="114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19" ht="15.75" thickBot="1">
      <c r="A462" s="114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4" t="s">
        <v>11</v>
      </c>
      <c r="Q462" s="35" t="s">
        <v>9</v>
      </c>
      <c r="R462" s="35" t="s">
        <v>10</v>
      </c>
      <c r="S462" s="35" t="s">
        <v>14</v>
      </c>
    </row>
    <row r="463" spans="1:19">
      <c r="A463" s="114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3"/>
      <c r="Q463" s="17"/>
      <c r="R463" s="17"/>
      <c r="S463" s="17"/>
    </row>
    <row r="464" spans="1:19" ht="15.75" thickBo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19" ht="15.75" thickBot="1">
      <c r="A465" s="114">
        <v>28</v>
      </c>
      <c r="B465" s="115" t="s">
        <v>1</v>
      </c>
      <c r="C465" s="116"/>
      <c r="D465" s="117"/>
      <c r="E465" s="118" t="s">
        <v>2</v>
      </c>
      <c r="F465" s="119"/>
      <c r="G465" s="120"/>
      <c r="H465" s="121" t="s">
        <v>3</v>
      </c>
      <c r="I465" s="122"/>
      <c r="J465" s="123"/>
      <c r="K465" s="124" t="s">
        <v>4</v>
      </c>
      <c r="L465" s="125"/>
      <c r="M465" s="126"/>
      <c r="N465" s="127" t="s">
        <v>8</v>
      </c>
      <c r="O465" s="128"/>
      <c r="P465" s="26"/>
    </row>
    <row r="466" spans="1:19" ht="15.75" thickBot="1">
      <c r="A466" s="114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29"/>
      <c r="O466" s="130"/>
      <c r="P466" s="26"/>
    </row>
    <row r="467" spans="1:19" ht="15.75" thickBot="1">
      <c r="A467" s="114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6"/>
    </row>
    <row r="468" spans="1:19" ht="15.75" thickBot="1">
      <c r="A468" s="114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6"/>
    </row>
    <row r="469" spans="1:19" ht="15.75" thickBot="1">
      <c r="A469" s="114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6"/>
    </row>
    <row r="470" spans="1:19" ht="15.75" thickBot="1">
      <c r="A470" s="114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6"/>
    </row>
    <row r="471" spans="1:19" ht="15.75" thickBot="1">
      <c r="A471" s="114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6"/>
    </row>
    <row r="472" spans="1:19" ht="15.75" thickBot="1">
      <c r="A472" s="114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6"/>
    </row>
    <row r="473" spans="1:19" ht="15.75" thickBot="1">
      <c r="A473" s="114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6"/>
    </row>
    <row r="474" spans="1:19" ht="15.75" thickBot="1">
      <c r="A474" s="114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6"/>
    </row>
    <row r="475" spans="1:19" ht="15.75" thickBot="1">
      <c r="A475" s="114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19" ht="15.75" thickBot="1">
      <c r="A476" s="114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19" ht="15.75" thickBot="1">
      <c r="A477" s="114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19" ht="15.75" thickBot="1">
      <c r="A478" s="114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19" ht="15.75" thickBot="1">
      <c r="A479" s="114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4" t="s">
        <v>11</v>
      </c>
      <c r="Q479" s="35" t="s">
        <v>9</v>
      </c>
      <c r="R479" s="35" t="s">
        <v>10</v>
      </c>
      <c r="S479" s="35" t="s">
        <v>14</v>
      </c>
    </row>
    <row r="480" spans="1:19">
      <c r="A480" s="114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3"/>
      <c r="Q480" s="17"/>
      <c r="R480" s="17"/>
      <c r="S480" s="17"/>
    </row>
    <row r="481" spans="1:19" ht="15.75" thickBo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>
      <c r="A482" s="114">
        <v>29</v>
      </c>
      <c r="B482" s="115" t="s">
        <v>1</v>
      </c>
      <c r="C482" s="116"/>
      <c r="D482" s="117"/>
      <c r="E482" s="118" t="s">
        <v>2</v>
      </c>
      <c r="F482" s="119"/>
      <c r="G482" s="120"/>
      <c r="H482" s="121" t="s">
        <v>3</v>
      </c>
      <c r="I482" s="122"/>
      <c r="J482" s="123"/>
      <c r="K482" s="124" t="s">
        <v>4</v>
      </c>
      <c r="L482" s="125"/>
      <c r="M482" s="126"/>
      <c r="N482" s="127" t="s">
        <v>8</v>
      </c>
      <c r="O482" s="128"/>
      <c r="P482" s="26"/>
    </row>
    <row r="483" spans="1:19" ht="15.75" thickBot="1">
      <c r="A483" s="114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29"/>
      <c r="O483" s="130"/>
      <c r="P483" s="26"/>
    </row>
    <row r="484" spans="1:19" ht="15.75" thickBot="1">
      <c r="A484" s="114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6"/>
    </row>
    <row r="485" spans="1:19" ht="15.75" thickBot="1">
      <c r="A485" s="114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6"/>
    </row>
    <row r="486" spans="1:19" ht="15.75" thickBot="1">
      <c r="A486" s="114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6"/>
    </row>
    <row r="487" spans="1:19" ht="15.75" thickBot="1">
      <c r="A487" s="114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6"/>
    </row>
    <row r="488" spans="1:19" ht="15.75" thickBot="1">
      <c r="A488" s="114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6"/>
    </row>
    <row r="489" spans="1:19" ht="15.75" thickBot="1">
      <c r="A489" s="114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>
      <c r="A490" s="114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>
      <c r="A491" s="114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>
      <c r="A492" s="114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>
      <c r="A493" s="114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>
      <c r="A494" s="114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>
      <c r="A495" s="114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>
      <c r="A496" s="114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4" t="s">
        <v>11</v>
      </c>
      <c r="Q496" s="35" t="s">
        <v>9</v>
      </c>
      <c r="R496" s="35" t="s">
        <v>10</v>
      </c>
      <c r="S496" s="35" t="s">
        <v>14</v>
      </c>
    </row>
    <row r="497" spans="1:19">
      <c r="A497" s="114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3"/>
      <c r="Q497" s="17"/>
      <c r="R497" s="17"/>
      <c r="S497" s="17"/>
    </row>
    <row r="498" spans="1:19" ht="15.75" thickBo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19" ht="15.75" thickBot="1">
      <c r="A499" s="114">
        <v>30</v>
      </c>
      <c r="B499" s="115" t="s">
        <v>1</v>
      </c>
      <c r="C499" s="116"/>
      <c r="D499" s="117"/>
      <c r="E499" s="118" t="s">
        <v>2</v>
      </c>
      <c r="F499" s="119"/>
      <c r="G499" s="120"/>
      <c r="H499" s="121" t="s">
        <v>3</v>
      </c>
      <c r="I499" s="122"/>
      <c r="J499" s="123"/>
      <c r="K499" s="124" t="s">
        <v>4</v>
      </c>
      <c r="L499" s="125"/>
      <c r="M499" s="126"/>
      <c r="N499" s="127" t="s">
        <v>8</v>
      </c>
      <c r="O499" s="128"/>
      <c r="P499" s="26"/>
    </row>
    <row r="500" spans="1:19" ht="15.75" thickBot="1">
      <c r="A500" s="114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29"/>
      <c r="O500" s="130"/>
      <c r="P500" s="26"/>
    </row>
    <row r="501" spans="1:19" ht="15.75" thickBot="1">
      <c r="A501" s="114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6"/>
    </row>
    <row r="502" spans="1:19" ht="15.75" thickBot="1">
      <c r="A502" s="114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6"/>
    </row>
    <row r="503" spans="1:19" ht="15.75" thickBot="1">
      <c r="A503" s="114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6"/>
    </row>
    <row r="504" spans="1:19" ht="15.75" thickBot="1">
      <c r="A504" s="114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19" ht="15.75" thickBot="1">
      <c r="A505" s="114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19" ht="15.75" thickBot="1">
      <c r="A506" s="114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19" ht="15.75" thickBot="1">
      <c r="A507" s="114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19" ht="15.75" thickBot="1">
      <c r="A508" s="114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19" ht="15.75" thickBot="1">
      <c r="A509" s="114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19" ht="15.75" thickBot="1">
      <c r="A510" s="114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19" ht="15.75" thickBot="1">
      <c r="A511" s="114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19" ht="15.75" thickBot="1">
      <c r="A512" s="114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19" ht="15.75" thickBot="1">
      <c r="A513" s="114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4" t="s">
        <v>11</v>
      </c>
      <c r="Q513" s="35" t="s">
        <v>9</v>
      </c>
      <c r="R513" s="35" t="s">
        <v>10</v>
      </c>
      <c r="S513" s="35" t="s">
        <v>14</v>
      </c>
    </row>
    <row r="514" spans="1:19">
      <c r="A514" s="114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3"/>
      <c r="Q514" s="17"/>
      <c r="R514" s="17"/>
      <c r="S514" s="17"/>
    </row>
    <row r="515" spans="1:19" ht="15.75" thickBo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19" ht="15.75" thickBot="1">
      <c r="A516" s="114">
        <v>31</v>
      </c>
      <c r="B516" s="115" t="s">
        <v>1</v>
      </c>
      <c r="C516" s="116"/>
      <c r="D516" s="117"/>
      <c r="E516" s="118" t="s">
        <v>2</v>
      </c>
      <c r="F516" s="119"/>
      <c r="G516" s="120"/>
      <c r="H516" s="121" t="s">
        <v>3</v>
      </c>
      <c r="I516" s="122"/>
      <c r="J516" s="123"/>
      <c r="K516" s="124" t="s">
        <v>4</v>
      </c>
      <c r="L516" s="125"/>
      <c r="M516" s="126"/>
      <c r="N516" s="127" t="s">
        <v>8</v>
      </c>
      <c r="O516" s="128"/>
      <c r="P516" s="26"/>
    </row>
    <row r="517" spans="1:19" ht="15.75" thickBot="1">
      <c r="A517" s="114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29"/>
      <c r="O517" s="130"/>
      <c r="P517" s="26"/>
    </row>
    <row r="518" spans="1:19" ht="15.75" thickBot="1">
      <c r="A518" s="114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6"/>
    </row>
    <row r="519" spans="1:19" ht="15.75" thickBot="1">
      <c r="A519" s="114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6"/>
    </row>
    <row r="520" spans="1:19" ht="15.75" thickBot="1">
      <c r="A520" s="114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6"/>
    </row>
    <row r="521" spans="1:19" ht="15.75" thickBot="1">
      <c r="A521" s="114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6"/>
    </row>
    <row r="522" spans="1:19" ht="15.75" thickBot="1">
      <c r="A522" s="114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6"/>
    </row>
    <row r="523" spans="1:19" ht="15.75" thickBot="1">
      <c r="A523" s="114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6"/>
    </row>
    <row r="524" spans="1:19" ht="15.75" thickBot="1">
      <c r="A524" s="114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6"/>
    </row>
    <row r="525" spans="1:19" ht="15.75" thickBot="1">
      <c r="A525" s="114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6"/>
    </row>
    <row r="526" spans="1:19" ht="15.75" thickBot="1">
      <c r="A526" s="114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19" ht="15.75" thickBot="1">
      <c r="A527" s="114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19" ht="15.75" thickBot="1">
      <c r="A528" s="114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>
      <c r="A529" s="114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>
      <c r="A530" s="114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4" t="s">
        <v>11</v>
      </c>
      <c r="Q530" s="35" t="s">
        <v>9</v>
      </c>
      <c r="R530" s="35" t="s">
        <v>10</v>
      </c>
      <c r="S530" s="35" t="s">
        <v>14</v>
      </c>
    </row>
    <row r="531" spans="1:19">
      <c r="A531" s="114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3"/>
      <c r="Q531" s="17"/>
      <c r="R531" s="17"/>
      <c r="S531" s="17"/>
    </row>
    <row r="532" spans="1:19" ht="15.75" thickBo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>
      <c r="A533" s="131"/>
      <c r="B533" s="133" t="s">
        <v>1</v>
      </c>
      <c r="C533" s="134"/>
      <c r="D533" s="135"/>
      <c r="E533" s="136" t="s">
        <v>2</v>
      </c>
      <c r="F533" s="137"/>
      <c r="G533" s="138"/>
      <c r="H533" s="139" t="s">
        <v>3</v>
      </c>
      <c r="I533" s="140"/>
      <c r="J533" s="141"/>
      <c r="K533" s="142" t="s">
        <v>4</v>
      </c>
      <c r="L533" s="143"/>
      <c r="M533" s="144"/>
      <c r="N533" s="5"/>
      <c r="O533" s="5"/>
      <c r="P533" s="26"/>
    </row>
    <row r="534" spans="1:19" ht="16.5" thickTop="1" thickBot="1">
      <c r="A534" s="132"/>
      <c r="B534" s="145"/>
      <c r="C534" s="145"/>
      <c r="D534" s="145"/>
      <c r="E534" s="145"/>
      <c r="F534" s="145"/>
      <c r="G534" s="145"/>
      <c r="H534" s="145"/>
      <c r="I534" s="145"/>
      <c r="J534" s="145"/>
      <c r="K534" s="145"/>
      <c r="L534" s="145"/>
      <c r="M534" s="145"/>
      <c r="N534" s="145"/>
      <c r="O534" s="146"/>
      <c r="P534" s="26"/>
    </row>
    <row r="535" spans="1:19" ht="16.5" thickTop="1" thickBot="1">
      <c r="A535" s="132"/>
      <c r="B535" s="6" t="s">
        <v>8</v>
      </c>
      <c r="C535" s="6" t="s">
        <v>12</v>
      </c>
      <c r="D535" s="30">
        <f>SUM(D15,D32,D49,D66,D83,D100,D117,D134,D153,D170,D187,D204,D224,D241,D258)</f>
        <v>0</v>
      </c>
      <c r="E535" s="6" t="s">
        <v>8</v>
      </c>
      <c r="F535" s="6" t="s">
        <v>12</v>
      </c>
      <c r="G535" s="30">
        <f>SUM(G15,G32,G49,G66,G83,G100,G117,G134,G153,G170,G187,G204,G224,G241,G258)</f>
        <v>0</v>
      </c>
      <c r="H535" s="6" t="s">
        <v>8</v>
      </c>
      <c r="I535" s="6" t="s">
        <v>12</v>
      </c>
      <c r="J535" s="30">
        <f>SUM(J15,J32,J49,J66,J83,J100,J117,J134,J153,J170,J187,J204,J224,J241,J258)</f>
        <v>0</v>
      </c>
      <c r="K535" s="6" t="s">
        <v>8</v>
      </c>
      <c r="L535" s="6" t="s">
        <v>12</v>
      </c>
      <c r="M535" s="30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4" t="s">
        <v>11</v>
      </c>
      <c r="Q535" s="35" t="s">
        <v>9</v>
      </c>
      <c r="R535" s="35" t="s">
        <v>10</v>
      </c>
      <c r="S535" s="35" t="s">
        <v>14</v>
      </c>
    </row>
    <row r="536" spans="1:19" ht="16.5" thickTop="1" thickBot="1">
      <c r="A536" s="132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3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132"/>
      <c r="B537" s="145"/>
      <c r="C537" s="145"/>
      <c r="D537" s="145"/>
      <c r="E537" s="145"/>
      <c r="F537" s="145"/>
      <c r="G537" s="145"/>
      <c r="H537" s="145"/>
      <c r="I537" s="145"/>
      <c r="J537" s="145"/>
      <c r="K537" s="145"/>
      <c r="L537" s="145"/>
      <c r="M537" s="145"/>
      <c r="N537" s="145"/>
      <c r="O537" s="146"/>
      <c r="P537" s="26"/>
    </row>
    <row r="538" spans="1:19" ht="16.5" thickTop="1" thickBot="1">
      <c r="A538" s="132"/>
      <c r="B538" s="6" t="s">
        <v>8</v>
      </c>
      <c r="C538" s="6" t="s">
        <v>12</v>
      </c>
      <c r="D538" s="30">
        <f>SUM(D275,D292,D309,D326,D343,D360,D377,D394,D411,D428,D445,D462,D479,D496,D513,D530)</f>
        <v>0</v>
      </c>
      <c r="E538" s="6" t="s">
        <v>8</v>
      </c>
      <c r="F538" s="6" t="s">
        <v>12</v>
      </c>
      <c r="G538" s="30">
        <f>SUM(G275,G292,G309,G326,G343,G360,G377,G394,G411,G428,G445,G462,G479,G496,G513,G530)</f>
        <v>0</v>
      </c>
      <c r="H538" s="6" t="s">
        <v>8</v>
      </c>
      <c r="I538" s="6" t="s">
        <v>12</v>
      </c>
      <c r="J538" s="30">
        <f>SUM(J275,J292,J309,J326,J343,J360,J377,J394,J411,J428,J445,J462,J479,J496,J513,J530)</f>
        <v>0</v>
      </c>
      <c r="K538" s="6" t="s">
        <v>8</v>
      </c>
      <c r="L538" s="6" t="s">
        <v>12</v>
      </c>
      <c r="M538" s="30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4" t="s">
        <v>11</v>
      </c>
      <c r="Q538" s="35" t="s">
        <v>9</v>
      </c>
      <c r="R538" s="35" t="s">
        <v>10</v>
      </c>
      <c r="S538" s="35" t="s">
        <v>14</v>
      </c>
    </row>
    <row r="539" spans="1:19" ht="16.5" thickTop="1" thickBot="1">
      <c r="A539" s="132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3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132"/>
      <c r="B540" s="147"/>
      <c r="C540" s="147"/>
      <c r="D540" s="147"/>
      <c r="E540" s="147"/>
      <c r="F540" s="147"/>
      <c r="G540" s="147"/>
      <c r="H540" s="147"/>
      <c r="I540" s="147"/>
      <c r="J540" s="147"/>
      <c r="K540" s="147"/>
      <c r="L540" s="147"/>
      <c r="M540" s="147"/>
      <c r="N540" s="147"/>
      <c r="O540" s="147"/>
      <c r="P540" s="26"/>
    </row>
    <row r="541" spans="1:19" ht="15.75" thickBot="1">
      <c r="A541" s="132"/>
      <c r="B541" s="6" t="s">
        <v>8</v>
      </c>
      <c r="C541" s="6" t="s">
        <v>12</v>
      </c>
      <c r="D541" s="30">
        <f>SUM(D535,D538)</f>
        <v>0</v>
      </c>
      <c r="E541" s="6" t="s">
        <v>8</v>
      </c>
      <c r="F541" s="6" t="s">
        <v>12</v>
      </c>
      <c r="G541" s="30">
        <f>SUM(G535,G538)</f>
        <v>0</v>
      </c>
      <c r="H541" s="6" t="s">
        <v>8</v>
      </c>
      <c r="I541" s="6" t="s">
        <v>12</v>
      </c>
      <c r="J541" s="30">
        <f>SUM(J535,J538)</f>
        <v>0</v>
      </c>
      <c r="K541" s="6" t="s">
        <v>8</v>
      </c>
      <c r="L541" s="6" t="s">
        <v>12</v>
      </c>
      <c r="M541" s="30">
        <f>SUM(M535,M538)</f>
        <v>0</v>
      </c>
      <c r="N541" s="6" t="s">
        <v>8</v>
      </c>
      <c r="O541" s="7">
        <f>SUM(O535,O538)</f>
        <v>0</v>
      </c>
      <c r="P541" s="34" t="s">
        <v>11</v>
      </c>
      <c r="Q541" s="35" t="s">
        <v>9</v>
      </c>
      <c r="R541" s="35" t="s">
        <v>10</v>
      </c>
      <c r="S541" s="35" t="s">
        <v>14</v>
      </c>
    </row>
    <row r="542" spans="1:19" ht="16.5" thickTop="1" thickBot="1">
      <c r="A542" s="132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3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9F22E-D212-4A1E-9CF6-8B86F8F04B03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14">
        <v>1</v>
      </c>
      <c r="B1" s="115" t="s">
        <v>1</v>
      </c>
      <c r="C1" s="116"/>
      <c r="D1" s="117"/>
      <c r="E1" s="118" t="s">
        <v>2</v>
      </c>
      <c r="F1" s="119"/>
      <c r="G1" s="120"/>
      <c r="H1" s="121" t="s">
        <v>3</v>
      </c>
      <c r="I1" s="122"/>
      <c r="J1" s="123"/>
      <c r="K1" s="124" t="s">
        <v>4</v>
      </c>
      <c r="L1" s="125"/>
      <c r="M1" s="126"/>
      <c r="N1" s="127" t="s">
        <v>8</v>
      </c>
      <c r="O1" s="128"/>
      <c r="P1" s="26"/>
    </row>
    <row r="2" spans="1:20" ht="15.75" thickBot="1">
      <c r="A2" s="114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29"/>
      <c r="O2" s="130"/>
      <c r="P2" s="26"/>
    </row>
    <row r="3" spans="1:20" ht="15.75" thickBot="1">
      <c r="A3" s="114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6"/>
    </row>
    <row r="4" spans="1:20" ht="15.75" thickBot="1">
      <c r="A4" s="114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6"/>
    </row>
    <row r="5" spans="1:20" ht="15.75" thickBot="1">
      <c r="A5" s="114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6"/>
    </row>
    <row r="6" spans="1:20" ht="15" customHeight="1" thickBot="1">
      <c r="A6" s="114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6"/>
    </row>
    <row r="7" spans="1:20" ht="15.75" thickBot="1">
      <c r="A7" s="114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6"/>
    </row>
    <row r="8" spans="1:20" ht="15.75" customHeight="1" thickBot="1">
      <c r="A8" s="114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6"/>
    </row>
    <row r="9" spans="1:20" ht="15.75" thickBot="1">
      <c r="A9" s="114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6"/>
    </row>
    <row r="10" spans="1:20" ht="15.75" thickBot="1">
      <c r="A10" s="114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>
      <c r="A11" s="114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>
      <c r="A12" s="114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>
      <c r="A13" s="114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>
      <c r="A14" s="114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14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1">
        <f>SUM(O3:O14)</f>
        <v>0</v>
      </c>
      <c r="P15" s="34" t="s">
        <v>11</v>
      </c>
      <c r="Q15" s="35" t="s">
        <v>9</v>
      </c>
      <c r="R15" s="35" t="s">
        <v>10</v>
      </c>
      <c r="S15" s="35" t="s">
        <v>14</v>
      </c>
    </row>
    <row r="16" spans="1:20" ht="15.75" customHeight="1">
      <c r="A16" s="114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2">
        <f>O15/2</f>
        <v>0</v>
      </c>
      <c r="P16" s="33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14">
        <v>2</v>
      </c>
      <c r="B18" s="115" t="s">
        <v>1</v>
      </c>
      <c r="C18" s="116"/>
      <c r="D18" s="117"/>
      <c r="E18" s="118" t="s">
        <v>2</v>
      </c>
      <c r="F18" s="119"/>
      <c r="G18" s="120"/>
      <c r="H18" s="121" t="s">
        <v>3</v>
      </c>
      <c r="I18" s="122"/>
      <c r="J18" s="123"/>
      <c r="K18" s="124" t="s">
        <v>4</v>
      </c>
      <c r="L18" s="125"/>
      <c r="M18" s="126"/>
      <c r="N18" s="127" t="s">
        <v>8</v>
      </c>
      <c r="O18" s="128"/>
      <c r="P18" s="26"/>
    </row>
    <row r="19" spans="1:19" ht="15.75" thickBot="1">
      <c r="A19" s="114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29"/>
      <c r="O19" s="130"/>
      <c r="P19" s="26"/>
    </row>
    <row r="20" spans="1:19" ht="15.75" thickBot="1">
      <c r="A20" s="114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6"/>
    </row>
    <row r="21" spans="1:19" ht="15.75" thickBot="1">
      <c r="A21" s="114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6"/>
    </row>
    <row r="22" spans="1:19" ht="15.75" thickBot="1">
      <c r="A22" s="114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6"/>
    </row>
    <row r="23" spans="1:19" ht="15.75" thickBot="1">
      <c r="A23" s="114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6"/>
    </row>
    <row r="24" spans="1:19" ht="15.75" thickBot="1">
      <c r="A24" s="114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6"/>
    </row>
    <row r="25" spans="1:19" ht="15.75" thickBot="1">
      <c r="A25" s="114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6"/>
    </row>
    <row r="26" spans="1:19" ht="15.75" thickBot="1">
      <c r="A26" s="114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>
      <c r="A27" s="114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>
      <c r="A28" s="114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>
      <c r="A29" s="114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>
      <c r="A30" s="114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14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14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4" t="s">
        <v>11</v>
      </c>
      <c r="Q32" s="35" t="s">
        <v>9</v>
      </c>
      <c r="R32" s="35" t="s">
        <v>10</v>
      </c>
      <c r="S32" s="35" t="s">
        <v>14</v>
      </c>
    </row>
    <row r="33" spans="1:20" ht="14.25" customHeight="1">
      <c r="A33" s="114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3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14">
        <v>3</v>
      </c>
      <c r="B35" s="115" t="s">
        <v>1</v>
      </c>
      <c r="C35" s="116"/>
      <c r="D35" s="117"/>
      <c r="E35" s="118" t="s">
        <v>2</v>
      </c>
      <c r="F35" s="119"/>
      <c r="G35" s="120"/>
      <c r="H35" s="121" t="s">
        <v>3</v>
      </c>
      <c r="I35" s="122"/>
      <c r="J35" s="123"/>
      <c r="K35" s="124" t="s">
        <v>4</v>
      </c>
      <c r="L35" s="125"/>
      <c r="M35" s="126"/>
      <c r="N35" s="127" t="s">
        <v>8</v>
      </c>
      <c r="O35" s="128"/>
      <c r="P35" s="26"/>
    </row>
    <row r="36" spans="1:20" ht="15.75" thickBot="1">
      <c r="A36" s="114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29"/>
      <c r="O36" s="130"/>
      <c r="P36" s="26"/>
    </row>
    <row r="37" spans="1:20" ht="15.75" thickBot="1">
      <c r="A37" s="114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6"/>
    </row>
    <row r="38" spans="1:20" ht="15.75" thickBot="1">
      <c r="A38" s="114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6"/>
    </row>
    <row r="39" spans="1:20" ht="15.75" thickBot="1">
      <c r="A39" s="114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6"/>
    </row>
    <row r="40" spans="1:20" ht="15.75" thickBot="1">
      <c r="A40" s="114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6"/>
    </row>
    <row r="41" spans="1:20" ht="15.75" thickBot="1">
      <c r="A41" s="114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6"/>
    </row>
    <row r="42" spans="1:20" ht="15.75" thickBot="1">
      <c r="A42" s="114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6"/>
    </row>
    <row r="43" spans="1:20" ht="15.75" thickBot="1">
      <c r="A43" s="114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>
      <c r="A44" s="114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>
      <c r="A45" s="114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>
      <c r="A46" s="114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>
      <c r="A47" s="114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>
      <c r="A48" s="114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14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4" t="s">
        <v>11</v>
      </c>
      <c r="Q49" s="35" t="s">
        <v>9</v>
      </c>
      <c r="R49" s="35" t="s">
        <v>10</v>
      </c>
      <c r="S49" s="35" t="s">
        <v>14</v>
      </c>
    </row>
    <row r="50" spans="1:20">
      <c r="A50" s="114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3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>
      <c r="A52" s="114">
        <v>4</v>
      </c>
      <c r="B52" s="115" t="s">
        <v>1</v>
      </c>
      <c r="C52" s="116"/>
      <c r="D52" s="117"/>
      <c r="E52" s="118" t="s">
        <v>2</v>
      </c>
      <c r="F52" s="119"/>
      <c r="G52" s="120"/>
      <c r="H52" s="121" t="s">
        <v>3</v>
      </c>
      <c r="I52" s="122"/>
      <c r="J52" s="123"/>
      <c r="K52" s="124" t="s">
        <v>4</v>
      </c>
      <c r="L52" s="125"/>
      <c r="M52" s="126"/>
      <c r="N52" s="127" t="s">
        <v>8</v>
      </c>
      <c r="O52" s="128"/>
      <c r="P52" s="26"/>
    </row>
    <row r="53" spans="1:20" ht="15.75" thickBot="1">
      <c r="A53" s="114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29"/>
      <c r="O53" s="130"/>
      <c r="P53" s="26"/>
    </row>
    <row r="54" spans="1:20" ht="15.75" thickBot="1">
      <c r="A54" s="114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6"/>
    </row>
    <row r="55" spans="1:20" ht="15.75" thickBot="1">
      <c r="A55" s="114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6"/>
    </row>
    <row r="56" spans="1:20" ht="15.75" thickBot="1">
      <c r="A56" s="114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6"/>
    </row>
    <row r="57" spans="1:20" ht="15.75" thickBot="1">
      <c r="A57" s="114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6"/>
    </row>
    <row r="58" spans="1:20" ht="15.75" thickBot="1">
      <c r="A58" s="114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6"/>
    </row>
    <row r="59" spans="1:20" ht="15.75" thickBot="1">
      <c r="A59" s="114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6"/>
    </row>
    <row r="60" spans="1:20" ht="15.75" thickBot="1">
      <c r="A60" s="114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>
      <c r="A61" s="114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>
      <c r="A62" s="114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14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14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14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14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4" t="s">
        <v>11</v>
      </c>
      <c r="Q66" s="35" t="s">
        <v>9</v>
      </c>
      <c r="R66" s="35" t="s">
        <v>10</v>
      </c>
      <c r="S66" s="35" t="s">
        <v>14</v>
      </c>
    </row>
    <row r="67" spans="1:20">
      <c r="A67" s="114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3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14">
        <v>5</v>
      </c>
      <c r="B69" s="115" t="s">
        <v>1</v>
      </c>
      <c r="C69" s="116"/>
      <c r="D69" s="117"/>
      <c r="E69" s="118" t="s">
        <v>2</v>
      </c>
      <c r="F69" s="119"/>
      <c r="G69" s="120"/>
      <c r="H69" s="121" t="s">
        <v>3</v>
      </c>
      <c r="I69" s="122"/>
      <c r="J69" s="123"/>
      <c r="K69" s="124" t="s">
        <v>4</v>
      </c>
      <c r="L69" s="125"/>
      <c r="M69" s="126"/>
      <c r="N69" s="127" t="s">
        <v>8</v>
      </c>
      <c r="O69" s="128"/>
      <c r="P69" s="26"/>
    </row>
    <row r="70" spans="1:20" ht="15.75" thickBot="1">
      <c r="A70" s="114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29"/>
      <c r="O70" s="130"/>
      <c r="P70" s="26"/>
    </row>
    <row r="71" spans="1:20" ht="15.75" thickBot="1">
      <c r="A71" s="114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6"/>
    </row>
    <row r="72" spans="1:20" ht="15.75" thickBot="1">
      <c r="A72" s="114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6"/>
    </row>
    <row r="73" spans="1:20" ht="15.75" thickBot="1">
      <c r="A73" s="114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6"/>
    </row>
    <row r="74" spans="1:20" ht="15.75" thickBot="1">
      <c r="A74" s="114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6"/>
    </row>
    <row r="75" spans="1:20" ht="15.75" thickBot="1">
      <c r="A75" s="114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6"/>
    </row>
    <row r="76" spans="1:20" ht="15.75" thickBot="1">
      <c r="A76" s="114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>
      <c r="A77" s="114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>
      <c r="A78" s="114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>
      <c r="A79" s="114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>
      <c r="A80" s="114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14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14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14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4" t="s">
        <v>11</v>
      </c>
      <c r="Q83" s="35" t="s">
        <v>9</v>
      </c>
      <c r="R83" s="35" t="s">
        <v>10</v>
      </c>
      <c r="S83" s="35" t="s">
        <v>14</v>
      </c>
    </row>
    <row r="84" spans="1:20">
      <c r="A84" s="114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3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14">
        <v>6</v>
      </c>
      <c r="B86" s="115" t="s">
        <v>1</v>
      </c>
      <c r="C86" s="116"/>
      <c r="D86" s="117"/>
      <c r="E86" s="118" t="s">
        <v>2</v>
      </c>
      <c r="F86" s="119"/>
      <c r="G86" s="120"/>
      <c r="H86" s="121" t="s">
        <v>3</v>
      </c>
      <c r="I86" s="122"/>
      <c r="J86" s="123"/>
      <c r="K86" s="124" t="s">
        <v>4</v>
      </c>
      <c r="L86" s="125"/>
      <c r="M86" s="126"/>
      <c r="N86" s="127" t="s">
        <v>8</v>
      </c>
      <c r="O86" s="128"/>
      <c r="P86" s="26"/>
    </row>
    <row r="87" spans="1:20" ht="15.75" thickBot="1">
      <c r="A87" s="114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29"/>
      <c r="O87" s="130"/>
      <c r="P87" s="26"/>
    </row>
    <row r="88" spans="1:20" ht="15.75" thickBot="1">
      <c r="A88" s="114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6"/>
    </row>
    <row r="89" spans="1:20" ht="15.75" thickBot="1">
      <c r="A89" s="114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6"/>
    </row>
    <row r="90" spans="1:20" ht="14.25" customHeight="1" thickBot="1">
      <c r="A90" s="114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6"/>
    </row>
    <row r="91" spans="1:20" ht="15.75" thickBot="1">
      <c r="A91" s="114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6"/>
    </row>
    <row r="92" spans="1:20" ht="15.75" thickBot="1">
      <c r="A92" s="114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6"/>
    </row>
    <row r="93" spans="1:20" ht="15.75" thickBot="1">
      <c r="A93" s="114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6"/>
    </row>
    <row r="94" spans="1:20" ht="15.75" thickBot="1">
      <c r="A94" s="114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>
      <c r="A95" s="114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>
      <c r="A96" s="114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14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14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14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14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4" t="s">
        <v>11</v>
      </c>
      <c r="Q100" s="35" t="s">
        <v>9</v>
      </c>
      <c r="R100" s="35" t="s">
        <v>10</v>
      </c>
      <c r="S100" s="35" t="s">
        <v>14</v>
      </c>
    </row>
    <row r="101" spans="1:20">
      <c r="A101" s="114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3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14">
        <v>7</v>
      </c>
      <c r="B103" s="115" t="s">
        <v>1</v>
      </c>
      <c r="C103" s="116"/>
      <c r="D103" s="117"/>
      <c r="E103" s="118" t="s">
        <v>2</v>
      </c>
      <c r="F103" s="119"/>
      <c r="G103" s="120"/>
      <c r="H103" s="121" t="s">
        <v>3</v>
      </c>
      <c r="I103" s="122"/>
      <c r="J103" s="123"/>
      <c r="K103" s="124" t="s">
        <v>4</v>
      </c>
      <c r="L103" s="125"/>
      <c r="M103" s="126"/>
      <c r="N103" s="127" t="s">
        <v>8</v>
      </c>
      <c r="O103" s="128"/>
      <c r="P103" s="26"/>
    </row>
    <row r="104" spans="1:20" ht="15.75" thickBot="1">
      <c r="A104" s="114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29"/>
      <c r="O104" s="130"/>
      <c r="P104" s="26"/>
    </row>
    <row r="105" spans="1:20" ht="15.75" thickBot="1">
      <c r="A105" s="114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6"/>
    </row>
    <row r="106" spans="1:20" ht="15.75" thickBot="1">
      <c r="A106" s="114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6"/>
    </row>
    <row r="107" spans="1:20" ht="15.75" thickBot="1">
      <c r="A107" s="114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6"/>
    </row>
    <row r="108" spans="1:20" ht="15.75" thickBot="1">
      <c r="A108" s="114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6"/>
    </row>
    <row r="109" spans="1:20" ht="15.75" thickBot="1">
      <c r="A109" s="114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6"/>
    </row>
    <row r="110" spans="1:20" ht="15.75" thickBot="1">
      <c r="A110" s="114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6"/>
    </row>
    <row r="111" spans="1:20" ht="15.75" customHeight="1" thickBot="1">
      <c r="A111" s="114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6"/>
    </row>
    <row r="112" spans="1:20" ht="15.75" thickBot="1">
      <c r="A112" s="114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>
      <c r="A113" s="114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>
      <c r="A114" s="114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>
      <c r="A115" s="114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14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14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4" t="s">
        <v>11</v>
      </c>
      <c r="Q117" s="35" t="s">
        <v>9</v>
      </c>
      <c r="R117" s="35" t="s">
        <v>10</v>
      </c>
      <c r="S117" s="35" t="s">
        <v>14</v>
      </c>
    </row>
    <row r="118" spans="1:20">
      <c r="A118" s="114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3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>
      <c r="A120" s="114">
        <v>8</v>
      </c>
      <c r="B120" s="115" t="s">
        <v>1</v>
      </c>
      <c r="C120" s="116"/>
      <c r="D120" s="117"/>
      <c r="E120" s="118" t="s">
        <v>2</v>
      </c>
      <c r="F120" s="119"/>
      <c r="G120" s="120"/>
      <c r="H120" s="121" t="s">
        <v>3</v>
      </c>
      <c r="I120" s="122"/>
      <c r="J120" s="123"/>
      <c r="K120" s="124" t="s">
        <v>4</v>
      </c>
      <c r="L120" s="125"/>
      <c r="M120" s="126"/>
      <c r="N120" s="127" t="s">
        <v>8</v>
      </c>
      <c r="O120" s="128"/>
      <c r="P120" s="26"/>
    </row>
    <row r="121" spans="1:20" ht="15.75" thickBot="1">
      <c r="A121" s="114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29"/>
      <c r="O121" s="130"/>
      <c r="P121" s="26"/>
    </row>
    <row r="122" spans="1:20" ht="15.75" thickBot="1">
      <c r="A122" s="114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6"/>
    </row>
    <row r="123" spans="1:20" ht="15.75" thickBot="1">
      <c r="A123" s="114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6"/>
    </row>
    <row r="124" spans="1:20" ht="15.75" thickBot="1">
      <c r="A124" s="114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6"/>
    </row>
    <row r="125" spans="1:20" ht="15.75" thickBot="1">
      <c r="A125" s="114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6"/>
    </row>
    <row r="126" spans="1:20" ht="15.75" thickBot="1">
      <c r="A126" s="114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6"/>
    </row>
    <row r="127" spans="1:20" ht="15.75" thickBot="1">
      <c r="A127" s="114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6"/>
    </row>
    <row r="128" spans="1:20" ht="15.75" thickBot="1">
      <c r="A128" s="114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>
      <c r="A129" s="114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>
      <c r="A130" s="114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>
      <c r="A131" s="114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>
      <c r="A132" s="114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>
      <c r="A133" s="114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14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4" t="s">
        <v>11</v>
      </c>
      <c r="Q134" s="35" t="s">
        <v>9</v>
      </c>
      <c r="R134" s="35" t="s">
        <v>10</v>
      </c>
      <c r="S134" s="35" t="s">
        <v>14</v>
      </c>
    </row>
    <row r="135" spans="1:20">
      <c r="A135" s="114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3"/>
      <c r="Q135" s="17"/>
      <c r="R135" s="17"/>
      <c r="S135" s="17"/>
      <c r="T135">
        <f>SUM(P135,Q135,R135,S135)</f>
        <v>0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14">
        <v>9</v>
      </c>
      <c r="B137" s="115" t="s">
        <v>1</v>
      </c>
      <c r="C137" s="116"/>
      <c r="D137" s="117"/>
      <c r="E137" s="118" t="s">
        <v>2</v>
      </c>
      <c r="F137" s="119"/>
      <c r="G137" s="120"/>
      <c r="H137" s="121" t="s">
        <v>3</v>
      </c>
      <c r="I137" s="122"/>
      <c r="J137" s="123"/>
      <c r="K137" s="124" t="s">
        <v>4</v>
      </c>
      <c r="L137" s="125"/>
      <c r="M137" s="126"/>
      <c r="N137" s="127" t="s">
        <v>8</v>
      </c>
      <c r="O137" s="128"/>
      <c r="P137" s="26"/>
    </row>
    <row r="138" spans="1:20" ht="15.75" thickBot="1">
      <c r="A138" s="114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29"/>
      <c r="O138" s="130"/>
      <c r="P138" s="26"/>
    </row>
    <row r="139" spans="1:20" ht="15.75" thickBot="1">
      <c r="A139" s="114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6"/>
    </row>
    <row r="140" spans="1:20" ht="15.75" thickBot="1">
      <c r="A140" s="114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6"/>
    </row>
    <row r="141" spans="1:20" ht="15.75" thickBot="1">
      <c r="A141" s="114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6"/>
    </row>
    <row r="142" spans="1:20" ht="15.75" thickBot="1">
      <c r="A142" s="114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6"/>
    </row>
    <row r="143" spans="1:20" ht="15.75" thickBot="1">
      <c r="A143" s="114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6"/>
    </row>
    <row r="144" spans="1:20" ht="15.75" thickBot="1">
      <c r="A144" s="114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>
      <c r="A145" s="114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>
      <c r="A146" s="114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>
      <c r="A147" s="114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>
      <c r="A148" s="114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14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14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14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14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14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4" t="s">
        <v>11</v>
      </c>
      <c r="Q153" s="35" t="s">
        <v>9</v>
      </c>
      <c r="R153" s="35" t="s">
        <v>10</v>
      </c>
      <c r="S153" s="35" t="s">
        <v>14</v>
      </c>
    </row>
    <row r="154" spans="1:20">
      <c r="A154" s="114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3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14">
        <v>10</v>
      </c>
      <c r="B156" s="115" t="s">
        <v>1</v>
      </c>
      <c r="C156" s="116"/>
      <c r="D156" s="117"/>
      <c r="E156" s="118" t="s">
        <v>2</v>
      </c>
      <c r="F156" s="119"/>
      <c r="G156" s="120"/>
      <c r="H156" s="121" t="s">
        <v>3</v>
      </c>
      <c r="I156" s="122"/>
      <c r="J156" s="123"/>
      <c r="K156" s="124" t="s">
        <v>4</v>
      </c>
      <c r="L156" s="125"/>
      <c r="M156" s="126"/>
      <c r="N156" s="127" t="s">
        <v>8</v>
      </c>
      <c r="O156" s="128"/>
      <c r="P156" s="26"/>
    </row>
    <row r="157" spans="1:20" ht="15.75" thickBot="1">
      <c r="A157" s="114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29"/>
      <c r="O157" s="130"/>
      <c r="P157" s="26"/>
    </row>
    <row r="158" spans="1:20" ht="15.75" thickBot="1">
      <c r="A158" s="114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6"/>
    </row>
    <row r="159" spans="1:20" ht="15.75" thickBot="1">
      <c r="A159" s="114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6"/>
    </row>
    <row r="160" spans="1:20" ht="15.75" thickBot="1">
      <c r="A160" s="114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6"/>
    </row>
    <row r="161" spans="1:20" ht="15.75" thickBot="1">
      <c r="A161" s="114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6"/>
    </row>
    <row r="162" spans="1:20" ht="15.75" thickBot="1">
      <c r="A162" s="114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6"/>
    </row>
    <row r="163" spans="1:20" ht="15.75" thickBot="1">
      <c r="A163" s="114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6"/>
    </row>
    <row r="164" spans="1:20" ht="15.75" thickBot="1">
      <c r="A164" s="114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>
      <c r="A165" s="114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>
      <c r="A166" s="114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>
      <c r="A167" s="114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>
      <c r="A168" s="114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>
      <c r="A169" s="114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>
      <c r="A170" s="114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4" t="s">
        <v>11</v>
      </c>
      <c r="Q170" s="35" t="s">
        <v>9</v>
      </c>
      <c r="R170" s="35" t="s">
        <v>10</v>
      </c>
      <c r="S170" s="35" t="s">
        <v>14</v>
      </c>
    </row>
    <row r="171" spans="1:20">
      <c r="A171" s="114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3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>
      <c r="A173" s="114">
        <v>11</v>
      </c>
      <c r="B173" s="115" t="s">
        <v>1</v>
      </c>
      <c r="C173" s="116"/>
      <c r="D173" s="117"/>
      <c r="E173" s="118" t="s">
        <v>2</v>
      </c>
      <c r="F173" s="119"/>
      <c r="G173" s="120"/>
      <c r="H173" s="121" t="s">
        <v>3</v>
      </c>
      <c r="I173" s="122"/>
      <c r="J173" s="123"/>
      <c r="K173" s="124" t="s">
        <v>4</v>
      </c>
      <c r="L173" s="125"/>
      <c r="M173" s="126"/>
      <c r="N173" s="127" t="s">
        <v>8</v>
      </c>
      <c r="O173" s="128"/>
      <c r="P173" s="26"/>
    </row>
    <row r="174" spans="1:20" ht="15.75" thickBot="1">
      <c r="A174" s="114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29"/>
      <c r="O174" s="130"/>
      <c r="P174" s="26"/>
    </row>
    <row r="175" spans="1:20" ht="15.75" thickBot="1">
      <c r="A175" s="114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6"/>
    </row>
    <row r="176" spans="1:20" ht="15.75" thickBot="1">
      <c r="A176" s="114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6"/>
    </row>
    <row r="177" spans="1:20" ht="15.75" thickBot="1">
      <c r="A177" s="114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6"/>
    </row>
    <row r="178" spans="1:20" ht="15.75" thickBot="1">
      <c r="A178" s="114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6"/>
    </row>
    <row r="179" spans="1:20" ht="15.75" thickBot="1">
      <c r="A179" s="114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6"/>
    </row>
    <row r="180" spans="1:20" ht="15.75" thickBot="1">
      <c r="A180" s="114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6"/>
    </row>
    <row r="181" spans="1:20" ht="15.75" thickBot="1">
      <c r="A181" s="114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6"/>
    </row>
    <row r="182" spans="1:20" ht="15.75" thickBot="1">
      <c r="A182" s="114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>
      <c r="A183" s="114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>
      <c r="A184" s="114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>
      <c r="A185" s="114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14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14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4" t="s">
        <v>11</v>
      </c>
      <c r="Q187" s="35" t="s">
        <v>9</v>
      </c>
      <c r="R187" s="35" t="s">
        <v>10</v>
      </c>
      <c r="S187" s="35" t="s">
        <v>14</v>
      </c>
    </row>
    <row r="188" spans="1:20">
      <c r="A188" s="114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3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>
      <c r="A190" s="114">
        <v>12</v>
      </c>
      <c r="B190" s="115" t="s">
        <v>1</v>
      </c>
      <c r="C190" s="116"/>
      <c r="D190" s="117"/>
      <c r="E190" s="118" t="s">
        <v>2</v>
      </c>
      <c r="F190" s="119"/>
      <c r="G190" s="120"/>
      <c r="H190" s="121" t="s">
        <v>3</v>
      </c>
      <c r="I190" s="122"/>
      <c r="J190" s="123"/>
      <c r="K190" s="124" t="s">
        <v>4</v>
      </c>
      <c r="L190" s="125"/>
      <c r="M190" s="126"/>
      <c r="N190" s="127" t="s">
        <v>8</v>
      </c>
      <c r="O190" s="128"/>
      <c r="P190" s="26"/>
    </row>
    <row r="191" spans="1:20" ht="15.75" thickBot="1">
      <c r="A191" s="114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29"/>
      <c r="O191" s="130"/>
      <c r="P191" s="26"/>
    </row>
    <row r="192" spans="1:20" ht="15.75" thickBot="1">
      <c r="A192" s="114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6"/>
    </row>
    <row r="193" spans="1:20" ht="15.75" thickBot="1">
      <c r="A193" s="114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6"/>
    </row>
    <row r="194" spans="1:20" ht="15.75" thickBot="1">
      <c r="A194" s="114"/>
      <c r="B194" s="1"/>
      <c r="C194" s="1"/>
      <c r="D194" s="1"/>
      <c r="E194" s="1"/>
      <c r="F194" s="1"/>
      <c r="G194" s="2"/>
      <c r="H194" s="36"/>
      <c r="I194" s="1"/>
      <c r="J194" s="1"/>
      <c r="K194" s="1"/>
      <c r="L194" s="1"/>
      <c r="M194" s="1"/>
      <c r="N194" s="1"/>
      <c r="O194" s="2">
        <f t="shared" si="11"/>
        <v>0</v>
      </c>
      <c r="P194" s="26"/>
    </row>
    <row r="195" spans="1:20" ht="15.75" thickBot="1">
      <c r="A195" s="114"/>
      <c r="B195" s="1"/>
      <c r="C195" s="1"/>
      <c r="D195" s="1"/>
      <c r="E195" s="1"/>
      <c r="F195" s="1"/>
      <c r="G195" s="14"/>
      <c r="H195" s="37"/>
      <c r="I195" s="15"/>
      <c r="J195" s="1"/>
      <c r="K195" s="1"/>
      <c r="L195" s="1"/>
      <c r="M195" s="1"/>
      <c r="N195" s="1"/>
      <c r="O195" s="2">
        <f t="shared" si="11"/>
        <v>0</v>
      </c>
      <c r="P195" s="26"/>
    </row>
    <row r="196" spans="1:20" ht="15.75" thickBot="1">
      <c r="A196" s="114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6"/>
    </row>
    <row r="197" spans="1:20" ht="15.75" thickBot="1">
      <c r="A197" s="114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6"/>
    </row>
    <row r="198" spans="1:20" ht="15.75" thickBot="1">
      <c r="A198" s="114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>
      <c r="A199" s="114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>
      <c r="A200" s="114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14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14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14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14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4" t="s">
        <v>11</v>
      </c>
      <c r="Q204" s="35" t="s">
        <v>9</v>
      </c>
      <c r="R204" s="35" t="s">
        <v>10</v>
      </c>
      <c r="S204" s="35" t="s">
        <v>14</v>
      </c>
    </row>
    <row r="205" spans="1:20">
      <c r="A205" s="114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3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>
      <c r="A207" s="114">
        <v>13</v>
      </c>
      <c r="B207" s="115" t="s">
        <v>1</v>
      </c>
      <c r="C207" s="116"/>
      <c r="D207" s="117"/>
      <c r="E207" s="118" t="s">
        <v>2</v>
      </c>
      <c r="F207" s="119"/>
      <c r="G207" s="120"/>
      <c r="H207" s="121" t="s">
        <v>3</v>
      </c>
      <c r="I207" s="122"/>
      <c r="J207" s="123"/>
      <c r="K207" s="124" t="s">
        <v>4</v>
      </c>
      <c r="L207" s="125"/>
      <c r="M207" s="126"/>
      <c r="N207" s="127" t="s">
        <v>8</v>
      </c>
      <c r="O207" s="128"/>
      <c r="P207" s="26"/>
    </row>
    <row r="208" spans="1:20" ht="15.75" thickBot="1">
      <c r="A208" s="114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29"/>
      <c r="O208" s="130"/>
      <c r="P208" s="26"/>
    </row>
    <row r="209" spans="1:19" ht="15.75" thickBot="1">
      <c r="A209" s="114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6"/>
    </row>
    <row r="210" spans="1:19" ht="15.75" thickBot="1">
      <c r="A210" s="114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6"/>
    </row>
    <row r="211" spans="1:19" ht="15.75" thickBot="1">
      <c r="A211" s="114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6"/>
    </row>
    <row r="212" spans="1:19" ht="15.75" thickBot="1">
      <c r="A212" s="114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6"/>
    </row>
    <row r="213" spans="1:19" ht="15.75" thickBot="1">
      <c r="A213" s="114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6"/>
    </row>
    <row r="214" spans="1:19" ht="15.75" thickBot="1">
      <c r="A214" s="114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>
      <c r="A215" s="114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>
      <c r="A216" s="114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>
      <c r="A217" s="114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>
      <c r="A218" s="114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>
      <c r="A219" s="114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>
      <c r="A220" s="114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>
      <c r="A221" s="114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>
      <c r="A222" s="114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>
      <c r="A223" s="114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>
      <c r="A224" s="114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4" t="s">
        <v>11</v>
      </c>
      <c r="Q224" s="35" t="s">
        <v>9</v>
      </c>
      <c r="R224" s="35" t="s">
        <v>10</v>
      </c>
      <c r="S224" s="35" t="s">
        <v>14</v>
      </c>
    </row>
    <row r="225" spans="1:20">
      <c r="A225" s="114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3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>
      <c r="A227" s="114">
        <v>14</v>
      </c>
      <c r="B227" s="115" t="s">
        <v>1</v>
      </c>
      <c r="C227" s="116"/>
      <c r="D227" s="117"/>
      <c r="E227" s="118" t="s">
        <v>2</v>
      </c>
      <c r="F227" s="119"/>
      <c r="G227" s="120"/>
      <c r="H227" s="121" t="s">
        <v>3</v>
      </c>
      <c r="I227" s="122"/>
      <c r="J227" s="123"/>
      <c r="K227" s="124" t="s">
        <v>4</v>
      </c>
      <c r="L227" s="125"/>
      <c r="M227" s="126"/>
      <c r="N227" s="127" t="s">
        <v>8</v>
      </c>
      <c r="O227" s="128"/>
      <c r="P227" s="26"/>
    </row>
    <row r="228" spans="1:20" ht="15.75" thickBot="1">
      <c r="A228" s="114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29"/>
      <c r="O228" s="130"/>
      <c r="P228" s="26"/>
    </row>
    <row r="229" spans="1:20" ht="15.75" thickBot="1">
      <c r="A229" s="114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6"/>
    </row>
    <row r="230" spans="1:20" ht="15.75" thickBot="1">
      <c r="A230" s="114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6"/>
    </row>
    <row r="231" spans="1:20" ht="15.75" thickBot="1">
      <c r="A231" s="114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6"/>
    </row>
    <row r="232" spans="1:20" ht="15.75" thickBot="1">
      <c r="A232" s="114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6"/>
    </row>
    <row r="233" spans="1:20" ht="15.75" thickBot="1">
      <c r="A233" s="114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6"/>
    </row>
    <row r="234" spans="1:20" ht="15.75" thickBot="1">
      <c r="A234" s="114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6"/>
    </row>
    <row r="235" spans="1:20" ht="15.75" thickBot="1">
      <c r="A235" s="114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>
      <c r="A236" s="114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>
      <c r="A237" s="114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>
      <c r="A238" s="114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>
      <c r="A239" s="114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14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14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4" t="s">
        <v>11</v>
      </c>
      <c r="Q241" s="35" t="s">
        <v>9</v>
      </c>
      <c r="R241" s="35" t="s">
        <v>10</v>
      </c>
      <c r="S241" s="35" t="s">
        <v>14</v>
      </c>
    </row>
    <row r="242" spans="1:20">
      <c r="A242" s="114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3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>
      <c r="A244" s="114">
        <v>15</v>
      </c>
      <c r="B244" s="115" t="s">
        <v>1</v>
      </c>
      <c r="C244" s="116"/>
      <c r="D244" s="117"/>
      <c r="E244" s="118" t="s">
        <v>2</v>
      </c>
      <c r="F244" s="119"/>
      <c r="G244" s="120"/>
      <c r="H244" s="121" t="s">
        <v>3</v>
      </c>
      <c r="I244" s="122"/>
      <c r="J244" s="123"/>
      <c r="K244" s="124" t="s">
        <v>4</v>
      </c>
      <c r="L244" s="125"/>
      <c r="M244" s="126"/>
      <c r="N244" s="127" t="s">
        <v>8</v>
      </c>
      <c r="O244" s="128"/>
      <c r="P244" s="26"/>
    </row>
    <row r="245" spans="1:20" ht="15.75" thickBot="1">
      <c r="A245" s="114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29"/>
      <c r="O245" s="130"/>
      <c r="P245" s="26"/>
    </row>
    <row r="246" spans="1:20" ht="15.75" thickBot="1">
      <c r="A246" s="114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6"/>
    </row>
    <row r="247" spans="1:20" ht="15.75" thickBot="1">
      <c r="A247" s="114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6"/>
    </row>
    <row r="248" spans="1:20" ht="17.25" customHeight="1" thickBot="1">
      <c r="A248" s="114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6"/>
    </row>
    <row r="249" spans="1:20" ht="15.75" thickBot="1">
      <c r="A249" s="114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6"/>
    </row>
    <row r="250" spans="1:20" ht="15.75" thickBot="1">
      <c r="A250" s="114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6"/>
    </row>
    <row r="251" spans="1:20" ht="15.75" thickBot="1">
      <c r="A251" s="114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6"/>
    </row>
    <row r="252" spans="1:20" ht="15.75" thickBot="1">
      <c r="A252" s="114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6"/>
    </row>
    <row r="253" spans="1:20" ht="15.75" thickBot="1">
      <c r="A253" s="114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>
      <c r="A254" s="114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>
      <c r="A255" s="114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>
      <c r="A256" s="114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>
      <c r="A257" s="114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>
      <c r="A258" s="114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4" t="s">
        <v>11</v>
      </c>
      <c r="Q258" s="35" t="s">
        <v>9</v>
      </c>
      <c r="R258" s="35" t="s">
        <v>10</v>
      </c>
      <c r="S258" s="35" t="s">
        <v>14</v>
      </c>
    </row>
    <row r="259" spans="1:20">
      <c r="A259" s="114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3"/>
      <c r="Q259" s="17"/>
      <c r="R259" s="17"/>
      <c r="S259" s="17"/>
      <c r="T259">
        <f>SUM(P259,Q259,R259)</f>
        <v>0</v>
      </c>
    </row>
    <row r="260" spans="1:20" ht="15.75" thickBo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>
      <c r="A261" s="114">
        <v>16</v>
      </c>
      <c r="B261" s="115" t="s">
        <v>1</v>
      </c>
      <c r="C261" s="116"/>
      <c r="D261" s="117"/>
      <c r="E261" s="118" t="s">
        <v>2</v>
      </c>
      <c r="F261" s="119"/>
      <c r="G261" s="120"/>
      <c r="H261" s="121" t="s">
        <v>3</v>
      </c>
      <c r="I261" s="122"/>
      <c r="J261" s="123"/>
      <c r="K261" s="124" t="s">
        <v>4</v>
      </c>
      <c r="L261" s="125"/>
      <c r="M261" s="126"/>
      <c r="N261" s="127" t="s">
        <v>8</v>
      </c>
      <c r="O261" s="128"/>
      <c r="P261" s="26"/>
    </row>
    <row r="262" spans="1:20" ht="15.75" thickBot="1">
      <c r="A262" s="114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29"/>
      <c r="O262" s="130"/>
      <c r="P262" s="26"/>
    </row>
    <row r="263" spans="1:20" ht="15.75" thickBot="1">
      <c r="A263" s="114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6"/>
    </row>
    <row r="264" spans="1:20" ht="15.75" thickBot="1">
      <c r="A264" s="114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6"/>
    </row>
    <row r="265" spans="1:20" ht="15.75" thickBot="1">
      <c r="A265" s="114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6"/>
    </row>
    <row r="266" spans="1:20" ht="15.75" thickBot="1">
      <c r="A266" s="114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6"/>
    </row>
    <row r="267" spans="1:20" ht="15.75" thickBot="1">
      <c r="A267" s="114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>
      <c r="A268" s="114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>
      <c r="A269" s="114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>
      <c r="A270" s="114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>
      <c r="A271" s="114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>
      <c r="A272" s="114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>
      <c r="A273" s="114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>
      <c r="A274" s="114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14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4" t="s">
        <v>11</v>
      </c>
      <c r="Q275" s="35" t="s">
        <v>9</v>
      </c>
      <c r="R275" s="35" t="s">
        <v>10</v>
      </c>
      <c r="S275" s="35" t="s">
        <v>14</v>
      </c>
    </row>
    <row r="276" spans="1:20">
      <c r="A276" s="114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3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>
      <c r="A278" s="114">
        <v>17</v>
      </c>
      <c r="B278" s="115" t="s">
        <v>1</v>
      </c>
      <c r="C278" s="116"/>
      <c r="D278" s="117"/>
      <c r="E278" s="118" t="s">
        <v>2</v>
      </c>
      <c r="F278" s="119"/>
      <c r="G278" s="120"/>
      <c r="H278" s="121" t="s">
        <v>3</v>
      </c>
      <c r="I278" s="122"/>
      <c r="J278" s="123"/>
      <c r="K278" s="124" t="s">
        <v>4</v>
      </c>
      <c r="L278" s="125"/>
      <c r="M278" s="126"/>
      <c r="N278" s="127" t="s">
        <v>8</v>
      </c>
      <c r="O278" s="128"/>
      <c r="P278" s="26"/>
    </row>
    <row r="279" spans="1:20" ht="15.75" thickBot="1">
      <c r="A279" s="114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29"/>
      <c r="O279" s="130"/>
      <c r="P279" s="26"/>
    </row>
    <row r="280" spans="1:20" ht="15.75" thickBot="1">
      <c r="A280" s="114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6"/>
    </row>
    <row r="281" spans="1:20" ht="15.75" thickBot="1">
      <c r="A281" s="114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6"/>
    </row>
    <row r="282" spans="1:20" ht="15.75" thickBot="1">
      <c r="A282" s="114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6"/>
    </row>
    <row r="283" spans="1:20" ht="15.75" thickBot="1">
      <c r="A283" s="114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6"/>
    </row>
    <row r="284" spans="1:20" ht="15.75" thickBot="1">
      <c r="A284" s="114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6"/>
    </row>
    <row r="285" spans="1:20" ht="15.75" thickBot="1">
      <c r="A285" s="114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6"/>
    </row>
    <row r="286" spans="1:20" ht="15.75" thickBot="1">
      <c r="A286" s="114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>
      <c r="A287" s="114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>
      <c r="A288" s="114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>
      <c r="A289" s="114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14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14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14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4" t="s">
        <v>11</v>
      </c>
      <c r="Q292" s="35" t="s">
        <v>9</v>
      </c>
      <c r="R292" s="35" t="s">
        <v>10</v>
      </c>
      <c r="S292" s="35" t="s">
        <v>14</v>
      </c>
    </row>
    <row r="293" spans="1:20">
      <c r="A293" s="114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3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>
      <c r="A295" s="114">
        <v>18</v>
      </c>
      <c r="B295" s="115" t="s">
        <v>1</v>
      </c>
      <c r="C295" s="116"/>
      <c r="D295" s="117"/>
      <c r="E295" s="118" t="s">
        <v>2</v>
      </c>
      <c r="F295" s="119"/>
      <c r="G295" s="120"/>
      <c r="H295" s="121" t="s">
        <v>3</v>
      </c>
      <c r="I295" s="122"/>
      <c r="J295" s="123"/>
      <c r="K295" s="124" t="s">
        <v>4</v>
      </c>
      <c r="L295" s="125"/>
      <c r="M295" s="126"/>
      <c r="N295" s="127" t="s">
        <v>8</v>
      </c>
      <c r="O295" s="128"/>
      <c r="P295" s="26"/>
    </row>
    <row r="296" spans="1:20" ht="15.75" thickBot="1">
      <c r="A296" s="114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29"/>
      <c r="O296" s="130"/>
      <c r="P296" s="26"/>
    </row>
    <row r="297" spans="1:20" ht="15.75" thickBot="1">
      <c r="A297" s="114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6"/>
    </row>
    <row r="298" spans="1:20" ht="15.75" thickBot="1">
      <c r="A298" s="114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6"/>
    </row>
    <row r="299" spans="1:20" ht="15.75" thickBot="1">
      <c r="A299" s="114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6"/>
    </row>
    <row r="300" spans="1:20" ht="15.75" thickBot="1">
      <c r="A300" s="114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6"/>
    </row>
    <row r="301" spans="1:20" ht="15.75" thickBot="1">
      <c r="A301" s="114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>
      <c r="A302" s="114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>
      <c r="A303" s="114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>
      <c r="A304" s="114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>
      <c r="A305" s="114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>
      <c r="A306" s="114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>
      <c r="A307" s="114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>
      <c r="A308" s="114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>
      <c r="A309" s="114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4" t="s">
        <v>11</v>
      </c>
      <c r="Q309" s="35" t="s">
        <v>9</v>
      </c>
      <c r="R309" s="35" t="s">
        <v>10</v>
      </c>
      <c r="S309" s="35" t="s">
        <v>14</v>
      </c>
    </row>
    <row r="310" spans="1:20">
      <c r="A310" s="114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3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>
      <c r="A312" s="114">
        <v>19</v>
      </c>
      <c r="B312" s="115" t="s">
        <v>1</v>
      </c>
      <c r="C312" s="116"/>
      <c r="D312" s="117"/>
      <c r="E312" s="118" t="s">
        <v>2</v>
      </c>
      <c r="F312" s="119"/>
      <c r="G312" s="120"/>
      <c r="H312" s="121" t="s">
        <v>3</v>
      </c>
      <c r="I312" s="122"/>
      <c r="J312" s="123"/>
      <c r="K312" s="124" t="s">
        <v>4</v>
      </c>
      <c r="L312" s="125"/>
      <c r="M312" s="126"/>
      <c r="N312" s="127" t="s">
        <v>8</v>
      </c>
      <c r="O312" s="128"/>
      <c r="P312" s="26"/>
    </row>
    <row r="313" spans="1:20" ht="15.75" thickBot="1">
      <c r="A313" s="114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29"/>
      <c r="O313" s="130"/>
      <c r="P313" s="26"/>
    </row>
    <row r="314" spans="1:20" ht="15.75" thickBot="1">
      <c r="A314" s="114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6"/>
    </row>
    <row r="315" spans="1:20" ht="15.75" thickBot="1">
      <c r="A315" s="114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6"/>
    </row>
    <row r="316" spans="1:20" ht="15.75" thickBot="1">
      <c r="A316" s="114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6"/>
    </row>
    <row r="317" spans="1:20" ht="15.75" thickBot="1">
      <c r="A317" s="114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6"/>
    </row>
    <row r="318" spans="1:20" ht="15.75" thickBot="1">
      <c r="A318" s="114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6"/>
    </row>
    <row r="319" spans="1:20" ht="15.75" thickBot="1">
      <c r="A319" s="114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6"/>
    </row>
    <row r="320" spans="1:20" ht="15.75" thickBot="1">
      <c r="A320" s="114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>
      <c r="A321" s="114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>
      <c r="A322" s="114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14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14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14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14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4" t="s">
        <v>11</v>
      </c>
      <c r="Q326" s="35" t="s">
        <v>9</v>
      </c>
      <c r="R326" s="35" t="s">
        <v>10</v>
      </c>
      <c r="S326" s="35" t="s">
        <v>14</v>
      </c>
    </row>
    <row r="327" spans="1:20">
      <c r="A327" s="114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3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>
      <c r="A329" s="114">
        <v>20</v>
      </c>
      <c r="B329" s="115" t="s">
        <v>1</v>
      </c>
      <c r="C329" s="116"/>
      <c r="D329" s="117"/>
      <c r="E329" s="118" t="s">
        <v>2</v>
      </c>
      <c r="F329" s="119"/>
      <c r="G329" s="120"/>
      <c r="H329" s="121" t="s">
        <v>3</v>
      </c>
      <c r="I329" s="122"/>
      <c r="J329" s="123"/>
      <c r="K329" s="124" t="s">
        <v>4</v>
      </c>
      <c r="L329" s="125"/>
      <c r="M329" s="126"/>
      <c r="N329" s="127" t="s">
        <v>8</v>
      </c>
      <c r="O329" s="128"/>
      <c r="P329" s="26"/>
    </row>
    <row r="330" spans="1:20" ht="15.75" thickBot="1">
      <c r="A330" s="114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29"/>
      <c r="O330" s="130"/>
      <c r="P330" s="26"/>
    </row>
    <row r="331" spans="1:20" ht="15.75" thickBot="1">
      <c r="A331" s="114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6"/>
    </row>
    <row r="332" spans="1:20" ht="15.75" thickBot="1">
      <c r="A332" s="114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6"/>
    </row>
    <row r="333" spans="1:20" ht="15.75" thickBot="1">
      <c r="A333" s="114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6"/>
    </row>
    <row r="334" spans="1:20" ht="15.75" thickBot="1">
      <c r="A334" s="114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6"/>
    </row>
    <row r="335" spans="1:20" ht="15.75" thickBot="1">
      <c r="A335" s="114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6"/>
    </row>
    <row r="336" spans="1:20" ht="15.75" thickBot="1">
      <c r="A336" s="114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6"/>
    </row>
    <row r="337" spans="1:20" ht="15.75" thickBot="1">
      <c r="A337" s="114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>
      <c r="A338" s="114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>
      <c r="A339" s="114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>
      <c r="A340" s="114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14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14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14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4" t="s">
        <v>11</v>
      </c>
      <c r="Q343" s="35" t="s">
        <v>9</v>
      </c>
      <c r="R343" s="35" t="s">
        <v>10</v>
      </c>
      <c r="S343" s="35" t="s">
        <v>14</v>
      </c>
    </row>
    <row r="344" spans="1:20">
      <c r="A344" s="114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3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>
      <c r="A346" s="114">
        <v>21</v>
      </c>
      <c r="B346" s="115" t="s">
        <v>1</v>
      </c>
      <c r="C346" s="116"/>
      <c r="D346" s="117"/>
      <c r="E346" s="118" t="s">
        <v>2</v>
      </c>
      <c r="F346" s="119"/>
      <c r="G346" s="120"/>
      <c r="H346" s="121" t="s">
        <v>3</v>
      </c>
      <c r="I346" s="122"/>
      <c r="J346" s="123"/>
      <c r="K346" s="124" t="s">
        <v>4</v>
      </c>
      <c r="L346" s="125"/>
      <c r="M346" s="126"/>
      <c r="N346" s="127" t="s">
        <v>8</v>
      </c>
      <c r="O346" s="128"/>
      <c r="P346" s="26"/>
    </row>
    <row r="347" spans="1:20" ht="15.75" thickBot="1">
      <c r="A347" s="114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29"/>
      <c r="O347" s="130"/>
      <c r="P347" s="26"/>
    </row>
    <row r="348" spans="1:20" ht="16.5" customHeight="1" thickBot="1">
      <c r="A348" s="114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6"/>
    </row>
    <row r="349" spans="1:20" ht="15.75" thickBot="1">
      <c r="A349" s="114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6"/>
    </row>
    <row r="350" spans="1:20" ht="15.75" thickBot="1">
      <c r="A350" s="114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6"/>
    </row>
    <row r="351" spans="1:20" ht="15.75" thickBot="1">
      <c r="A351" s="114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6"/>
    </row>
    <row r="352" spans="1:20" ht="15.75" thickBot="1">
      <c r="A352" s="114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>
      <c r="A353" s="114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6"/>
    </row>
    <row r="354" spans="1:20" ht="15.75" thickBot="1">
      <c r="A354" s="114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>
      <c r="A355" s="114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14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14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14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14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14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4" t="s">
        <v>11</v>
      </c>
      <c r="Q360" s="35" t="s">
        <v>9</v>
      </c>
      <c r="R360" s="35" t="s">
        <v>10</v>
      </c>
      <c r="S360" s="35" t="s">
        <v>14</v>
      </c>
    </row>
    <row r="361" spans="1:20">
      <c r="A361" s="114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3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>
      <c r="A363" s="114">
        <v>22</v>
      </c>
      <c r="B363" s="115" t="s">
        <v>1</v>
      </c>
      <c r="C363" s="116"/>
      <c r="D363" s="117"/>
      <c r="E363" s="118" t="s">
        <v>2</v>
      </c>
      <c r="F363" s="119"/>
      <c r="G363" s="120"/>
      <c r="H363" s="121" t="s">
        <v>3</v>
      </c>
      <c r="I363" s="122"/>
      <c r="J363" s="123"/>
      <c r="K363" s="124" t="s">
        <v>4</v>
      </c>
      <c r="L363" s="125"/>
      <c r="M363" s="126"/>
      <c r="N363" s="127" t="s">
        <v>8</v>
      </c>
      <c r="O363" s="128"/>
      <c r="P363" s="26"/>
    </row>
    <row r="364" spans="1:20" ht="15.75" thickBot="1">
      <c r="A364" s="114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29"/>
      <c r="O364" s="130"/>
      <c r="P364" s="26"/>
    </row>
    <row r="365" spans="1:20" ht="15.75" thickBot="1">
      <c r="A365" s="114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6"/>
    </row>
    <row r="366" spans="1:20" ht="15.75" thickBot="1">
      <c r="A366" s="114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6"/>
    </row>
    <row r="367" spans="1:20" ht="15.75" thickBot="1">
      <c r="A367" s="114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6"/>
    </row>
    <row r="368" spans="1:20" ht="15.75" thickBot="1">
      <c r="A368" s="114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6"/>
    </row>
    <row r="369" spans="1:20" ht="15.75" thickBot="1">
      <c r="A369" s="114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6"/>
    </row>
    <row r="370" spans="1:20" ht="15.75" thickBot="1">
      <c r="A370" s="114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6"/>
    </row>
    <row r="371" spans="1:20" ht="15.75" thickBot="1">
      <c r="A371" s="114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6"/>
    </row>
    <row r="372" spans="1:20" ht="15.75" thickBot="1">
      <c r="A372" s="114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6"/>
    </row>
    <row r="373" spans="1:20" ht="15.75" thickBot="1">
      <c r="A373" s="114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6"/>
    </row>
    <row r="374" spans="1:20" ht="15.75" thickBot="1">
      <c r="A374" s="114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6"/>
    </row>
    <row r="375" spans="1:20" ht="15.75" thickBot="1">
      <c r="A375" s="114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>
      <c r="A376" s="114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14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4" t="s">
        <v>11</v>
      </c>
      <c r="Q377" s="35" t="s">
        <v>9</v>
      </c>
      <c r="R377" s="35" t="s">
        <v>10</v>
      </c>
      <c r="S377" s="35" t="s">
        <v>14</v>
      </c>
    </row>
    <row r="378" spans="1:20">
      <c r="A378" s="114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3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>
      <c r="A380" s="114">
        <v>23</v>
      </c>
      <c r="B380" s="115" t="s">
        <v>1</v>
      </c>
      <c r="C380" s="116"/>
      <c r="D380" s="117"/>
      <c r="E380" s="118" t="s">
        <v>2</v>
      </c>
      <c r="F380" s="119"/>
      <c r="G380" s="120"/>
      <c r="H380" s="121" t="s">
        <v>3</v>
      </c>
      <c r="I380" s="122"/>
      <c r="J380" s="123"/>
      <c r="K380" s="124" t="s">
        <v>4</v>
      </c>
      <c r="L380" s="125"/>
      <c r="M380" s="126"/>
      <c r="N380" s="127" t="s">
        <v>8</v>
      </c>
      <c r="O380" s="128"/>
      <c r="P380" s="26"/>
    </row>
    <row r="381" spans="1:20" ht="15.75" thickBot="1">
      <c r="A381" s="114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29"/>
      <c r="O381" s="130"/>
      <c r="P381" s="26"/>
    </row>
    <row r="382" spans="1:20" ht="15.75" thickBot="1">
      <c r="A382" s="114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6"/>
    </row>
    <row r="383" spans="1:20" ht="15.75" thickBot="1">
      <c r="A383" s="114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6"/>
    </row>
    <row r="384" spans="1:20" ht="15.75" thickBot="1">
      <c r="A384" s="114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6"/>
    </row>
    <row r="385" spans="1:20" ht="16.5" customHeight="1" thickBot="1">
      <c r="A385" s="114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6"/>
    </row>
    <row r="386" spans="1:20" ht="15.75" thickBot="1">
      <c r="A386" s="114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6"/>
    </row>
    <row r="387" spans="1:20" ht="15.75" thickBot="1">
      <c r="A387" s="114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6"/>
    </row>
    <row r="388" spans="1:20" ht="15.75" thickBot="1">
      <c r="A388" s="114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>
      <c r="A389" s="114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14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14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14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14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14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4" t="s">
        <v>11</v>
      </c>
      <c r="Q394" s="35" t="s">
        <v>9</v>
      </c>
      <c r="R394" s="35" t="s">
        <v>10</v>
      </c>
      <c r="S394" s="35" t="s">
        <v>14</v>
      </c>
    </row>
    <row r="395" spans="1:20">
      <c r="A395" s="114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3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>
      <c r="A397" s="114">
        <v>24</v>
      </c>
      <c r="B397" s="115" t="s">
        <v>1</v>
      </c>
      <c r="C397" s="116"/>
      <c r="D397" s="117"/>
      <c r="E397" s="118" t="s">
        <v>2</v>
      </c>
      <c r="F397" s="119"/>
      <c r="G397" s="120"/>
      <c r="H397" s="121" t="s">
        <v>3</v>
      </c>
      <c r="I397" s="122"/>
      <c r="J397" s="123"/>
      <c r="K397" s="124" t="s">
        <v>4</v>
      </c>
      <c r="L397" s="125"/>
      <c r="M397" s="126"/>
      <c r="N397" s="127" t="s">
        <v>8</v>
      </c>
      <c r="O397" s="128"/>
      <c r="P397" s="26"/>
    </row>
    <row r="398" spans="1:20" ht="15.75" thickBot="1">
      <c r="A398" s="114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29"/>
      <c r="O398" s="130"/>
      <c r="P398" s="26"/>
    </row>
    <row r="399" spans="1:20" ht="15.75" thickBot="1">
      <c r="A399" s="114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6"/>
    </row>
    <row r="400" spans="1:20" ht="16.5" customHeight="1" thickBot="1">
      <c r="A400" s="114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6"/>
    </row>
    <row r="401" spans="1:19" ht="15.75" thickBot="1">
      <c r="A401" s="114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6"/>
    </row>
    <row r="402" spans="1:19" ht="15.75" thickBot="1">
      <c r="A402" s="114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6"/>
    </row>
    <row r="403" spans="1:19" ht="15.75" thickBot="1">
      <c r="A403" s="114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6"/>
    </row>
    <row r="404" spans="1:19" ht="15.75" thickBot="1">
      <c r="A404" s="114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6"/>
    </row>
    <row r="405" spans="1:19" ht="15.75" thickBot="1">
      <c r="A405" s="114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19" ht="15.75" thickBot="1">
      <c r="A406" s="114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19" ht="15.75" thickBot="1">
      <c r="A407" s="114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19" ht="15.75" thickBot="1">
      <c r="A408" s="114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19" ht="15.75" thickBot="1">
      <c r="A409" s="114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19" ht="15.75" thickBot="1">
      <c r="A410" s="114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19" ht="15.75" thickBot="1">
      <c r="A411" s="114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4" t="s">
        <v>11</v>
      </c>
      <c r="Q411" s="35" t="s">
        <v>9</v>
      </c>
      <c r="R411" s="35" t="s">
        <v>10</v>
      </c>
      <c r="S411" s="35" t="s">
        <v>14</v>
      </c>
    </row>
    <row r="412" spans="1:19">
      <c r="A412" s="114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3"/>
      <c r="Q412" s="17"/>
      <c r="R412" s="17"/>
      <c r="S412" s="17"/>
    </row>
    <row r="413" spans="1:19" ht="15.75" thickBo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19" ht="15.75" thickBot="1">
      <c r="A414" s="114">
        <v>25</v>
      </c>
      <c r="B414" s="115" t="s">
        <v>1</v>
      </c>
      <c r="C414" s="116"/>
      <c r="D414" s="117"/>
      <c r="E414" s="118" t="s">
        <v>2</v>
      </c>
      <c r="F414" s="119"/>
      <c r="G414" s="120"/>
      <c r="H414" s="121" t="s">
        <v>3</v>
      </c>
      <c r="I414" s="122"/>
      <c r="J414" s="123"/>
      <c r="K414" s="124" t="s">
        <v>4</v>
      </c>
      <c r="L414" s="125"/>
      <c r="M414" s="126"/>
      <c r="N414" s="127" t="s">
        <v>8</v>
      </c>
      <c r="O414" s="128"/>
      <c r="P414" s="26"/>
    </row>
    <row r="415" spans="1:19" ht="15.75" thickBot="1">
      <c r="A415" s="114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29"/>
      <c r="O415" s="130"/>
      <c r="P415" s="26"/>
    </row>
    <row r="416" spans="1:19" ht="15.75" thickBot="1">
      <c r="A416" s="114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6"/>
    </row>
    <row r="417" spans="1:20" ht="15.75" thickBot="1">
      <c r="A417" s="114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6"/>
    </row>
    <row r="418" spans="1:20" ht="15.75" thickBot="1">
      <c r="A418" s="114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6"/>
    </row>
    <row r="419" spans="1:20" ht="15.75" thickBot="1">
      <c r="A419" s="114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6"/>
    </row>
    <row r="420" spans="1:20" ht="15.75" thickBot="1">
      <c r="A420" s="114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6"/>
    </row>
    <row r="421" spans="1:20" ht="15.75" thickBot="1">
      <c r="A421" s="114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6"/>
    </row>
    <row r="422" spans="1:20" ht="15.75" thickBot="1">
      <c r="A422" s="114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6"/>
    </row>
    <row r="423" spans="1:20" ht="15.75" thickBot="1">
      <c r="A423" s="114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>
      <c r="A424" s="114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>
      <c r="A425" s="114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>
      <c r="A426" s="114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14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14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4" t="s">
        <v>11</v>
      </c>
      <c r="Q428" s="35" t="s">
        <v>9</v>
      </c>
      <c r="R428" s="35" t="s">
        <v>10</v>
      </c>
      <c r="S428" s="35" t="s">
        <v>14</v>
      </c>
    </row>
    <row r="429" spans="1:20">
      <c r="A429" s="114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3"/>
      <c r="Q429" s="17"/>
      <c r="R429" s="17"/>
      <c r="S429" s="17"/>
      <c r="T429">
        <f>SUM(P429,Q429,R429,S429)</f>
        <v>0</v>
      </c>
    </row>
    <row r="430" spans="1:20" ht="15.75" thickBo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>
      <c r="A431" s="114">
        <v>26</v>
      </c>
      <c r="B431" s="115" t="s">
        <v>1</v>
      </c>
      <c r="C431" s="116"/>
      <c r="D431" s="117"/>
      <c r="E431" s="118" t="s">
        <v>2</v>
      </c>
      <c r="F431" s="119"/>
      <c r="G431" s="120"/>
      <c r="H431" s="121" t="s">
        <v>3</v>
      </c>
      <c r="I431" s="122"/>
      <c r="J431" s="123"/>
      <c r="K431" s="124" t="s">
        <v>4</v>
      </c>
      <c r="L431" s="125"/>
      <c r="M431" s="126"/>
      <c r="N431" s="127" t="s">
        <v>8</v>
      </c>
      <c r="O431" s="128"/>
      <c r="P431" s="26"/>
    </row>
    <row r="432" spans="1:20" ht="15.75" thickBot="1">
      <c r="A432" s="114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29"/>
      <c r="O432" s="130"/>
      <c r="P432" s="26"/>
    </row>
    <row r="433" spans="1:19" ht="15.75" thickBot="1">
      <c r="A433" s="114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6"/>
    </row>
    <row r="434" spans="1:19" ht="15.75" thickBot="1">
      <c r="A434" s="114"/>
      <c r="B434" s="1"/>
      <c r="C434" s="1"/>
      <c r="D434" s="2"/>
      <c r="E434" s="1"/>
      <c r="F434" s="1"/>
      <c r="G434" s="38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6"/>
    </row>
    <row r="435" spans="1:19" ht="15.75" thickBot="1">
      <c r="A435" s="114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6"/>
    </row>
    <row r="436" spans="1:19" ht="15.75" thickBot="1">
      <c r="A436" s="114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6"/>
    </row>
    <row r="437" spans="1:19" ht="15.75" thickBot="1">
      <c r="A437" s="114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6"/>
    </row>
    <row r="438" spans="1:19" ht="15.75" thickBot="1">
      <c r="A438" s="114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6"/>
    </row>
    <row r="439" spans="1:19" ht="15.75" thickBot="1">
      <c r="A439" s="114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6"/>
    </row>
    <row r="440" spans="1:19" ht="15.75" thickBot="1">
      <c r="A440" s="114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19" ht="15.75" thickBot="1">
      <c r="A441" s="114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19" ht="15.75" thickBot="1">
      <c r="A442" s="114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19" ht="15.75" thickBot="1">
      <c r="A443" s="114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19" ht="15.75" thickBot="1">
      <c r="A444" s="114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19" ht="15.75" thickBot="1">
      <c r="A445" s="114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4" t="s">
        <v>11</v>
      </c>
      <c r="Q445" s="35" t="s">
        <v>9</v>
      </c>
      <c r="R445" s="35" t="s">
        <v>10</v>
      </c>
      <c r="S445" s="35" t="s">
        <v>14</v>
      </c>
    </row>
    <row r="446" spans="1:19">
      <c r="A446" s="114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3"/>
      <c r="Q446" s="17"/>
      <c r="R446" s="17"/>
      <c r="S446" s="17"/>
    </row>
    <row r="447" spans="1:19" ht="15.75" thickBo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19" ht="15.75" thickBot="1">
      <c r="A448" s="114">
        <v>27</v>
      </c>
      <c r="B448" s="115" t="s">
        <v>1</v>
      </c>
      <c r="C448" s="116"/>
      <c r="D448" s="117"/>
      <c r="E448" s="118" t="s">
        <v>2</v>
      </c>
      <c r="F448" s="119"/>
      <c r="G448" s="120"/>
      <c r="H448" s="121" t="s">
        <v>3</v>
      </c>
      <c r="I448" s="122"/>
      <c r="J448" s="123"/>
      <c r="K448" s="124" t="s">
        <v>4</v>
      </c>
      <c r="L448" s="125"/>
      <c r="M448" s="126"/>
      <c r="N448" s="127" t="s">
        <v>8</v>
      </c>
      <c r="O448" s="128"/>
      <c r="P448" s="26"/>
    </row>
    <row r="449" spans="1:19" ht="15.75" thickBot="1">
      <c r="A449" s="114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29"/>
      <c r="O449" s="130"/>
      <c r="P449" s="26"/>
    </row>
    <row r="450" spans="1:19" ht="15.75" thickBot="1">
      <c r="A450" s="114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6"/>
    </row>
    <row r="451" spans="1:19" ht="15.75" thickBot="1">
      <c r="A451" s="114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6"/>
    </row>
    <row r="452" spans="1:19" ht="15.75" thickBot="1">
      <c r="A452" s="114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6"/>
    </row>
    <row r="453" spans="1:19" ht="15.75" thickBot="1">
      <c r="A453" s="114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6"/>
    </row>
    <row r="454" spans="1:19" ht="15.75" thickBot="1">
      <c r="A454" s="114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6"/>
    </row>
    <row r="455" spans="1:19" ht="15.75" thickBot="1">
      <c r="A455" s="114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6"/>
    </row>
    <row r="456" spans="1:19" ht="15.75" thickBot="1">
      <c r="A456" s="114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6"/>
    </row>
    <row r="457" spans="1:19" ht="15.75" thickBot="1">
      <c r="A457" s="114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19" ht="15.75" thickBot="1">
      <c r="A458" s="114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19" ht="15.75" thickBot="1">
      <c r="A459" s="114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19" ht="15.75" thickBot="1">
      <c r="A460" s="114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19" ht="15.75" thickBot="1">
      <c r="A461" s="114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19" ht="15.75" thickBot="1">
      <c r="A462" s="114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4" t="s">
        <v>11</v>
      </c>
      <c r="Q462" s="35" t="s">
        <v>9</v>
      </c>
      <c r="R462" s="35" t="s">
        <v>10</v>
      </c>
      <c r="S462" s="35" t="s">
        <v>14</v>
      </c>
    </row>
    <row r="463" spans="1:19">
      <c r="A463" s="114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3"/>
      <c r="Q463" s="17"/>
      <c r="R463" s="17"/>
      <c r="S463" s="17"/>
    </row>
    <row r="464" spans="1:19" ht="15.75" thickBo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19" ht="15.75" thickBot="1">
      <c r="A465" s="114">
        <v>28</v>
      </c>
      <c r="B465" s="115" t="s">
        <v>1</v>
      </c>
      <c r="C465" s="116"/>
      <c r="D465" s="117"/>
      <c r="E465" s="118" t="s">
        <v>2</v>
      </c>
      <c r="F465" s="119"/>
      <c r="G465" s="120"/>
      <c r="H465" s="121" t="s">
        <v>3</v>
      </c>
      <c r="I465" s="122"/>
      <c r="J465" s="123"/>
      <c r="K465" s="124" t="s">
        <v>4</v>
      </c>
      <c r="L465" s="125"/>
      <c r="M465" s="126"/>
      <c r="N465" s="127" t="s">
        <v>8</v>
      </c>
      <c r="O465" s="128"/>
      <c r="P465" s="26"/>
    </row>
    <row r="466" spans="1:19" ht="15.75" thickBot="1">
      <c r="A466" s="114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29"/>
      <c r="O466" s="130"/>
      <c r="P466" s="26"/>
    </row>
    <row r="467" spans="1:19" ht="15.75" thickBot="1">
      <c r="A467" s="114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6"/>
    </row>
    <row r="468" spans="1:19" ht="15.75" thickBot="1">
      <c r="A468" s="114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6"/>
    </row>
    <row r="469" spans="1:19" ht="15.75" thickBot="1">
      <c r="A469" s="114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6"/>
    </row>
    <row r="470" spans="1:19" ht="15.75" thickBot="1">
      <c r="A470" s="114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6"/>
    </row>
    <row r="471" spans="1:19" ht="15.75" thickBot="1">
      <c r="A471" s="114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6"/>
    </row>
    <row r="472" spans="1:19" ht="15.75" thickBot="1">
      <c r="A472" s="114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6"/>
    </row>
    <row r="473" spans="1:19" ht="15.75" thickBot="1">
      <c r="A473" s="114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6"/>
    </row>
    <row r="474" spans="1:19" ht="15.75" thickBot="1">
      <c r="A474" s="114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6"/>
    </row>
    <row r="475" spans="1:19" ht="15.75" thickBot="1">
      <c r="A475" s="114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19" ht="15.75" thickBot="1">
      <c r="A476" s="114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19" ht="15.75" thickBot="1">
      <c r="A477" s="114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19" ht="15.75" thickBot="1">
      <c r="A478" s="114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19" ht="15.75" thickBot="1">
      <c r="A479" s="114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4" t="s">
        <v>11</v>
      </c>
      <c r="Q479" s="35" t="s">
        <v>9</v>
      </c>
      <c r="R479" s="35" t="s">
        <v>10</v>
      </c>
      <c r="S479" s="35" t="s">
        <v>14</v>
      </c>
    </row>
    <row r="480" spans="1:19">
      <c r="A480" s="114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3"/>
      <c r="Q480" s="17"/>
      <c r="R480" s="17"/>
      <c r="S480" s="17"/>
    </row>
    <row r="481" spans="1:19" ht="15.75" thickBo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>
      <c r="A482" s="114">
        <v>29</v>
      </c>
      <c r="B482" s="115" t="s">
        <v>1</v>
      </c>
      <c r="C482" s="116"/>
      <c r="D482" s="117"/>
      <c r="E482" s="118" t="s">
        <v>2</v>
      </c>
      <c r="F482" s="119"/>
      <c r="G482" s="120"/>
      <c r="H482" s="121" t="s">
        <v>3</v>
      </c>
      <c r="I482" s="122"/>
      <c r="J482" s="123"/>
      <c r="K482" s="124" t="s">
        <v>4</v>
      </c>
      <c r="L482" s="125"/>
      <c r="M482" s="126"/>
      <c r="N482" s="127" t="s">
        <v>8</v>
      </c>
      <c r="O482" s="128"/>
      <c r="P482" s="26"/>
    </row>
    <row r="483" spans="1:19" ht="15.75" thickBot="1">
      <c r="A483" s="114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29"/>
      <c r="O483" s="130"/>
      <c r="P483" s="26"/>
    </row>
    <row r="484" spans="1:19" ht="15.75" thickBot="1">
      <c r="A484" s="114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6"/>
    </row>
    <row r="485" spans="1:19" ht="15.75" thickBot="1">
      <c r="A485" s="114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6"/>
    </row>
    <row r="486" spans="1:19" ht="15.75" thickBot="1">
      <c r="A486" s="114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6"/>
    </row>
    <row r="487" spans="1:19" ht="15.75" thickBot="1">
      <c r="A487" s="114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6"/>
    </row>
    <row r="488" spans="1:19" ht="15.75" thickBot="1">
      <c r="A488" s="114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6"/>
    </row>
    <row r="489" spans="1:19" ht="15.75" thickBot="1">
      <c r="A489" s="114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>
      <c r="A490" s="114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>
      <c r="A491" s="114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>
      <c r="A492" s="114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>
      <c r="A493" s="114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>
      <c r="A494" s="114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>
      <c r="A495" s="114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>
      <c r="A496" s="114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4" t="s">
        <v>11</v>
      </c>
      <c r="Q496" s="35" t="s">
        <v>9</v>
      </c>
      <c r="R496" s="35" t="s">
        <v>10</v>
      </c>
      <c r="S496" s="35" t="s">
        <v>14</v>
      </c>
    </row>
    <row r="497" spans="1:19">
      <c r="A497" s="114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3"/>
      <c r="Q497" s="17"/>
      <c r="R497" s="17"/>
      <c r="S497" s="17"/>
    </row>
    <row r="498" spans="1:19" ht="15.75" thickBo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19" ht="15.75" thickBot="1">
      <c r="A499" s="114">
        <v>30</v>
      </c>
      <c r="B499" s="115" t="s">
        <v>1</v>
      </c>
      <c r="C499" s="116"/>
      <c r="D499" s="117"/>
      <c r="E499" s="118" t="s">
        <v>2</v>
      </c>
      <c r="F499" s="119"/>
      <c r="G499" s="120"/>
      <c r="H499" s="121" t="s">
        <v>3</v>
      </c>
      <c r="I499" s="122"/>
      <c r="J499" s="123"/>
      <c r="K499" s="124" t="s">
        <v>4</v>
      </c>
      <c r="L499" s="125"/>
      <c r="M499" s="126"/>
      <c r="N499" s="127" t="s">
        <v>8</v>
      </c>
      <c r="O499" s="128"/>
      <c r="P499" s="26"/>
    </row>
    <row r="500" spans="1:19" ht="15.75" thickBot="1">
      <c r="A500" s="114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29"/>
      <c r="O500" s="130"/>
      <c r="P500" s="26"/>
    </row>
    <row r="501" spans="1:19" ht="15.75" thickBot="1">
      <c r="A501" s="114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6"/>
    </row>
    <row r="502" spans="1:19" ht="15.75" thickBot="1">
      <c r="A502" s="114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6"/>
    </row>
    <row r="503" spans="1:19" ht="15.75" thickBot="1">
      <c r="A503" s="114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6"/>
    </row>
    <row r="504" spans="1:19" ht="15.75" thickBot="1">
      <c r="A504" s="114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19" ht="15.75" thickBot="1">
      <c r="A505" s="114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19" ht="15.75" thickBot="1">
      <c r="A506" s="114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19" ht="15.75" thickBot="1">
      <c r="A507" s="114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19" ht="15.75" thickBot="1">
      <c r="A508" s="114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19" ht="15.75" thickBot="1">
      <c r="A509" s="114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19" ht="15.75" thickBot="1">
      <c r="A510" s="114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19" ht="15.75" thickBot="1">
      <c r="A511" s="114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19" ht="15.75" thickBot="1">
      <c r="A512" s="114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19" ht="15.75" thickBot="1">
      <c r="A513" s="114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4" t="s">
        <v>11</v>
      </c>
      <c r="Q513" s="35" t="s">
        <v>9</v>
      </c>
      <c r="R513" s="35" t="s">
        <v>10</v>
      </c>
      <c r="S513" s="35" t="s">
        <v>14</v>
      </c>
    </row>
    <row r="514" spans="1:19">
      <c r="A514" s="114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3"/>
      <c r="Q514" s="17"/>
      <c r="R514" s="17"/>
      <c r="S514" s="17"/>
    </row>
    <row r="515" spans="1:19" ht="15.75" thickBo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19" ht="15.75" thickBot="1">
      <c r="A516" s="114">
        <v>31</v>
      </c>
      <c r="B516" s="115" t="s">
        <v>1</v>
      </c>
      <c r="C516" s="116"/>
      <c r="D516" s="117"/>
      <c r="E516" s="118" t="s">
        <v>2</v>
      </c>
      <c r="F516" s="119"/>
      <c r="G516" s="120"/>
      <c r="H516" s="121" t="s">
        <v>3</v>
      </c>
      <c r="I516" s="122"/>
      <c r="J516" s="123"/>
      <c r="K516" s="124" t="s">
        <v>4</v>
      </c>
      <c r="L516" s="125"/>
      <c r="M516" s="126"/>
      <c r="N516" s="127" t="s">
        <v>8</v>
      </c>
      <c r="O516" s="128"/>
      <c r="P516" s="26"/>
    </row>
    <row r="517" spans="1:19" ht="15.75" thickBot="1">
      <c r="A517" s="114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29"/>
      <c r="O517" s="130"/>
      <c r="P517" s="26"/>
    </row>
    <row r="518" spans="1:19" ht="15.75" thickBot="1">
      <c r="A518" s="114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6"/>
    </row>
    <row r="519" spans="1:19" ht="15.75" thickBot="1">
      <c r="A519" s="114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6"/>
    </row>
    <row r="520" spans="1:19" ht="15.75" thickBot="1">
      <c r="A520" s="114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6"/>
    </row>
    <row r="521" spans="1:19" ht="15.75" thickBot="1">
      <c r="A521" s="114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6"/>
    </row>
    <row r="522" spans="1:19" ht="15.75" thickBot="1">
      <c r="A522" s="114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6"/>
    </row>
    <row r="523" spans="1:19" ht="15.75" thickBot="1">
      <c r="A523" s="114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6"/>
    </row>
    <row r="524" spans="1:19" ht="15.75" thickBot="1">
      <c r="A524" s="114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6"/>
    </row>
    <row r="525" spans="1:19" ht="15.75" thickBot="1">
      <c r="A525" s="114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6"/>
    </row>
    <row r="526" spans="1:19" ht="15.75" thickBot="1">
      <c r="A526" s="114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19" ht="15.75" thickBot="1">
      <c r="A527" s="114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19" ht="15.75" thickBot="1">
      <c r="A528" s="114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>
      <c r="A529" s="114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>
      <c r="A530" s="114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4" t="s">
        <v>11</v>
      </c>
      <c r="Q530" s="35" t="s">
        <v>9</v>
      </c>
      <c r="R530" s="35" t="s">
        <v>10</v>
      </c>
      <c r="S530" s="35" t="s">
        <v>14</v>
      </c>
    </row>
    <row r="531" spans="1:19">
      <c r="A531" s="114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3"/>
      <c r="Q531" s="17"/>
      <c r="R531" s="17"/>
      <c r="S531" s="17"/>
    </row>
    <row r="532" spans="1:19" ht="15.75" thickBo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>
      <c r="A533" s="131"/>
      <c r="B533" s="133" t="s">
        <v>1</v>
      </c>
      <c r="C533" s="134"/>
      <c r="D533" s="135"/>
      <c r="E533" s="136" t="s">
        <v>2</v>
      </c>
      <c r="F533" s="137"/>
      <c r="G533" s="138"/>
      <c r="H533" s="139" t="s">
        <v>3</v>
      </c>
      <c r="I533" s="140"/>
      <c r="J533" s="141"/>
      <c r="K533" s="142" t="s">
        <v>4</v>
      </c>
      <c r="L533" s="143"/>
      <c r="M533" s="144"/>
      <c r="N533" s="5"/>
      <c r="O533" s="5"/>
      <c r="P533" s="26"/>
    </row>
    <row r="534" spans="1:19" ht="16.5" thickTop="1" thickBot="1">
      <c r="A534" s="132"/>
      <c r="B534" s="145"/>
      <c r="C534" s="145"/>
      <c r="D534" s="145"/>
      <c r="E534" s="145"/>
      <c r="F534" s="145"/>
      <c r="G534" s="145"/>
      <c r="H534" s="145"/>
      <c r="I534" s="145"/>
      <c r="J534" s="145"/>
      <c r="K534" s="145"/>
      <c r="L534" s="145"/>
      <c r="M534" s="145"/>
      <c r="N534" s="145"/>
      <c r="O534" s="146"/>
      <c r="P534" s="26"/>
    </row>
    <row r="535" spans="1:19" ht="16.5" thickTop="1" thickBot="1">
      <c r="A535" s="132"/>
      <c r="B535" s="6" t="s">
        <v>8</v>
      </c>
      <c r="C535" s="6" t="s">
        <v>12</v>
      </c>
      <c r="D535" s="30">
        <f>SUM(D15,D32,D49,D66,D83,D100,D117,D134,D153,D170,D187,D204,D224,D241,D258)</f>
        <v>0</v>
      </c>
      <c r="E535" s="6" t="s">
        <v>8</v>
      </c>
      <c r="F535" s="6" t="s">
        <v>12</v>
      </c>
      <c r="G535" s="30">
        <f>SUM(G15,G32,G49,G66,G83,G100,G117,G134,G153,G170,G187,G204,G224,G241,G258)</f>
        <v>0</v>
      </c>
      <c r="H535" s="6" t="s">
        <v>8</v>
      </c>
      <c r="I535" s="6" t="s">
        <v>12</v>
      </c>
      <c r="J535" s="30">
        <f>SUM(J15,J32,J49,J66,J83,J100,J117,J134,J153,J170,J187,J204,J224,J241,J258)</f>
        <v>0</v>
      </c>
      <c r="K535" s="6" t="s">
        <v>8</v>
      </c>
      <c r="L535" s="6" t="s">
        <v>12</v>
      </c>
      <c r="M535" s="30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4" t="s">
        <v>11</v>
      </c>
      <c r="Q535" s="35" t="s">
        <v>9</v>
      </c>
      <c r="R535" s="35" t="s">
        <v>10</v>
      </c>
      <c r="S535" s="35" t="s">
        <v>14</v>
      </c>
    </row>
    <row r="536" spans="1:19" ht="16.5" thickTop="1" thickBot="1">
      <c r="A536" s="132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3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132"/>
      <c r="B537" s="145"/>
      <c r="C537" s="145"/>
      <c r="D537" s="145"/>
      <c r="E537" s="145"/>
      <c r="F537" s="145"/>
      <c r="G537" s="145"/>
      <c r="H537" s="145"/>
      <c r="I537" s="145"/>
      <c r="J537" s="145"/>
      <c r="K537" s="145"/>
      <c r="L537" s="145"/>
      <c r="M537" s="145"/>
      <c r="N537" s="145"/>
      <c r="O537" s="146"/>
      <c r="P537" s="26"/>
    </row>
    <row r="538" spans="1:19" ht="16.5" thickTop="1" thickBot="1">
      <c r="A538" s="132"/>
      <c r="B538" s="6" t="s">
        <v>8</v>
      </c>
      <c r="C538" s="6" t="s">
        <v>12</v>
      </c>
      <c r="D538" s="30">
        <f>SUM(D275,D292,D309,D326,D343,D360,D377,D394,D411,D428,D445,D462,D479,D496,D513,D530)</f>
        <v>0</v>
      </c>
      <c r="E538" s="6" t="s">
        <v>8</v>
      </c>
      <c r="F538" s="6" t="s">
        <v>12</v>
      </c>
      <c r="G538" s="30">
        <f>SUM(G275,G292,G309,G326,G343,G360,G377,G394,G411,G428,G445,G462,G479,G496,G513,G530)</f>
        <v>0</v>
      </c>
      <c r="H538" s="6" t="s">
        <v>8</v>
      </c>
      <c r="I538" s="6" t="s">
        <v>12</v>
      </c>
      <c r="J538" s="30">
        <f>SUM(J275,J292,J309,J326,J343,J360,J377,J394,J411,J428,J445,J462,J479,J496,J513,J530)</f>
        <v>0</v>
      </c>
      <c r="K538" s="6" t="s">
        <v>8</v>
      </c>
      <c r="L538" s="6" t="s">
        <v>12</v>
      </c>
      <c r="M538" s="30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4" t="s">
        <v>11</v>
      </c>
      <c r="Q538" s="35" t="s">
        <v>9</v>
      </c>
      <c r="R538" s="35" t="s">
        <v>10</v>
      </c>
      <c r="S538" s="35" t="s">
        <v>14</v>
      </c>
    </row>
    <row r="539" spans="1:19" ht="16.5" thickTop="1" thickBot="1">
      <c r="A539" s="132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3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132"/>
      <c r="B540" s="147"/>
      <c r="C540" s="147"/>
      <c r="D540" s="147"/>
      <c r="E540" s="147"/>
      <c r="F540" s="147"/>
      <c r="G540" s="147"/>
      <c r="H540" s="147"/>
      <c r="I540" s="147"/>
      <c r="J540" s="147"/>
      <c r="K540" s="147"/>
      <c r="L540" s="147"/>
      <c r="M540" s="147"/>
      <c r="N540" s="147"/>
      <c r="O540" s="147"/>
      <c r="P540" s="26"/>
    </row>
    <row r="541" spans="1:19" ht="15.75" thickBot="1">
      <c r="A541" s="132"/>
      <c r="B541" s="6" t="s">
        <v>8</v>
      </c>
      <c r="C541" s="6" t="s">
        <v>12</v>
      </c>
      <c r="D541" s="30">
        <f>SUM(D535,D538)</f>
        <v>0</v>
      </c>
      <c r="E541" s="6" t="s">
        <v>8</v>
      </c>
      <c r="F541" s="6" t="s">
        <v>12</v>
      </c>
      <c r="G541" s="30">
        <f>SUM(G535,G538)</f>
        <v>0</v>
      </c>
      <c r="H541" s="6" t="s">
        <v>8</v>
      </c>
      <c r="I541" s="6" t="s">
        <v>12</v>
      </c>
      <c r="J541" s="30">
        <f>SUM(J535,J538)</f>
        <v>0</v>
      </c>
      <c r="K541" s="6" t="s">
        <v>8</v>
      </c>
      <c r="L541" s="6" t="s">
        <v>12</v>
      </c>
      <c r="M541" s="30">
        <f>SUM(M535,M538)</f>
        <v>0</v>
      </c>
      <c r="N541" s="6" t="s">
        <v>8</v>
      </c>
      <c r="O541" s="7">
        <f>SUM(O535,O538)</f>
        <v>0</v>
      </c>
      <c r="P541" s="34" t="s">
        <v>11</v>
      </c>
      <c r="Q541" s="35" t="s">
        <v>9</v>
      </c>
      <c r="R541" s="35" t="s">
        <v>10</v>
      </c>
      <c r="S541" s="35" t="s">
        <v>14</v>
      </c>
    </row>
    <row r="542" spans="1:19" ht="16.5" thickTop="1" thickBot="1">
      <c r="A542" s="132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3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DEC60-2A5E-4170-9D14-417245A96740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14">
        <v>1</v>
      </c>
      <c r="B1" s="115" t="s">
        <v>1</v>
      </c>
      <c r="C1" s="116"/>
      <c r="D1" s="117"/>
      <c r="E1" s="118" t="s">
        <v>2</v>
      </c>
      <c r="F1" s="119"/>
      <c r="G1" s="120"/>
      <c r="H1" s="121" t="s">
        <v>3</v>
      </c>
      <c r="I1" s="122"/>
      <c r="J1" s="123"/>
      <c r="K1" s="124" t="s">
        <v>4</v>
      </c>
      <c r="L1" s="125"/>
      <c r="M1" s="126"/>
      <c r="N1" s="127" t="s">
        <v>8</v>
      </c>
      <c r="O1" s="128"/>
      <c r="P1" s="26"/>
    </row>
    <row r="2" spans="1:20" ht="15.75" thickBot="1">
      <c r="A2" s="114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29"/>
      <c r="O2" s="130"/>
      <c r="P2" s="26"/>
    </row>
    <row r="3" spans="1:20" ht="15.75" thickBot="1">
      <c r="A3" s="114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6"/>
    </row>
    <row r="4" spans="1:20" ht="15.75" thickBot="1">
      <c r="A4" s="114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6"/>
    </row>
    <row r="5" spans="1:20" ht="15.75" thickBot="1">
      <c r="A5" s="114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6"/>
    </row>
    <row r="6" spans="1:20" ht="15" customHeight="1" thickBot="1">
      <c r="A6" s="114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6"/>
    </row>
    <row r="7" spans="1:20" ht="15.75" thickBot="1">
      <c r="A7" s="114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6"/>
    </row>
    <row r="8" spans="1:20" ht="15.75" customHeight="1" thickBot="1">
      <c r="A8" s="114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6"/>
    </row>
    <row r="9" spans="1:20" ht="15.75" thickBot="1">
      <c r="A9" s="114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6"/>
    </row>
    <row r="10" spans="1:20" ht="15.75" thickBot="1">
      <c r="A10" s="114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>
      <c r="A11" s="114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>
      <c r="A12" s="114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>
      <c r="A13" s="114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>
      <c r="A14" s="114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14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1">
        <f>SUM(O3:O14)</f>
        <v>0</v>
      </c>
      <c r="P15" s="34" t="s">
        <v>11</v>
      </c>
      <c r="Q15" s="35" t="s">
        <v>9</v>
      </c>
      <c r="R15" s="35" t="s">
        <v>10</v>
      </c>
      <c r="S15" s="35" t="s">
        <v>14</v>
      </c>
    </row>
    <row r="16" spans="1:20" ht="15.75" customHeight="1">
      <c r="A16" s="114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2">
        <f>O15/2</f>
        <v>0</v>
      </c>
      <c r="P16" s="33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14">
        <v>2</v>
      </c>
      <c r="B18" s="115" t="s">
        <v>1</v>
      </c>
      <c r="C18" s="116"/>
      <c r="D18" s="117"/>
      <c r="E18" s="118" t="s">
        <v>2</v>
      </c>
      <c r="F18" s="119"/>
      <c r="G18" s="120"/>
      <c r="H18" s="121" t="s">
        <v>3</v>
      </c>
      <c r="I18" s="122"/>
      <c r="J18" s="123"/>
      <c r="K18" s="124" t="s">
        <v>4</v>
      </c>
      <c r="L18" s="125"/>
      <c r="M18" s="126"/>
      <c r="N18" s="127" t="s">
        <v>8</v>
      </c>
      <c r="O18" s="128"/>
      <c r="P18" s="26"/>
    </row>
    <row r="19" spans="1:19" ht="15.75" thickBot="1">
      <c r="A19" s="114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29"/>
      <c r="O19" s="130"/>
      <c r="P19" s="26"/>
    </row>
    <row r="20" spans="1:19" ht="15.75" thickBot="1">
      <c r="A20" s="114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6"/>
    </row>
    <row r="21" spans="1:19" ht="15.75" thickBot="1">
      <c r="A21" s="114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6"/>
    </row>
    <row r="22" spans="1:19" ht="15.75" thickBot="1">
      <c r="A22" s="114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6"/>
    </row>
    <row r="23" spans="1:19" ht="15.75" thickBot="1">
      <c r="A23" s="114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6"/>
    </row>
    <row r="24" spans="1:19" ht="15.75" thickBot="1">
      <c r="A24" s="114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6"/>
    </row>
    <row r="25" spans="1:19" ht="15.75" thickBot="1">
      <c r="A25" s="114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6"/>
    </row>
    <row r="26" spans="1:19" ht="15.75" thickBot="1">
      <c r="A26" s="114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>
      <c r="A27" s="114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>
      <c r="A28" s="114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>
      <c r="A29" s="114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>
      <c r="A30" s="114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14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14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4" t="s">
        <v>11</v>
      </c>
      <c r="Q32" s="35" t="s">
        <v>9</v>
      </c>
      <c r="R32" s="35" t="s">
        <v>10</v>
      </c>
      <c r="S32" s="35" t="s">
        <v>14</v>
      </c>
    </row>
    <row r="33" spans="1:20" ht="14.25" customHeight="1">
      <c r="A33" s="114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3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14">
        <v>3</v>
      </c>
      <c r="B35" s="115" t="s">
        <v>1</v>
      </c>
      <c r="C35" s="116"/>
      <c r="D35" s="117"/>
      <c r="E35" s="118" t="s">
        <v>2</v>
      </c>
      <c r="F35" s="119"/>
      <c r="G35" s="120"/>
      <c r="H35" s="121" t="s">
        <v>3</v>
      </c>
      <c r="I35" s="122"/>
      <c r="J35" s="123"/>
      <c r="K35" s="124" t="s">
        <v>4</v>
      </c>
      <c r="L35" s="125"/>
      <c r="M35" s="126"/>
      <c r="N35" s="127" t="s">
        <v>8</v>
      </c>
      <c r="O35" s="128"/>
      <c r="P35" s="26"/>
    </row>
    <row r="36" spans="1:20" ht="15.75" thickBot="1">
      <c r="A36" s="114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29"/>
      <c r="O36" s="130"/>
      <c r="P36" s="26"/>
    </row>
    <row r="37" spans="1:20" ht="15.75" thickBot="1">
      <c r="A37" s="114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6"/>
    </row>
    <row r="38" spans="1:20" ht="15.75" thickBot="1">
      <c r="A38" s="114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6"/>
    </row>
    <row r="39" spans="1:20" ht="15.75" thickBot="1">
      <c r="A39" s="114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6"/>
    </row>
    <row r="40" spans="1:20" ht="15.75" thickBot="1">
      <c r="A40" s="114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6"/>
    </row>
    <row r="41" spans="1:20" ht="15.75" thickBot="1">
      <c r="A41" s="114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6"/>
    </row>
    <row r="42" spans="1:20" ht="15.75" thickBot="1">
      <c r="A42" s="114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6"/>
    </row>
    <row r="43" spans="1:20" ht="15.75" thickBot="1">
      <c r="A43" s="114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>
      <c r="A44" s="114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>
      <c r="A45" s="114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>
      <c r="A46" s="114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>
      <c r="A47" s="114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>
      <c r="A48" s="114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14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4" t="s">
        <v>11</v>
      </c>
      <c r="Q49" s="35" t="s">
        <v>9</v>
      </c>
      <c r="R49" s="35" t="s">
        <v>10</v>
      </c>
      <c r="S49" s="35" t="s">
        <v>14</v>
      </c>
    </row>
    <row r="50" spans="1:20">
      <c r="A50" s="114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3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>
      <c r="A52" s="114">
        <v>4</v>
      </c>
      <c r="B52" s="115" t="s">
        <v>1</v>
      </c>
      <c r="C52" s="116"/>
      <c r="D52" s="117"/>
      <c r="E52" s="118" t="s">
        <v>2</v>
      </c>
      <c r="F52" s="119"/>
      <c r="G52" s="120"/>
      <c r="H52" s="121" t="s">
        <v>3</v>
      </c>
      <c r="I52" s="122"/>
      <c r="J52" s="123"/>
      <c r="K52" s="124" t="s">
        <v>4</v>
      </c>
      <c r="L52" s="125"/>
      <c r="M52" s="126"/>
      <c r="N52" s="127" t="s">
        <v>8</v>
      </c>
      <c r="O52" s="128"/>
      <c r="P52" s="26"/>
    </row>
    <row r="53" spans="1:20" ht="15.75" thickBot="1">
      <c r="A53" s="114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29"/>
      <c r="O53" s="130"/>
      <c r="P53" s="26"/>
    </row>
    <row r="54" spans="1:20" ht="15.75" thickBot="1">
      <c r="A54" s="114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6"/>
    </row>
    <row r="55" spans="1:20" ht="15.75" thickBot="1">
      <c r="A55" s="114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6"/>
    </row>
    <row r="56" spans="1:20" ht="15.75" thickBot="1">
      <c r="A56" s="114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6"/>
    </row>
    <row r="57" spans="1:20" ht="15.75" thickBot="1">
      <c r="A57" s="114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6"/>
    </row>
    <row r="58" spans="1:20" ht="15.75" thickBot="1">
      <c r="A58" s="114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6"/>
    </row>
    <row r="59" spans="1:20" ht="15.75" thickBot="1">
      <c r="A59" s="114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6"/>
    </row>
    <row r="60" spans="1:20" ht="15.75" thickBot="1">
      <c r="A60" s="114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>
      <c r="A61" s="114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>
      <c r="A62" s="114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14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14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14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14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4" t="s">
        <v>11</v>
      </c>
      <c r="Q66" s="35" t="s">
        <v>9</v>
      </c>
      <c r="R66" s="35" t="s">
        <v>10</v>
      </c>
      <c r="S66" s="35" t="s">
        <v>14</v>
      </c>
    </row>
    <row r="67" spans="1:20">
      <c r="A67" s="114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3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14">
        <v>5</v>
      </c>
      <c r="B69" s="115" t="s">
        <v>1</v>
      </c>
      <c r="C69" s="116"/>
      <c r="D69" s="117"/>
      <c r="E69" s="118" t="s">
        <v>2</v>
      </c>
      <c r="F69" s="119"/>
      <c r="G69" s="120"/>
      <c r="H69" s="121" t="s">
        <v>3</v>
      </c>
      <c r="I69" s="122"/>
      <c r="J69" s="123"/>
      <c r="K69" s="124" t="s">
        <v>4</v>
      </c>
      <c r="L69" s="125"/>
      <c r="M69" s="126"/>
      <c r="N69" s="127" t="s">
        <v>8</v>
      </c>
      <c r="O69" s="128"/>
      <c r="P69" s="26"/>
    </row>
    <row r="70" spans="1:20" ht="15.75" thickBot="1">
      <c r="A70" s="114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29"/>
      <c r="O70" s="130"/>
      <c r="P70" s="26"/>
    </row>
    <row r="71" spans="1:20" ht="15.75" thickBot="1">
      <c r="A71" s="114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6"/>
    </row>
    <row r="72" spans="1:20" ht="15.75" thickBot="1">
      <c r="A72" s="114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6"/>
    </row>
    <row r="73" spans="1:20" ht="15.75" thickBot="1">
      <c r="A73" s="114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6"/>
    </row>
    <row r="74" spans="1:20" ht="15.75" thickBot="1">
      <c r="A74" s="114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6"/>
    </row>
    <row r="75" spans="1:20" ht="15.75" thickBot="1">
      <c r="A75" s="114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6"/>
    </row>
    <row r="76" spans="1:20" ht="15.75" thickBot="1">
      <c r="A76" s="114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>
      <c r="A77" s="114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>
      <c r="A78" s="114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>
      <c r="A79" s="114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>
      <c r="A80" s="114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14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14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14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4" t="s">
        <v>11</v>
      </c>
      <c r="Q83" s="35" t="s">
        <v>9</v>
      </c>
      <c r="R83" s="35" t="s">
        <v>10</v>
      </c>
      <c r="S83" s="35" t="s">
        <v>14</v>
      </c>
    </row>
    <row r="84" spans="1:20">
      <c r="A84" s="114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3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14">
        <v>6</v>
      </c>
      <c r="B86" s="115" t="s">
        <v>1</v>
      </c>
      <c r="C86" s="116"/>
      <c r="D86" s="117"/>
      <c r="E86" s="118" t="s">
        <v>2</v>
      </c>
      <c r="F86" s="119"/>
      <c r="G86" s="120"/>
      <c r="H86" s="121" t="s">
        <v>3</v>
      </c>
      <c r="I86" s="122"/>
      <c r="J86" s="123"/>
      <c r="K86" s="124" t="s">
        <v>4</v>
      </c>
      <c r="L86" s="125"/>
      <c r="M86" s="126"/>
      <c r="N86" s="127" t="s">
        <v>8</v>
      </c>
      <c r="O86" s="128"/>
      <c r="P86" s="26"/>
    </row>
    <row r="87" spans="1:20" ht="15.75" thickBot="1">
      <c r="A87" s="114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29"/>
      <c r="O87" s="130"/>
      <c r="P87" s="26"/>
    </row>
    <row r="88" spans="1:20" ht="15.75" thickBot="1">
      <c r="A88" s="114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6"/>
    </row>
    <row r="89" spans="1:20" ht="15.75" thickBot="1">
      <c r="A89" s="114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6"/>
    </row>
    <row r="90" spans="1:20" ht="14.25" customHeight="1" thickBot="1">
      <c r="A90" s="114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6"/>
    </row>
    <row r="91" spans="1:20" ht="15.75" thickBot="1">
      <c r="A91" s="114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6"/>
    </row>
    <row r="92" spans="1:20" ht="15.75" thickBot="1">
      <c r="A92" s="114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6"/>
    </row>
    <row r="93" spans="1:20" ht="15.75" thickBot="1">
      <c r="A93" s="114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6"/>
    </row>
    <row r="94" spans="1:20" ht="15.75" thickBot="1">
      <c r="A94" s="114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>
      <c r="A95" s="114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>
      <c r="A96" s="114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14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14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14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14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4" t="s">
        <v>11</v>
      </c>
      <c r="Q100" s="35" t="s">
        <v>9</v>
      </c>
      <c r="R100" s="35" t="s">
        <v>10</v>
      </c>
      <c r="S100" s="35" t="s">
        <v>14</v>
      </c>
    </row>
    <row r="101" spans="1:20">
      <c r="A101" s="114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3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14">
        <v>7</v>
      </c>
      <c r="B103" s="115" t="s">
        <v>1</v>
      </c>
      <c r="C103" s="116"/>
      <c r="D103" s="117"/>
      <c r="E103" s="118" t="s">
        <v>2</v>
      </c>
      <c r="F103" s="119"/>
      <c r="G103" s="120"/>
      <c r="H103" s="121" t="s">
        <v>3</v>
      </c>
      <c r="I103" s="122"/>
      <c r="J103" s="123"/>
      <c r="K103" s="124" t="s">
        <v>4</v>
      </c>
      <c r="L103" s="125"/>
      <c r="M103" s="126"/>
      <c r="N103" s="127" t="s">
        <v>8</v>
      </c>
      <c r="O103" s="128"/>
      <c r="P103" s="26"/>
    </row>
    <row r="104" spans="1:20" ht="15.75" thickBot="1">
      <c r="A104" s="114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29"/>
      <c r="O104" s="130"/>
      <c r="P104" s="26"/>
    </row>
    <row r="105" spans="1:20" ht="15.75" thickBot="1">
      <c r="A105" s="114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6"/>
    </row>
    <row r="106" spans="1:20" ht="15.75" thickBot="1">
      <c r="A106" s="114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6"/>
    </row>
    <row r="107" spans="1:20" ht="15.75" thickBot="1">
      <c r="A107" s="114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6"/>
    </row>
    <row r="108" spans="1:20" ht="15.75" thickBot="1">
      <c r="A108" s="114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6"/>
    </row>
    <row r="109" spans="1:20" ht="15.75" thickBot="1">
      <c r="A109" s="114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6"/>
    </row>
    <row r="110" spans="1:20" ht="15.75" thickBot="1">
      <c r="A110" s="114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6"/>
    </row>
    <row r="111" spans="1:20" ht="15.75" customHeight="1" thickBot="1">
      <c r="A111" s="114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6"/>
    </row>
    <row r="112" spans="1:20" ht="15.75" thickBot="1">
      <c r="A112" s="114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>
      <c r="A113" s="114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>
      <c r="A114" s="114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>
      <c r="A115" s="114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14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14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4" t="s">
        <v>11</v>
      </c>
      <c r="Q117" s="35" t="s">
        <v>9</v>
      </c>
      <c r="R117" s="35" t="s">
        <v>10</v>
      </c>
      <c r="S117" s="35" t="s">
        <v>14</v>
      </c>
    </row>
    <row r="118" spans="1:20">
      <c r="A118" s="114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3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>
      <c r="A120" s="114">
        <v>8</v>
      </c>
      <c r="B120" s="115" t="s">
        <v>1</v>
      </c>
      <c r="C120" s="116"/>
      <c r="D120" s="117"/>
      <c r="E120" s="118" t="s">
        <v>2</v>
      </c>
      <c r="F120" s="119"/>
      <c r="G120" s="120"/>
      <c r="H120" s="121" t="s">
        <v>3</v>
      </c>
      <c r="I120" s="122"/>
      <c r="J120" s="123"/>
      <c r="K120" s="124" t="s">
        <v>4</v>
      </c>
      <c r="L120" s="125"/>
      <c r="M120" s="126"/>
      <c r="N120" s="127" t="s">
        <v>8</v>
      </c>
      <c r="O120" s="128"/>
      <c r="P120" s="26"/>
    </row>
    <row r="121" spans="1:20" ht="15.75" thickBot="1">
      <c r="A121" s="114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29"/>
      <c r="O121" s="130"/>
      <c r="P121" s="26"/>
    </row>
    <row r="122" spans="1:20" ht="15.75" thickBot="1">
      <c r="A122" s="114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6"/>
    </row>
    <row r="123" spans="1:20" ht="15.75" thickBot="1">
      <c r="A123" s="114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6"/>
    </row>
    <row r="124" spans="1:20" ht="15.75" thickBot="1">
      <c r="A124" s="114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6"/>
    </row>
    <row r="125" spans="1:20" ht="15.75" thickBot="1">
      <c r="A125" s="114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6"/>
    </row>
    <row r="126" spans="1:20" ht="15.75" thickBot="1">
      <c r="A126" s="114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6"/>
    </row>
    <row r="127" spans="1:20" ht="15.75" thickBot="1">
      <c r="A127" s="114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6"/>
    </row>
    <row r="128" spans="1:20" ht="15.75" thickBot="1">
      <c r="A128" s="114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>
      <c r="A129" s="114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>
      <c r="A130" s="114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>
      <c r="A131" s="114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>
      <c r="A132" s="114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>
      <c r="A133" s="114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14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4" t="s">
        <v>11</v>
      </c>
      <c r="Q134" s="35" t="s">
        <v>9</v>
      </c>
      <c r="R134" s="35" t="s">
        <v>10</v>
      </c>
      <c r="S134" s="35" t="s">
        <v>14</v>
      </c>
    </row>
    <row r="135" spans="1:20">
      <c r="A135" s="114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3"/>
      <c r="Q135" s="17"/>
      <c r="R135" s="17"/>
      <c r="S135" s="17"/>
      <c r="T135">
        <f>SUM(P135,Q135,R135,S135)</f>
        <v>0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14">
        <v>9</v>
      </c>
      <c r="B137" s="115" t="s">
        <v>1</v>
      </c>
      <c r="C137" s="116"/>
      <c r="D137" s="117"/>
      <c r="E137" s="118" t="s">
        <v>2</v>
      </c>
      <c r="F137" s="119"/>
      <c r="G137" s="120"/>
      <c r="H137" s="121" t="s">
        <v>3</v>
      </c>
      <c r="I137" s="122"/>
      <c r="J137" s="123"/>
      <c r="K137" s="124" t="s">
        <v>4</v>
      </c>
      <c r="L137" s="125"/>
      <c r="M137" s="126"/>
      <c r="N137" s="127" t="s">
        <v>8</v>
      </c>
      <c r="O137" s="128"/>
      <c r="P137" s="26"/>
    </row>
    <row r="138" spans="1:20" ht="15.75" thickBot="1">
      <c r="A138" s="114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29"/>
      <c r="O138" s="130"/>
      <c r="P138" s="26"/>
    </row>
    <row r="139" spans="1:20" ht="15.75" thickBot="1">
      <c r="A139" s="114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6"/>
    </row>
    <row r="140" spans="1:20" ht="15.75" thickBot="1">
      <c r="A140" s="114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6"/>
    </row>
    <row r="141" spans="1:20" ht="15.75" thickBot="1">
      <c r="A141" s="114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6"/>
    </row>
    <row r="142" spans="1:20" ht="15.75" thickBot="1">
      <c r="A142" s="114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6"/>
    </row>
    <row r="143" spans="1:20" ht="15.75" thickBot="1">
      <c r="A143" s="114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6"/>
    </row>
    <row r="144" spans="1:20" ht="15.75" thickBot="1">
      <c r="A144" s="114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>
      <c r="A145" s="114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>
      <c r="A146" s="114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>
      <c r="A147" s="114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>
      <c r="A148" s="114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14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14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14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14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14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4" t="s">
        <v>11</v>
      </c>
      <c r="Q153" s="35" t="s">
        <v>9</v>
      </c>
      <c r="R153" s="35" t="s">
        <v>10</v>
      </c>
      <c r="S153" s="35" t="s">
        <v>14</v>
      </c>
    </row>
    <row r="154" spans="1:20">
      <c r="A154" s="114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3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14">
        <v>10</v>
      </c>
      <c r="B156" s="115" t="s">
        <v>1</v>
      </c>
      <c r="C156" s="116"/>
      <c r="D156" s="117"/>
      <c r="E156" s="118" t="s">
        <v>2</v>
      </c>
      <c r="F156" s="119"/>
      <c r="G156" s="120"/>
      <c r="H156" s="121" t="s">
        <v>3</v>
      </c>
      <c r="I156" s="122"/>
      <c r="J156" s="123"/>
      <c r="K156" s="124" t="s">
        <v>4</v>
      </c>
      <c r="L156" s="125"/>
      <c r="M156" s="126"/>
      <c r="N156" s="127" t="s">
        <v>8</v>
      </c>
      <c r="O156" s="128"/>
      <c r="P156" s="26"/>
    </row>
    <row r="157" spans="1:20" ht="15.75" thickBot="1">
      <c r="A157" s="114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29"/>
      <c r="O157" s="130"/>
      <c r="P157" s="26"/>
    </row>
    <row r="158" spans="1:20" ht="15.75" thickBot="1">
      <c r="A158" s="114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6"/>
    </row>
    <row r="159" spans="1:20" ht="15.75" thickBot="1">
      <c r="A159" s="114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6"/>
    </row>
    <row r="160" spans="1:20" ht="15.75" thickBot="1">
      <c r="A160" s="114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6"/>
    </row>
    <row r="161" spans="1:20" ht="15.75" thickBot="1">
      <c r="A161" s="114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6"/>
    </row>
    <row r="162" spans="1:20" ht="15.75" thickBot="1">
      <c r="A162" s="114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6"/>
    </row>
    <row r="163" spans="1:20" ht="15.75" thickBot="1">
      <c r="A163" s="114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6"/>
    </row>
    <row r="164" spans="1:20" ht="15.75" thickBot="1">
      <c r="A164" s="114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>
      <c r="A165" s="114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>
      <c r="A166" s="114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>
      <c r="A167" s="114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>
      <c r="A168" s="114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>
      <c r="A169" s="114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>
      <c r="A170" s="114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4" t="s">
        <v>11</v>
      </c>
      <c r="Q170" s="35" t="s">
        <v>9</v>
      </c>
      <c r="R170" s="35" t="s">
        <v>10</v>
      </c>
      <c r="S170" s="35" t="s">
        <v>14</v>
      </c>
    </row>
    <row r="171" spans="1:20">
      <c r="A171" s="114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3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>
      <c r="A173" s="114">
        <v>11</v>
      </c>
      <c r="B173" s="115" t="s">
        <v>1</v>
      </c>
      <c r="C173" s="116"/>
      <c r="D173" s="117"/>
      <c r="E173" s="118" t="s">
        <v>2</v>
      </c>
      <c r="F173" s="119"/>
      <c r="G173" s="120"/>
      <c r="H173" s="121" t="s">
        <v>3</v>
      </c>
      <c r="I173" s="122"/>
      <c r="J173" s="123"/>
      <c r="K173" s="124" t="s">
        <v>4</v>
      </c>
      <c r="L173" s="125"/>
      <c r="M173" s="126"/>
      <c r="N173" s="127" t="s">
        <v>8</v>
      </c>
      <c r="O173" s="128"/>
      <c r="P173" s="26"/>
    </row>
    <row r="174" spans="1:20" ht="15.75" thickBot="1">
      <c r="A174" s="114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29"/>
      <c r="O174" s="130"/>
      <c r="P174" s="26"/>
    </row>
    <row r="175" spans="1:20" ht="15.75" thickBot="1">
      <c r="A175" s="114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6"/>
    </row>
    <row r="176" spans="1:20" ht="15.75" thickBot="1">
      <c r="A176" s="114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6"/>
    </row>
    <row r="177" spans="1:20" ht="15.75" thickBot="1">
      <c r="A177" s="114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6"/>
    </row>
    <row r="178" spans="1:20" ht="15.75" thickBot="1">
      <c r="A178" s="114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6"/>
    </row>
    <row r="179" spans="1:20" ht="15.75" thickBot="1">
      <c r="A179" s="114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6"/>
    </row>
    <row r="180" spans="1:20" ht="15.75" thickBot="1">
      <c r="A180" s="114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6"/>
    </row>
    <row r="181" spans="1:20" ht="15.75" thickBot="1">
      <c r="A181" s="114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6"/>
    </row>
    <row r="182" spans="1:20" ht="15.75" thickBot="1">
      <c r="A182" s="114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>
      <c r="A183" s="114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>
      <c r="A184" s="114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>
      <c r="A185" s="114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14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14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4" t="s">
        <v>11</v>
      </c>
      <c r="Q187" s="35" t="s">
        <v>9</v>
      </c>
      <c r="R187" s="35" t="s">
        <v>10</v>
      </c>
      <c r="S187" s="35" t="s">
        <v>14</v>
      </c>
    </row>
    <row r="188" spans="1:20">
      <c r="A188" s="114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3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>
      <c r="A190" s="114">
        <v>12</v>
      </c>
      <c r="B190" s="115" t="s">
        <v>1</v>
      </c>
      <c r="C190" s="116"/>
      <c r="D190" s="117"/>
      <c r="E190" s="118" t="s">
        <v>2</v>
      </c>
      <c r="F190" s="119"/>
      <c r="G190" s="120"/>
      <c r="H190" s="121" t="s">
        <v>3</v>
      </c>
      <c r="I190" s="122"/>
      <c r="J190" s="123"/>
      <c r="K190" s="124" t="s">
        <v>4</v>
      </c>
      <c r="L190" s="125"/>
      <c r="M190" s="126"/>
      <c r="N190" s="127" t="s">
        <v>8</v>
      </c>
      <c r="O190" s="128"/>
      <c r="P190" s="26"/>
    </row>
    <row r="191" spans="1:20" ht="15.75" thickBot="1">
      <c r="A191" s="114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29"/>
      <c r="O191" s="130"/>
      <c r="P191" s="26"/>
    </row>
    <row r="192" spans="1:20" ht="15.75" thickBot="1">
      <c r="A192" s="114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6"/>
    </row>
    <row r="193" spans="1:20" ht="15.75" thickBot="1">
      <c r="A193" s="114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6"/>
    </row>
    <row r="194" spans="1:20" ht="15.75" thickBot="1">
      <c r="A194" s="114"/>
      <c r="B194" s="1"/>
      <c r="C194" s="1"/>
      <c r="D194" s="1"/>
      <c r="E194" s="1"/>
      <c r="F194" s="1"/>
      <c r="G194" s="2"/>
      <c r="H194" s="36"/>
      <c r="I194" s="1"/>
      <c r="J194" s="1"/>
      <c r="K194" s="1"/>
      <c r="L194" s="1"/>
      <c r="M194" s="1"/>
      <c r="N194" s="1"/>
      <c r="O194" s="2">
        <f t="shared" si="11"/>
        <v>0</v>
      </c>
      <c r="P194" s="26"/>
    </row>
    <row r="195" spans="1:20" ht="15.75" thickBot="1">
      <c r="A195" s="114"/>
      <c r="B195" s="1"/>
      <c r="C195" s="1"/>
      <c r="D195" s="1"/>
      <c r="E195" s="1"/>
      <c r="F195" s="1"/>
      <c r="G195" s="14"/>
      <c r="H195" s="37"/>
      <c r="I195" s="15"/>
      <c r="J195" s="1"/>
      <c r="K195" s="1"/>
      <c r="L195" s="1"/>
      <c r="M195" s="1"/>
      <c r="N195" s="1"/>
      <c r="O195" s="2">
        <f t="shared" si="11"/>
        <v>0</v>
      </c>
      <c r="P195" s="26"/>
    </row>
    <row r="196" spans="1:20" ht="15.75" thickBot="1">
      <c r="A196" s="114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6"/>
    </row>
    <row r="197" spans="1:20" ht="15.75" thickBot="1">
      <c r="A197" s="114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6"/>
    </row>
    <row r="198" spans="1:20" ht="15.75" thickBot="1">
      <c r="A198" s="114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>
      <c r="A199" s="114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>
      <c r="A200" s="114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14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14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14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14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4" t="s">
        <v>11</v>
      </c>
      <c r="Q204" s="35" t="s">
        <v>9</v>
      </c>
      <c r="R204" s="35" t="s">
        <v>10</v>
      </c>
      <c r="S204" s="35" t="s">
        <v>14</v>
      </c>
    </row>
    <row r="205" spans="1:20">
      <c r="A205" s="114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3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>
      <c r="A207" s="114">
        <v>13</v>
      </c>
      <c r="B207" s="115" t="s">
        <v>1</v>
      </c>
      <c r="C207" s="116"/>
      <c r="D207" s="117"/>
      <c r="E207" s="118" t="s">
        <v>2</v>
      </c>
      <c r="F207" s="119"/>
      <c r="G207" s="120"/>
      <c r="H207" s="121" t="s">
        <v>3</v>
      </c>
      <c r="I207" s="122"/>
      <c r="J207" s="123"/>
      <c r="K207" s="124" t="s">
        <v>4</v>
      </c>
      <c r="L207" s="125"/>
      <c r="M207" s="126"/>
      <c r="N207" s="127" t="s">
        <v>8</v>
      </c>
      <c r="O207" s="128"/>
      <c r="P207" s="26"/>
    </row>
    <row r="208" spans="1:20" ht="15.75" thickBot="1">
      <c r="A208" s="114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29"/>
      <c r="O208" s="130"/>
      <c r="P208" s="26"/>
    </row>
    <row r="209" spans="1:19" ht="15.75" thickBot="1">
      <c r="A209" s="114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6"/>
    </row>
    <row r="210" spans="1:19" ht="15.75" thickBot="1">
      <c r="A210" s="114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6"/>
    </row>
    <row r="211" spans="1:19" ht="15.75" thickBot="1">
      <c r="A211" s="114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6"/>
    </row>
    <row r="212" spans="1:19" ht="15.75" thickBot="1">
      <c r="A212" s="114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6"/>
    </row>
    <row r="213" spans="1:19" ht="15.75" thickBot="1">
      <c r="A213" s="114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6"/>
    </row>
    <row r="214" spans="1:19" ht="15.75" thickBot="1">
      <c r="A214" s="114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>
      <c r="A215" s="114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>
      <c r="A216" s="114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>
      <c r="A217" s="114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>
      <c r="A218" s="114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>
      <c r="A219" s="114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>
      <c r="A220" s="114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>
      <c r="A221" s="114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>
      <c r="A222" s="114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>
      <c r="A223" s="114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>
      <c r="A224" s="114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4" t="s">
        <v>11</v>
      </c>
      <c r="Q224" s="35" t="s">
        <v>9</v>
      </c>
      <c r="R224" s="35" t="s">
        <v>10</v>
      </c>
      <c r="S224" s="35" t="s">
        <v>14</v>
      </c>
    </row>
    <row r="225" spans="1:20">
      <c r="A225" s="114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3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>
      <c r="A227" s="114">
        <v>14</v>
      </c>
      <c r="B227" s="115" t="s">
        <v>1</v>
      </c>
      <c r="C227" s="116"/>
      <c r="D227" s="117"/>
      <c r="E227" s="118" t="s">
        <v>2</v>
      </c>
      <c r="F227" s="119"/>
      <c r="G227" s="120"/>
      <c r="H227" s="121" t="s">
        <v>3</v>
      </c>
      <c r="I227" s="122"/>
      <c r="J227" s="123"/>
      <c r="K227" s="124" t="s">
        <v>4</v>
      </c>
      <c r="L227" s="125"/>
      <c r="M227" s="126"/>
      <c r="N227" s="127" t="s">
        <v>8</v>
      </c>
      <c r="O227" s="128"/>
      <c r="P227" s="26"/>
    </row>
    <row r="228" spans="1:20" ht="15.75" thickBot="1">
      <c r="A228" s="114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29"/>
      <c r="O228" s="130"/>
      <c r="P228" s="26"/>
    </row>
    <row r="229" spans="1:20" ht="15.75" thickBot="1">
      <c r="A229" s="114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6"/>
    </row>
    <row r="230" spans="1:20" ht="15.75" thickBot="1">
      <c r="A230" s="114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6"/>
    </row>
    <row r="231" spans="1:20" ht="15.75" thickBot="1">
      <c r="A231" s="114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6"/>
    </row>
    <row r="232" spans="1:20" ht="15.75" thickBot="1">
      <c r="A232" s="114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6"/>
    </row>
    <row r="233" spans="1:20" ht="15.75" thickBot="1">
      <c r="A233" s="114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6"/>
    </row>
    <row r="234" spans="1:20" ht="15.75" thickBot="1">
      <c r="A234" s="114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6"/>
    </row>
    <row r="235" spans="1:20" ht="15.75" thickBot="1">
      <c r="A235" s="114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>
      <c r="A236" s="114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>
      <c r="A237" s="114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>
      <c r="A238" s="114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>
      <c r="A239" s="114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14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14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4" t="s">
        <v>11</v>
      </c>
      <c r="Q241" s="35" t="s">
        <v>9</v>
      </c>
      <c r="R241" s="35" t="s">
        <v>10</v>
      </c>
      <c r="S241" s="35" t="s">
        <v>14</v>
      </c>
    </row>
    <row r="242" spans="1:20">
      <c r="A242" s="114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3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>
      <c r="A244" s="114">
        <v>15</v>
      </c>
      <c r="B244" s="115" t="s">
        <v>1</v>
      </c>
      <c r="C244" s="116"/>
      <c r="D244" s="117"/>
      <c r="E244" s="118" t="s">
        <v>2</v>
      </c>
      <c r="F244" s="119"/>
      <c r="G244" s="120"/>
      <c r="H244" s="121" t="s">
        <v>3</v>
      </c>
      <c r="I244" s="122"/>
      <c r="J244" s="123"/>
      <c r="K244" s="124" t="s">
        <v>4</v>
      </c>
      <c r="L244" s="125"/>
      <c r="M244" s="126"/>
      <c r="N244" s="127" t="s">
        <v>8</v>
      </c>
      <c r="O244" s="128"/>
      <c r="P244" s="26"/>
    </row>
    <row r="245" spans="1:20" ht="15.75" thickBot="1">
      <c r="A245" s="114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29"/>
      <c r="O245" s="130"/>
      <c r="P245" s="26"/>
    </row>
    <row r="246" spans="1:20" ht="15.75" thickBot="1">
      <c r="A246" s="114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6"/>
    </row>
    <row r="247" spans="1:20" ht="15.75" thickBot="1">
      <c r="A247" s="114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6"/>
    </row>
    <row r="248" spans="1:20" ht="17.25" customHeight="1" thickBot="1">
      <c r="A248" s="114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6"/>
    </row>
    <row r="249" spans="1:20" ht="15.75" thickBot="1">
      <c r="A249" s="114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6"/>
    </row>
    <row r="250" spans="1:20" ht="15.75" thickBot="1">
      <c r="A250" s="114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6"/>
    </row>
    <row r="251" spans="1:20" ht="15.75" thickBot="1">
      <c r="A251" s="114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6"/>
    </row>
    <row r="252" spans="1:20" ht="15.75" thickBot="1">
      <c r="A252" s="114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6"/>
    </row>
    <row r="253" spans="1:20" ht="15.75" thickBot="1">
      <c r="A253" s="114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>
      <c r="A254" s="114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>
      <c r="A255" s="114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>
      <c r="A256" s="114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>
      <c r="A257" s="114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>
      <c r="A258" s="114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4" t="s">
        <v>11</v>
      </c>
      <c r="Q258" s="35" t="s">
        <v>9</v>
      </c>
      <c r="R258" s="35" t="s">
        <v>10</v>
      </c>
      <c r="S258" s="35" t="s">
        <v>14</v>
      </c>
    </row>
    <row r="259" spans="1:20">
      <c r="A259" s="114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3"/>
      <c r="Q259" s="17"/>
      <c r="R259" s="17"/>
      <c r="S259" s="17"/>
      <c r="T259">
        <f>SUM(P259,Q259,R259)</f>
        <v>0</v>
      </c>
    </row>
    <row r="260" spans="1:20" ht="15.75" thickBo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>
      <c r="A261" s="114">
        <v>16</v>
      </c>
      <c r="B261" s="115" t="s">
        <v>1</v>
      </c>
      <c r="C261" s="116"/>
      <c r="D261" s="117"/>
      <c r="E261" s="118" t="s">
        <v>2</v>
      </c>
      <c r="F261" s="119"/>
      <c r="G261" s="120"/>
      <c r="H261" s="121" t="s">
        <v>3</v>
      </c>
      <c r="I261" s="122"/>
      <c r="J261" s="123"/>
      <c r="K261" s="124" t="s">
        <v>4</v>
      </c>
      <c r="L261" s="125"/>
      <c r="M261" s="126"/>
      <c r="N261" s="127" t="s">
        <v>8</v>
      </c>
      <c r="O261" s="128"/>
      <c r="P261" s="26"/>
    </row>
    <row r="262" spans="1:20" ht="15.75" thickBot="1">
      <c r="A262" s="114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29"/>
      <c r="O262" s="130"/>
      <c r="P262" s="26"/>
    </row>
    <row r="263" spans="1:20" ht="15.75" thickBot="1">
      <c r="A263" s="114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6"/>
    </row>
    <row r="264" spans="1:20" ht="15.75" thickBot="1">
      <c r="A264" s="114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6"/>
    </row>
    <row r="265" spans="1:20" ht="15.75" thickBot="1">
      <c r="A265" s="114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6"/>
    </row>
    <row r="266" spans="1:20" ht="15.75" thickBot="1">
      <c r="A266" s="114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6"/>
    </row>
    <row r="267" spans="1:20" ht="15.75" thickBot="1">
      <c r="A267" s="114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>
      <c r="A268" s="114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>
      <c r="A269" s="114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>
      <c r="A270" s="114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>
      <c r="A271" s="114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>
      <c r="A272" s="114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>
      <c r="A273" s="114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>
      <c r="A274" s="114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14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4" t="s">
        <v>11</v>
      </c>
      <c r="Q275" s="35" t="s">
        <v>9</v>
      </c>
      <c r="R275" s="35" t="s">
        <v>10</v>
      </c>
      <c r="S275" s="35" t="s">
        <v>14</v>
      </c>
    </row>
    <row r="276" spans="1:20">
      <c r="A276" s="114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3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>
      <c r="A278" s="114">
        <v>17</v>
      </c>
      <c r="B278" s="115" t="s">
        <v>1</v>
      </c>
      <c r="C278" s="116"/>
      <c r="D278" s="117"/>
      <c r="E278" s="118" t="s">
        <v>2</v>
      </c>
      <c r="F278" s="119"/>
      <c r="G278" s="120"/>
      <c r="H278" s="121" t="s">
        <v>3</v>
      </c>
      <c r="I278" s="122"/>
      <c r="J278" s="123"/>
      <c r="K278" s="124" t="s">
        <v>4</v>
      </c>
      <c r="L278" s="125"/>
      <c r="M278" s="126"/>
      <c r="N278" s="127" t="s">
        <v>8</v>
      </c>
      <c r="O278" s="128"/>
      <c r="P278" s="26"/>
    </row>
    <row r="279" spans="1:20" ht="15.75" thickBot="1">
      <c r="A279" s="114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29"/>
      <c r="O279" s="130"/>
      <c r="P279" s="26"/>
    </row>
    <row r="280" spans="1:20" ht="15.75" thickBot="1">
      <c r="A280" s="114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6"/>
    </row>
    <row r="281" spans="1:20" ht="15.75" thickBot="1">
      <c r="A281" s="114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6"/>
    </row>
    <row r="282" spans="1:20" ht="15.75" thickBot="1">
      <c r="A282" s="114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6"/>
    </row>
    <row r="283" spans="1:20" ht="15.75" thickBot="1">
      <c r="A283" s="114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6"/>
    </row>
    <row r="284" spans="1:20" ht="15.75" thickBot="1">
      <c r="A284" s="114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6"/>
    </row>
    <row r="285" spans="1:20" ht="15.75" thickBot="1">
      <c r="A285" s="114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6"/>
    </row>
    <row r="286" spans="1:20" ht="15.75" thickBot="1">
      <c r="A286" s="114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>
      <c r="A287" s="114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>
      <c r="A288" s="114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>
      <c r="A289" s="114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14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14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14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4" t="s">
        <v>11</v>
      </c>
      <c r="Q292" s="35" t="s">
        <v>9</v>
      </c>
      <c r="R292" s="35" t="s">
        <v>10</v>
      </c>
      <c r="S292" s="35" t="s">
        <v>14</v>
      </c>
    </row>
    <row r="293" spans="1:20">
      <c r="A293" s="114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3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>
      <c r="A295" s="114">
        <v>18</v>
      </c>
      <c r="B295" s="115" t="s">
        <v>1</v>
      </c>
      <c r="C295" s="116"/>
      <c r="D295" s="117"/>
      <c r="E295" s="118" t="s">
        <v>2</v>
      </c>
      <c r="F295" s="119"/>
      <c r="G295" s="120"/>
      <c r="H295" s="121" t="s">
        <v>3</v>
      </c>
      <c r="I295" s="122"/>
      <c r="J295" s="123"/>
      <c r="K295" s="124" t="s">
        <v>4</v>
      </c>
      <c r="L295" s="125"/>
      <c r="M295" s="126"/>
      <c r="N295" s="127" t="s">
        <v>8</v>
      </c>
      <c r="O295" s="128"/>
      <c r="P295" s="26"/>
    </row>
    <row r="296" spans="1:20" ht="15.75" thickBot="1">
      <c r="A296" s="114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29"/>
      <c r="O296" s="130"/>
      <c r="P296" s="26"/>
    </row>
    <row r="297" spans="1:20" ht="15.75" thickBot="1">
      <c r="A297" s="114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6"/>
    </row>
    <row r="298" spans="1:20" ht="15.75" thickBot="1">
      <c r="A298" s="114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6"/>
    </row>
    <row r="299" spans="1:20" ht="15.75" thickBot="1">
      <c r="A299" s="114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6"/>
    </row>
    <row r="300" spans="1:20" ht="15.75" thickBot="1">
      <c r="A300" s="114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6"/>
    </row>
    <row r="301" spans="1:20" ht="15.75" thickBot="1">
      <c r="A301" s="114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>
      <c r="A302" s="114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>
      <c r="A303" s="114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>
      <c r="A304" s="114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>
      <c r="A305" s="114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>
      <c r="A306" s="114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>
      <c r="A307" s="114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>
      <c r="A308" s="114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>
      <c r="A309" s="114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4" t="s">
        <v>11</v>
      </c>
      <c r="Q309" s="35" t="s">
        <v>9</v>
      </c>
      <c r="R309" s="35" t="s">
        <v>10</v>
      </c>
      <c r="S309" s="35" t="s">
        <v>14</v>
      </c>
    </row>
    <row r="310" spans="1:20">
      <c r="A310" s="114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3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>
      <c r="A312" s="114">
        <v>19</v>
      </c>
      <c r="B312" s="115" t="s">
        <v>1</v>
      </c>
      <c r="C312" s="116"/>
      <c r="D312" s="117"/>
      <c r="E312" s="118" t="s">
        <v>2</v>
      </c>
      <c r="F312" s="119"/>
      <c r="G312" s="120"/>
      <c r="H312" s="121" t="s">
        <v>3</v>
      </c>
      <c r="I312" s="122"/>
      <c r="J312" s="123"/>
      <c r="K312" s="124" t="s">
        <v>4</v>
      </c>
      <c r="L312" s="125"/>
      <c r="M312" s="126"/>
      <c r="N312" s="127" t="s">
        <v>8</v>
      </c>
      <c r="O312" s="128"/>
      <c r="P312" s="26"/>
    </row>
    <row r="313" spans="1:20" ht="15.75" thickBot="1">
      <c r="A313" s="114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29"/>
      <c r="O313" s="130"/>
      <c r="P313" s="26"/>
    </row>
    <row r="314" spans="1:20" ht="15.75" thickBot="1">
      <c r="A314" s="114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6"/>
    </row>
    <row r="315" spans="1:20" ht="15.75" thickBot="1">
      <c r="A315" s="114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6"/>
    </row>
    <row r="316" spans="1:20" ht="15.75" thickBot="1">
      <c r="A316" s="114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6"/>
    </row>
    <row r="317" spans="1:20" ht="15.75" thickBot="1">
      <c r="A317" s="114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6"/>
    </row>
    <row r="318" spans="1:20" ht="15.75" thickBot="1">
      <c r="A318" s="114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6"/>
    </row>
    <row r="319" spans="1:20" ht="15.75" thickBot="1">
      <c r="A319" s="114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6"/>
    </row>
    <row r="320" spans="1:20" ht="15.75" thickBot="1">
      <c r="A320" s="114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>
      <c r="A321" s="114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>
      <c r="A322" s="114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14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14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14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14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4" t="s">
        <v>11</v>
      </c>
      <c r="Q326" s="35" t="s">
        <v>9</v>
      </c>
      <c r="R326" s="35" t="s">
        <v>10</v>
      </c>
      <c r="S326" s="35" t="s">
        <v>14</v>
      </c>
    </row>
    <row r="327" spans="1:20">
      <c r="A327" s="114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3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>
      <c r="A329" s="114">
        <v>20</v>
      </c>
      <c r="B329" s="115" t="s">
        <v>1</v>
      </c>
      <c r="C329" s="116"/>
      <c r="D329" s="117"/>
      <c r="E329" s="118" t="s">
        <v>2</v>
      </c>
      <c r="F329" s="119"/>
      <c r="G329" s="120"/>
      <c r="H329" s="121" t="s">
        <v>3</v>
      </c>
      <c r="I329" s="122"/>
      <c r="J329" s="123"/>
      <c r="K329" s="124" t="s">
        <v>4</v>
      </c>
      <c r="L329" s="125"/>
      <c r="M329" s="126"/>
      <c r="N329" s="127" t="s">
        <v>8</v>
      </c>
      <c r="O329" s="128"/>
      <c r="P329" s="26"/>
    </row>
    <row r="330" spans="1:20" ht="15.75" thickBot="1">
      <c r="A330" s="114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29"/>
      <c r="O330" s="130"/>
      <c r="P330" s="26"/>
    </row>
    <row r="331" spans="1:20" ht="15.75" thickBot="1">
      <c r="A331" s="114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6"/>
    </row>
    <row r="332" spans="1:20" ht="15.75" thickBot="1">
      <c r="A332" s="114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6"/>
    </row>
    <row r="333" spans="1:20" ht="15.75" thickBot="1">
      <c r="A333" s="114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6"/>
    </row>
    <row r="334" spans="1:20" ht="15.75" thickBot="1">
      <c r="A334" s="114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6"/>
    </row>
    <row r="335" spans="1:20" ht="15.75" thickBot="1">
      <c r="A335" s="114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6"/>
    </row>
    <row r="336" spans="1:20" ht="15.75" thickBot="1">
      <c r="A336" s="114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6"/>
    </row>
    <row r="337" spans="1:20" ht="15.75" thickBot="1">
      <c r="A337" s="114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>
      <c r="A338" s="114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>
      <c r="A339" s="114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>
      <c r="A340" s="114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14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14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14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4" t="s">
        <v>11</v>
      </c>
      <c r="Q343" s="35" t="s">
        <v>9</v>
      </c>
      <c r="R343" s="35" t="s">
        <v>10</v>
      </c>
      <c r="S343" s="35" t="s">
        <v>14</v>
      </c>
    </row>
    <row r="344" spans="1:20">
      <c r="A344" s="114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3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>
      <c r="A346" s="114">
        <v>21</v>
      </c>
      <c r="B346" s="115" t="s">
        <v>1</v>
      </c>
      <c r="C346" s="116"/>
      <c r="D346" s="117"/>
      <c r="E346" s="118" t="s">
        <v>2</v>
      </c>
      <c r="F346" s="119"/>
      <c r="G346" s="120"/>
      <c r="H346" s="121" t="s">
        <v>3</v>
      </c>
      <c r="I346" s="122"/>
      <c r="J346" s="123"/>
      <c r="K346" s="124" t="s">
        <v>4</v>
      </c>
      <c r="L346" s="125"/>
      <c r="M346" s="126"/>
      <c r="N346" s="127" t="s">
        <v>8</v>
      </c>
      <c r="O346" s="128"/>
      <c r="P346" s="26"/>
    </row>
    <row r="347" spans="1:20" ht="15.75" thickBot="1">
      <c r="A347" s="114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29"/>
      <c r="O347" s="130"/>
      <c r="P347" s="26"/>
    </row>
    <row r="348" spans="1:20" ht="16.5" customHeight="1" thickBot="1">
      <c r="A348" s="114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6"/>
    </row>
    <row r="349" spans="1:20" ht="15.75" thickBot="1">
      <c r="A349" s="114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6"/>
    </row>
    <row r="350" spans="1:20" ht="15.75" thickBot="1">
      <c r="A350" s="114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6"/>
    </row>
    <row r="351" spans="1:20" ht="15.75" thickBot="1">
      <c r="A351" s="114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6"/>
    </row>
    <row r="352" spans="1:20" ht="15.75" thickBot="1">
      <c r="A352" s="114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>
      <c r="A353" s="114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6"/>
    </row>
    <row r="354" spans="1:20" ht="15.75" thickBot="1">
      <c r="A354" s="114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>
      <c r="A355" s="114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14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14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14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14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14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4" t="s">
        <v>11</v>
      </c>
      <c r="Q360" s="35" t="s">
        <v>9</v>
      </c>
      <c r="R360" s="35" t="s">
        <v>10</v>
      </c>
      <c r="S360" s="35" t="s">
        <v>14</v>
      </c>
    </row>
    <row r="361" spans="1:20">
      <c r="A361" s="114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3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>
      <c r="A363" s="114">
        <v>22</v>
      </c>
      <c r="B363" s="115" t="s">
        <v>1</v>
      </c>
      <c r="C363" s="116"/>
      <c r="D363" s="117"/>
      <c r="E363" s="118" t="s">
        <v>2</v>
      </c>
      <c r="F363" s="119"/>
      <c r="G363" s="120"/>
      <c r="H363" s="121" t="s">
        <v>3</v>
      </c>
      <c r="I363" s="122"/>
      <c r="J363" s="123"/>
      <c r="K363" s="124" t="s">
        <v>4</v>
      </c>
      <c r="L363" s="125"/>
      <c r="M363" s="126"/>
      <c r="N363" s="127" t="s">
        <v>8</v>
      </c>
      <c r="O363" s="128"/>
      <c r="P363" s="26"/>
    </row>
    <row r="364" spans="1:20" ht="15.75" thickBot="1">
      <c r="A364" s="114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29"/>
      <c r="O364" s="130"/>
      <c r="P364" s="26"/>
    </row>
    <row r="365" spans="1:20" ht="15.75" thickBot="1">
      <c r="A365" s="114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6"/>
    </row>
    <row r="366" spans="1:20" ht="15.75" thickBot="1">
      <c r="A366" s="114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6"/>
    </row>
    <row r="367" spans="1:20" ht="15.75" thickBot="1">
      <c r="A367" s="114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6"/>
    </row>
    <row r="368" spans="1:20" ht="15.75" thickBot="1">
      <c r="A368" s="114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6"/>
    </row>
    <row r="369" spans="1:20" ht="15.75" thickBot="1">
      <c r="A369" s="114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6"/>
    </row>
    <row r="370" spans="1:20" ht="15.75" thickBot="1">
      <c r="A370" s="114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6"/>
    </row>
    <row r="371" spans="1:20" ht="15.75" thickBot="1">
      <c r="A371" s="114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6"/>
    </row>
    <row r="372" spans="1:20" ht="15.75" thickBot="1">
      <c r="A372" s="114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6"/>
    </row>
    <row r="373" spans="1:20" ht="15.75" thickBot="1">
      <c r="A373" s="114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6"/>
    </row>
    <row r="374" spans="1:20" ht="15.75" thickBot="1">
      <c r="A374" s="114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6"/>
    </row>
    <row r="375" spans="1:20" ht="15.75" thickBot="1">
      <c r="A375" s="114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>
      <c r="A376" s="114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14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4" t="s">
        <v>11</v>
      </c>
      <c r="Q377" s="35" t="s">
        <v>9</v>
      </c>
      <c r="R377" s="35" t="s">
        <v>10</v>
      </c>
      <c r="S377" s="35" t="s">
        <v>14</v>
      </c>
    </row>
    <row r="378" spans="1:20">
      <c r="A378" s="114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3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>
      <c r="A380" s="114">
        <v>23</v>
      </c>
      <c r="B380" s="115" t="s">
        <v>1</v>
      </c>
      <c r="C380" s="116"/>
      <c r="D380" s="117"/>
      <c r="E380" s="118" t="s">
        <v>2</v>
      </c>
      <c r="F380" s="119"/>
      <c r="G380" s="120"/>
      <c r="H380" s="121" t="s">
        <v>3</v>
      </c>
      <c r="I380" s="122"/>
      <c r="J380" s="123"/>
      <c r="K380" s="124" t="s">
        <v>4</v>
      </c>
      <c r="L380" s="125"/>
      <c r="M380" s="126"/>
      <c r="N380" s="127" t="s">
        <v>8</v>
      </c>
      <c r="O380" s="128"/>
      <c r="P380" s="26"/>
    </row>
    <row r="381" spans="1:20" ht="15.75" thickBot="1">
      <c r="A381" s="114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29"/>
      <c r="O381" s="130"/>
      <c r="P381" s="26"/>
    </row>
    <row r="382" spans="1:20" ht="15.75" thickBot="1">
      <c r="A382" s="114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6"/>
    </row>
    <row r="383" spans="1:20" ht="15.75" thickBot="1">
      <c r="A383" s="114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6"/>
    </row>
    <row r="384" spans="1:20" ht="15.75" thickBot="1">
      <c r="A384" s="114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6"/>
    </row>
    <row r="385" spans="1:20" ht="16.5" customHeight="1" thickBot="1">
      <c r="A385" s="114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6"/>
    </row>
    <row r="386" spans="1:20" ht="15.75" thickBot="1">
      <c r="A386" s="114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6"/>
    </row>
    <row r="387" spans="1:20" ht="15.75" thickBot="1">
      <c r="A387" s="114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6"/>
    </row>
    <row r="388" spans="1:20" ht="15.75" thickBot="1">
      <c r="A388" s="114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>
      <c r="A389" s="114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14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14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14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14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14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4" t="s">
        <v>11</v>
      </c>
      <c r="Q394" s="35" t="s">
        <v>9</v>
      </c>
      <c r="R394" s="35" t="s">
        <v>10</v>
      </c>
      <c r="S394" s="35" t="s">
        <v>14</v>
      </c>
    </row>
    <row r="395" spans="1:20">
      <c r="A395" s="114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3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>
      <c r="A397" s="114">
        <v>24</v>
      </c>
      <c r="B397" s="115" t="s">
        <v>1</v>
      </c>
      <c r="C397" s="116"/>
      <c r="D397" s="117"/>
      <c r="E397" s="118" t="s">
        <v>2</v>
      </c>
      <c r="F397" s="119"/>
      <c r="G397" s="120"/>
      <c r="H397" s="121" t="s">
        <v>3</v>
      </c>
      <c r="I397" s="122"/>
      <c r="J397" s="123"/>
      <c r="K397" s="124" t="s">
        <v>4</v>
      </c>
      <c r="L397" s="125"/>
      <c r="M397" s="126"/>
      <c r="N397" s="127" t="s">
        <v>8</v>
      </c>
      <c r="O397" s="128"/>
      <c r="P397" s="26"/>
    </row>
    <row r="398" spans="1:20" ht="15.75" thickBot="1">
      <c r="A398" s="114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29"/>
      <c r="O398" s="130"/>
      <c r="P398" s="26"/>
    </row>
    <row r="399" spans="1:20" ht="15.75" thickBot="1">
      <c r="A399" s="114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6"/>
    </row>
    <row r="400" spans="1:20" ht="16.5" customHeight="1" thickBot="1">
      <c r="A400" s="114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6"/>
    </row>
    <row r="401" spans="1:19" ht="15.75" thickBot="1">
      <c r="A401" s="114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6"/>
    </row>
    <row r="402" spans="1:19" ht="15.75" thickBot="1">
      <c r="A402" s="114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6"/>
    </row>
    <row r="403" spans="1:19" ht="15.75" thickBot="1">
      <c r="A403" s="114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6"/>
    </row>
    <row r="404" spans="1:19" ht="15.75" thickBot="1">
      <c r="A404" s="114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6"/>
    </row>
    <row r="405" spans="1:19" ht="15.75" thickBot="1">
      <c r="A405" s="114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19" ht="15.75" thickBot="1">
      <c r="A406" s="114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19" ht="15.75" thickBot="1">
      <c r="A407" s="114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19" ht="15.75" thickBot="1">
      <c r="A408" s="114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19" ht="15.75" thickBot="1">
      <c r="A409" s="114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19" ht="15.75" thickBot="1">
      <c r="A410" s="114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19" ht="15.75" thickBot="1">
      <c r="A411" s="114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4" t="s">
        <v>11</v>
      </c>
      <c r="Q411" s="35" t="s">
        <v>9</v>
      </c>
      <c r="R411" s="35" t="s">
        <v>10</v>
      </c>
      <c r="S411" s="35" t="s">
        <v>14</v>
      </c>
    </row>
    <row r="412" spans="1:19">
      <c r="A412" s="114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3"/>
      <c r="Q412" s="17"/>
      <c r="R412" s="17"/>
      <c r="S412" s="17"/>
    </row>
    <row r="413" spans="1:19" ht="15.75" thickBo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19" ht="15.75" thickBot="1">
      <c r="A414" s="114">
        <v>25</v>
      </c>
      <c r="B414" s="115" t="s">
        <v>1</v>
      </c>
      <c r="C414" s="116"/>
      <c r="D414" s="117"/>
      <c r="E414" s="118" t="s">
        <v>2</v>
      </c>
      <c r="F414" s="119"/>
      <c r="G414" s="120"/>
      <c r="H414" s="121" t="s">
        <v>3</v>
      </c>
      <c r="I414" s="122"/>
      <c r="J414" s="123"/>
      <c r="K414" s="124" t="s">
        <v>4</v>
      </c>
      <c r="L414" s="125"/>
      <c r="M414" s="126"/>
      <c r="N414" s="127" t="s">
        <v>8</v>
      </c>
      <c r="O414" s="128"/>
      <c r="P414" s="26"/>
    </row>
    <row r="415" spans="1:19" ht="15.75" thickBot="1">
      <c r="A415" s="114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29"/>
      <c r="O415" s="130"/>
      <c r="P415" s="26"/>
    </row>
    <row r="416" spans="1:19" ht="15.75" thickBot="1">
      <c r="A416" s="114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6"/>
    </row>
    <row r="417" spans="1:20" ht="15.75" thickBot="1">
      <c r="A417" s="114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6"/>
    </row>
    <row r="418" spans="1:20" ht="15.75" thickBot="1">
      <c r="A418" s="114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6"/>
    </row>
    <row r="419" spans="1:20" ht="15.75" thickBot="1">
      <c r="A419" s="114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6"/>
    </row>
    <row r="420" spans="1:20" ht="15.75" thickBot="1">
      <c r="A420" s="114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6"/>
    </row>
    <row r="421" spans="1:20" ht="15.75" thickBot="1">
      <c r="A421" s="114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6"/>
    </row>
    <row r="422" spans="1:20" ht="15.75" thickBot="1">
      <c r="A422" s="114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6"/>
    </row>
    <row r="423" spans="1:20" ht="15.75" thickBot="1">
      <c r="A423" s="114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>
      <c r="A424" s="114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>
      <c r="A425" s="114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>
      <c r="A426" s="114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14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14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4" t="s">
        <v>11</v>
      </c>
      <c r="Q428" s="35" t="s">
        <v>9</v>
      </c>
      <c r="R428" s="35" t="s">
        <v>10</v>
      </c>
      <c r="S428" s="35" t="s">
        <v>14</v>
      </c>
    </row>
    <row r="429" spans="1:20">
      <c r="A429" s="114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3"/>
      <c r="Q429" s="17"/>
      <c r="R429" s="17"/>
      <c r="S429" s="17"/>
      <c r="T429">
        <f>SUM(P429,Q429,R429,S429)</f>
        <v>0</v>
      </c>
    </row>
    <row r="430" spans="1:20" ht="15.75" thickBo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>
      <c r="A431" s="114">
        <v>26</v>
      </c>
      <c r="B431" s="115" t="s">
        <v>1</v>
      </c>
      <c r="C431" s="116"/>
      <c r="D431" s="117"/>
      <c r="E431" s="118" t="s">
        <v>2</v>
      </c>
      <c r="F431" s="119"/>
      <c r="G431" s="120"/>
      <c r="H431" s="121" t="s">
        <v>3</v>
      </c>
      <c r="I431" s="122"/>
      <c r="J431" s="123"/>
      <c r="K431" s="124" t="s">
        <v>4</v>
      </c>
      <c r="L431" s="125"/>
      <c r="M431" s="126"/>
      <c r="N431" s="127" t="s">
        <v>8</v>
      </c>
      <c r="O431" s="128"/>
      <c r="P431" s="26"/>
    </row>
    <row r="432" spans="1:20" ht="15.75" thickBot="1">
      <c r="A432" s="114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29"/>
      <c r="O432" s="130"/>
      <c r="P432" s="26"/>
    </row>
    <row r="433" spans="1:19" ht="15.75" thickBot="1">
      <c r="A433" s="114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6"/>
    </row>
    <row r="434" spans="1:19" ht="15.75" thickBot="1">
      <c r="A434" s="114"/>
      <c r="B434" s="1"/>
      <c r="C434" s="1"/>
      <c r="D434" s="2"/>
      <c r="E434" s="1"/>
      <c r="F434" s="1"/>
      <c r="G434" s="38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6"/>
    </row>
    <row r="435" spans="1:19" ht="15.75" thickBot="1">
      <c r="A435" s="114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6"/>
    </row>
    <row r="436" spans="1:19" ht="15.75" thickBot="1">
      <c r="A436" s="114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6"/>
    </row>
    <row r="437" spans="1:19" ht="15.75" thickBot="1">
      <c r="A437" s="114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6"/>
    </row>
    <row r="438" spans="1:19" ht="15.75" thickBot="1">
      <c r="A438" s="114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6"/>
    </row>
    <row r="439" spans="1:19" ht="15.75" thickBot="1">
      <c r="A439" s="114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6"/>
    </row>
    <row r="440" spans="1:19" ht="15.75" thickBot="1">
      <c r="A440" s="114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19" ht="15.75" thickBot="1">
      <c r="A441" s="114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19" ht="15.75" thickBot="1">
      <c r="A442" s="114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19" ht="15.75" thickBot="1">
      <c r="A443" s="114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19" ht="15.75" thickBot="1">
      <c r="A444" s="114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19" ht="15.75" thickBot="1">
      <c r="A445" s="114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4" t="s">
        <v>11</v>
      </c>
      <c r="Q445" s="35" t="s">
        <v>9</v>
      </c>
      <c r="R445" s="35" t="s">
        <v>10</v>
      </c>
      <c r="S445" s="35" t="s">
        <v>14</v>
      </c>
    </row>
    <row r="446" spans="1:19">
      <c r="A446" s="114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3"/>
      <c r="Q446" s="17"/>
      <c r="R446" s="17"/>
      <c r="S446" s="17"/>
    </row>
    <row r="447" spans="1:19" ht="15.75" thickBo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19" ht="15.75" thickBot="1">
      <c r="A448" s="114">
        <v>27</v>
      </c>
      <c r="B448" s="115" t="s">
        <v>1</v>
      </c>
      <c r="C448" s="116"/>
      <c r="D448" s="117"/>
      <c r="E448" s="118" t="s">
        <v>2</v>
      </c>
      <c r="F448" s="119"/>
      <c r="G448" s="120"/>
      <c r="H448" s="121" t="s">
        <v>3</v>
      </c>
      <c r="I448" s="122"/>
      <c r="J448" s="123"/>
      <c r="K448" s="124" t="s">
        <v>4</v>
      </c>
      <c r="L448" s="125"/>
      <c r="M448" s="126"/>
      <c r="N448" s="127" t="s">
        <v>8</v>
      </c>
      <c r="O448" s="128"/>
      <c r="P448" s="26"/>
    </row>
    <row r="449" spans="1:19" ht="15.75" thickBot="1">
      <c r="A449" s="114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29"/>
      <c r="O449" s="130"/>
      <c r="P449" s="26"/>
    </row>
    <row r="450" spans="1:19" ht="15.75" thickBot="1">
      <c r="A450" s="114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6"/>
    </row>
    <row r="451" spans="1:19" ht="15.75" thickBot="1">
      <c r="A451" s="114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6"/>
    </row>
    <row r="452" spans="1:19" ht="15.75" thickBot="1">
      <c r="A452" s="114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6"/>
    </row>
    <row r="453" spans="1:19" ht="15.75" thickBot="1">
      <c r="A453" s="114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6"/>
    </row>
    <row r="454" spans="1:19" ht="15.75" thickBot="1">
      <c r="A454" s="114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6"/>
    </row>
    <row r="455" spans="1:19" ht="15.75" thickBot="1">
      <c r="A455" s="114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6"/>
    </row>
    <row r="456" spans="1:19" ht="15.75" thickBot="1">
      <c r="A456" s="114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6"/>
    </row>
    <row r="457" spans="1:19" ht="15.75" thickBot="1">
      <c r="A457" s="114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19" ht="15.75" thickBot="1">
      <c r="A458" s="114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19" ht="15.75" thickBot="1">
      <c r="A459" s="114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19" ht="15.75" thickBot="1">
      <c r="A460" s="114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19" ht="15.75" thickBot="1">
      <c r="A461" s="114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19" ht="15.75" thickBot="1">
      <c r="A462" s="114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4" t="s">
        <v>11</v>
      </c>
      <c r="Q462" s="35" t="s">
        <v>9</v>
      </c>
      <c r="R462" s="35" t="s">
        <v>10</v>
      </c>
      <c r="S462" s="35" t="s">
        <v>14</v>
      </c>
    </row>
    <row r="463" spans="1:19">
      <c r="A463" s="114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3"/>
      <c r="Q463" s="17"/>
      <c r="R463" s="17"/>
      <c r="S463" s="17"/>
    </row>
    <row r="464" spans="1:19" ht="15.75" thickBo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19" ht="15.75" thickBot="1">
      <c r="A465" s="114">
        <v>28</v>
      </c>
      <c r="B465" s="115" t="s">
        <v>1</v>
      </c>
      <c r="C465" s="116"/>
      <c r="D465" s="117"/>
      <c r="E465" s="118" t="s">
        <v>2</v>
      </c>
      <c r="F465" s="119"/>
      <c r="G465" s="120"/>
      <c r="H465" s="121" t="s">
        <v>3</v>
      </c>
      <c r="I465" s="122"/>
      <c r="J465" s="123"/>
      <c r="K465" s="124" t="s">
        <v>4</v>
      </c>
      <c r="L465" s="125"/>
      <c r="M465" s="126"/>
      <c r="N465" s="127" t="s">
        <v>8</v>
      </c>
      <c r="O465" s="128"/>
      <c r="P465" s="26"/>
    </row>
    <row r="466" spans="1:19" ht="15.75" thickBot="1">
      <c r="A466" s="114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29"/>
      <c r="O466" s="130"/>
      <c r="P466" s="26"/>
    </row>
    <row r="467" spans="1:19" ht="15.75" thickBot="1">
      <c r="A467" s="114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6"/>
    </row>
    <row r="468" spans="1:19" ht="15.75" thickBot="1">
      <c r="A468" s="114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6"/>
    </row>
    <row r="469" spans="1:19" ht="15.75" thickBot="1">
      <c r="A469" s="114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6"/>
    </row>
    <row r="470" spans="1:19" ht="15.75" thickBot="1">
      <c r="A470" s="114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6"/>
    </row>
    <row r="471" spans="1:19" ht="15.75" thickBot="1">
      <c r="A471" s="114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6"/>
    </row>
    <row r="472" spans="1:19" ht="15.75" thickBot="1">
      <c r="A472" s="114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6"/>
    </row>
    <row r="473" spans="1:19" ht="15.75" thickBot="1">
      <c r="A473" s="114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6"/>
    </row>
    <row r="474" spans="1:19" ht="15.75" thickBot="1">
      <c r="A474" s="114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6"/>
    </row>
    <row r="475" spans="1:19" ht="15.75" thickBot="1">
      <c r="A475" s="114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19" ht="15.75" thickBot="1">
      <c r="A476" s="114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19" ht="15.75" thickBot="1">
      <c r="A477" s="114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19" ht="15.75" thickBot="1">
      <c r="A478" s="114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19" ht="15.75" thickBot="1">
      <c r="A479" s="114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4" t="s">
        <v>11</v>
      </c>
      <c r="Q479" s="35" t="s">
        <v>9</v>
      </c>
      <c r="R479" s="35" t="s">
        <v>10</v>
      </c>
      <c r="S479" s="35" t="s">
        <v>14</v>
      </c>
    </row>
    <row r="480" spans="1:19">
      <c r="A480" s="114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3"/>
      <c r="Q480" s="17"/>
      <c r="R480" s="17"/>
      <c r="S480" s="17"/>
    </row>
    <row r="481" spans="1:19" ht="15.75" thickBo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>
      <c r="A482" s="114">
        <v>29</v>
      </c>
      <c r="B482" s="115" t="s">
        <v>1</v>
      </c>
      <c r="C482" s="116"/>
      <c r="D482" s="117"/>
      <c r="E482" s="118" t="s">
        <v>2</v>
      </c>
      <c r="F482" s="119"/>
      <c r="G482" s="120"/>
      <c r="H482" s="121" t="s">
        <v>3</v>
      </c>
      <c r="I482" s="122"/>
      <c r="J482" s="123"/>
      <c r="K482" s="124" t="s">
        <v>4</v>
      </c>
      <c r="L482" s="125"/>
      <c r="M482" s="126"/>
      <c r="N482" s="127" t="s">
        <v>8</v>
      </c>
      <c r="O482" s="128"/>
      <c r="P482" s="26"/>
    </row>
    <row r="483" spans="1:19" ht="15.75" thickBot="1">
      <c r="A483" s="114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29"/>
      <c r="O483" s="130"/>
      <c r="P483" s="26"/>
    </row>
    <row r="484" spans="1:19" ht="15.75" thickBot="1">
      <c r="A484" s="114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6"/>
    </row>
    <row r="485" spans="1:19" ht="15.75" thickBot="1">
      <c r="A485" s="114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6"/>
    </row>
    <row r="486" spans="1:19" ht="15.75" thickBot="1">
      <c r="A486" s="114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6"/>
    </row>
    <row r="487" spans="1:19" ht="15.75" thickBot="1">
      <c r="A487" s="114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6"/>
    </row>
    <row r="488" spans="1:19" ht="15.75" thickBot="1">
      <c r="A488" s="114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6"/>
    </row>
    <row r="489" spans="1:19" ht="15.75" thickBot="1">
      <c r="A489" s="114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>
      <c r="A490" s="114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>
      <c r="A491" s="114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>
      <c r="A492" s="114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>
      <c r="A493" s="114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>
      <c r="A494" s="114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>
      <c r="A495" s="114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>
      <c r="A496" s="114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4" t="s">
        <v>11</v>
      </c>
      <c r="Q496" s="35" t="s">
        <v>9</v>
      </c>
      <c r="R496" s="35" t="s">
        <v>10</v>
      </c>
      <c r="S496" s="35" t="s">
        <v>14</v>
      </c>
    </row>
    <row r="497" spans="1:19">
      <c r="A497" s="114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3"/>
      <c r="Q497" s="17"/>
      <c r="R497" s="17"/>
      <c r="S497" s="17"/>
    </row>
    <row r="498" spans="1:19" ht="15.75" thickBo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19" ht="15.75" thickBot="1">
      <c r="A499" s="114">
        <v>30</v>
      </c>
      <c r="B499" s="115" t="s">
        <v>1</v>
      </c>
      <c r="C499" s="116"/>
      <c r="D499" s="117"/>
      <c r="E499" s="118" t="s">
        <v>2</v>
      </c>
      <c r="F499" s="119"/>
      <c r="G499" s="120"/>
      <c r="H499" s="121" t="s">
        <v>3</v>
      </c>
      <c r="I499" s="122"/>
      <c r="J499" s="123"/>
      <c r="K499" s="124" t="s">
        <v>4</v>
      </c>
      <c r="L499" s="125"/>
      <c r="M499" s="126"/>
      <c r="N499" s="127" t="s">
        <v>8</v>
      </c>
      <c r="O499" s="128"/>
      <c r="P499" s="26"/>
    </row>
    <row r="500" spans="1:19" ht="15.75" thickBot="1">
      <c r="A500" s="114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29"/>
      <c r="O500" s="130"/>
      <c r="P500" s="26"/>
    </row>
    <row r="501" spans="1:19" ht="15.75" thickBot="1">
      <c r="A501" s="114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6"/>
    </row>
    <row r="502" spans="1:19" ht="15.75" thickBot="1">
      <c r="A502" s="114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6"/>
    </row>
    <row r="503" spans="1:19" ht="15.75" thickBot="1">
      <c r="A503" s="114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6"/>
    </row>
    <row r="504" spans="1:19" ht="15.75" thickBot="1">
      <c r="A504" s="114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19" ht="15.75" thickBot="1">
      <c r="A505" s="114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19" ht="15.75" thickBot="1">
      <c r="A506" s="114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19" ht="15.75" thickBot="1">
      <c r="A507" s="114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19" ht="15.75" thickBot="1">
      <c r="A508" s="114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19" ht="15.75" thickBot="1">
      <c r="A509" s="114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19" ht="15.75" thickBot="1">
      <c r="A510" s="114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19" ht="15.75" thickBot="1">
      <c r="A511" s="114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19" ht="15.75" thickBot="1">
      <c r="A512" s="114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19" ht="15.75" thickBot="1">
      <c r="A513" s="114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4" t="s">
        <v>11</v>
      </c>
      <c r="Q513" s="35" t="s">
        <v>9</v>
      </c>
      <c r="R513" s="35" t="s">
        <v>10</v>
      </c>
      <c r="S513" s="35" t="s">
        <v>14</v>
      </c>
    </row>
    <row r="514" spans="1:19">
      <c r="A514" s="114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3"/>
      <c r="Q514" s="17"/>
      <c r="R514" s="17"/>
      <c r="S514" s="17"/>
    </row>
    <row r="515" spans="1:19" ht="15.75" thickBo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19" ht="15.75" thickBot="1">
      <c r="A516" s="114">
        <v>31</v>
      </c>
      <c r="B516" s="115" t="s">
        <v>1</v>
      </c>
      <c r="C516" s="116"/>
      <c r="D516" s="117"/>
      <c r="E516" s="118" t="s">
        <v>2</v>
      </c>
      <c r="F516" s="119"/>
      <c r="G516" s="120"/>
      <c r="H516" s="121" t="s">
        <v>3</v>
      </c>
      <c r="I516" s="122"/>
      <c r="J516" s="123"/>
      <c r="K516" s="124" t="s">
        <v>4</v>
      </c>
      <c r="L516" s="125"/>
      <c r="M516" s="126"/>
      <c r="N516" s="127" t="s">
        <v>8</v>
      </c>
      <c r="O516" s="128"/>
      <c r="P516" s="26"/>
    </row>
    <row r="517" spans="1:19" ht="15.75" thickBot="1">
      <c r="A517" s="114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29"/>
      <c r="O517" s="130"/>
      <c r="P517" s="26"/>
    </row>
    <row r="518" spans="1:19" ht="15.75" thickBot="1">
      <c r="A518" s="114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6"/>
    </row>
    <row r="519" spans="1:19" ht="15.75" thickBot="1">
      <c r="A519" s="114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6"/>
    </row>
    <row r="520" spans="1:19" ht="15.75" thickBot="1">
      <c r="A520" s="114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6"/>
    </row>
    <row r="521" spans="1:19" ht="15.75" thickBot="1">
      <c r="A521" s="114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6"/>
    </row>
    <row r="522" spans="1:19" ht="15.75" thickBot="1">
      <c r="A522" s="114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6"/>
    </row>
    <row r="523" spans="1:19" ht="15.75" thickBot="1">
      <c r="A523" s="114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6"/>
    </row>
    <row r="524" spans="1:19" ht="15.75" thickBot="1">
      <c r="A524" s="114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6"/>
    </row>
    <row r="525" spans="1:19" ht="15.75" thickBot="1">
      <c r="A525" s="114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6"/>
    </row>
    <row r="526" spans="1:19" ht="15.75" thickBot="1">
      <c r="A526" s="114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19" ht="15.75" thickBot="1">
      <c r="A527" s="114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19" ht="15.75" thickBot="1">
      <c r="A528" s="114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>
      <c r="A529" s="114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>
      <c r="A530" s="114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4" t="s">
        <v>11</v>
      </c>
      <c r="Q530" s="35" t="s">
        <v>9</v>
      </c>
      <c r="R530" s="35" t="s">
        <v>10</v>
      </c>
      <c r="S530" s="35" t="s">
        <v>14</v>
      </c>
    </row>
    <row r="531" spans="1:19">
      <c r="A531" s="114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3"/>
      <c r="Q531" s="17"/>
      <c r="R531" s="17"/>
      <c r="S531" s="17"/>
    </row>
    <row r="532" spans="1:19" ht="15.75" thickBo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>
      <c r="A533" s="131"/>
      <c r="B533" s="133" t="s">
        <v>1</v>
      </c>
      <c r="C533" s="134"/>
      <c r="D533" s="135"/>
      <c r="E533" s="136" t="s">
        <v>2</v>
      </c>
      <c r="F533" s="137"/>
      <c r="G533" s="138"/>
      <c r="H533" s="139" t="s">
        <v>3</v>
      </c>
      <c r="I533" s="140"/>
      <c r="J533" s="141"/>
      <c r="K533" s="142" t="s">
        <v>4</v>
      </c>
      <c r="L533" s="143"/>
      <c r="M533" s="144"/>
      <c r="N533" s="5"/>
      <c r="O533" s="5"/>
      <c r="P533" s="26"/>
    </row>
    <row r="534" spans="1:19" ht="16.5" thickTop="1" thickBot="1">
      <c r="A534" s="132"/>
      <c r="B534" s="145"/>
      <c r="C534" s="145"/>
      <c r="D534" s="145"/>
      <c r="E534" s="145"/>
      <c r="F534" s="145"/>
      <c r="G534" s="145"/>
      <c r="H534" s="145"/>
      <c r="I534" s="145"/>
      <c r="J534" s="145"/>
      <c r="K534" s="145"/>
      <c r="L534" s="145"/>
      <c r="M534" s="145"/>
      <c r="N534" s="145"/>
      <c r="O534" s="146"/>
      <c r="P534" s="26"/>
    </row>
    <row r="535" spans="1:19" ht="16.5" thickTop="1" thickBot="1">
      <c r="A535" s="132"/>
      <c r="B535" s="6" t="s">
        <v>8</v>
      </c>
      <c r="C535" s="6" t="s">
        <v>12</v>
      </c>
      <c r="D535" s="30">
        <f>SUM(D15,D32,D49,D66,D83,D100,D117,D134,D153,D170,D187,D204,D224,D241,D258)</f>
        <v>0</v>
      </c>
      <c r="E535" s="6" t="s">
        <v>8</v>
      </c>
      <c r="F535" s="6" t="s">
        <v>12</v>
      </c>
      <c r="G535" s="30">
        <f>SUM(G15,G32,G49,G66,G83,G100,G117,G134,G153,G170,G187,G204,G224,G241,G258)</f>
        <v>0</v>
      </c>
      <c r="H535" s="6" t="s">
        <v>8</v>
      </c>
      <c r="I535" s="6" t="s">
        <v>12</v>
      </c>
      <c r="J535" s="30">
        <f>SUM(J15,J32,J49,J66,J83,J100,J117,J134,J153,J170,J187,J204,J224,J241,J258)</f>
        <v>0</v>
      </c>
      <c r="K535" s="6" t="s">
        <v>8</v>
      </c>
      <c r="L535" s="6" t="s">
        <v>12</v>
      </c>
      <c r="M535" s="30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4" t="s">
        <v>11</v>
      </c>
      <c r="Q535" s="35" t="s">
        <v>9</v>
      </c>
      <c r="R535" s="35" t="s">
        <v>10</v>
      </c>
      <c r="S535" s="35" t="s">
        <v>14</v>
      </c>
    </row>
    <row r="536" spans="1:19" ht="16.5" thickTop="1" thickBot="1">
      <c r="A536" s="132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3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132"/>
      <c r="B537" s="145"/>
      <c r="C537" s="145"/>
      <c r="D537" s="145"/>
      <c r="E537" s="145"/>
      <c r="F537" s="145"/>
      <c r="G537" s="145"/>
      <c r="H537" s="145"/>
      <c r="I537" s="145"/>
      <c r="J537" s="145"/>
      <c r="K537" s="145"/>
      <c r="L537" s="145"/>
      <c r="M537" s="145"/>
      <c r="N537" s="145"/>
      <c r="O537" s="146"/>
      <c r="P537" s="26"/>
    </row>
    <row r="538" spans="1:19" ht="16.5" thickTop="1" thickBot="1">
      <c r="A538" s="132"/>
      <c r="B538" s="6" t="s">
        <v>8</v>
      </c>
      <c r="C538" s="6" t="s">
        <v>12</v>
      </c>
      <c r="D538" s="30">
        <f>SUM(D275,D292,D309,D326,D343,D360,D377,D394,D411,D428,D445,D462,D479,D496,D513,D530)</f>
        <v>0</v>
      </c>
      <c r="E538" s="6" t="s">
        <v>8</v>
      </c>
      <c r="F538" s="6" t="s">
        <v>12</v>
      </c>
      <c r="G538" s="30">
        <f>SUM(G275,G292,G309,G326,G343,G360,G377,G394,G411,G428,G445,G462,G479,G496,G513,G530)</f>
        <v>0</v>
      </c>
      <c r="H538" s="6" t="s">
        <v>8</v>
      </c>
      <c r="I538" s="6" t="s">
        <v>12</v>
      </c>
      <c r="J538" s="30">
        <f>SUM(J275,J292,J309,J326,J343,J360,J377,J394,J411,J428,J445,J462,J479,J496,J513,J530)</f>
        <v>0</v>
      </c>
      <c r="K538" s="6" t="s">
        <v>8</v>
      </c>
      <c r="L538" s="6" t="s">
        <v>12</v>
      </c>
      <c r="M538" s="30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4" t="s">
        <v>11</v>
      </c>
      <c r="Q538" s="35" t="s">
        <v>9</v>
      </c>
      <c r="R538" s="35" t="s">
        <v>10</v>
      </c>
      <c r="S538" s="35" t="s">
        <v>14</v>
      </c>
    </row>
    <row r="539" spans="1:19" ht="16.5" thickTop="1" thickBot="1">
      <c r="A539" s="132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3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132"/>
      <c r="B540" s="147"/>
      <c r="C540" s="147"/>
      <c r="D540" s="147"/>
      <c r="E540" s="147"/>
      <c r="F540" s="147"/>
      <c r="G540" s="147"/>
      <c r="H540" s="147"/>
      <c r="I540" s="147"/>
      <c r="J540" s="147"/>
      <c r="K540" s="147"/>
      <c r="L540" s="147"/>
      <c r="M540" s="147"/>
      <c r="N540" s="147"/>
      <c r="O540" s="147"/>
      <c r="P540" s="26"/>
    </row>
    <row r="541" spans="1:19" ht="15.75" thickBot="1">
      <c r="A541" s="132"/>
      <c r="B541" s="6" t="s">
        <v>8</v>
      </c>
      <c r="C541" s="6" t="s">
        <v>12</v>
      </c>
      <c r="D541" s="30">
        <f>SUM(D535,D538)</f>
        <v>0</v>
      </c>
      <c r="E541" s="6" t="s">
        <v>8</v>
      </c>
      <c r="F541" s="6" t="s">
        <v>12</v>
      </c>
      <c r="G541" s="30">
        <f>SUM(G535,G538)</f>
        <v>0</v>
      </c>
      <c r="H541" s="6" t="s">
        <v>8</v>
      </c>
      <c r="I541" s="6" t="s">
        <v>12</v>
      </c>
      <c r="J541" s="30">
        <f>SUM(J535,J538)</f>
        <v>0</v>
      </c>
      <c r="K541" s="6" t="s">
        <v>8</v>
      </c>
      <c r="L541" s="6" t="s">
        <v>12</v>
      </c>
      <c r="M541" s="30">
        <f>SUM(M535,M538)</f>
        <v>0</v>
      </c>
      <c r="N541" s="6" t="s">
        <v>8</v>
      </c>
      <c r="O541" s="7">
        <f>SUM(O535,O538)</f>
        <v>0</v>
      </c>
      <c r="P541" s="34" t="s">
        <v>11</v>
      </c>
      <c r="Q541" s="35" t="s">
        <v>9</v>
      </c>
      <c r="R541" s="35" t="s">
        <v>10</v>
      </c>
      <c r="S541" s="35" t="s">
        <v>14</v>
      </c>
    </row>
    <row r="542" spans="1:19" ht="16.5" thickTop="1" thickBot="1">
      <c r="A542" s="132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3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91445-8C50-4D03-8932-3FD6728EE4D2}">
  <dimension ref="A1:I14"/>
  <sheetViews>
    <sheetView workbookViewId="0">
      <selection activeCell="C11" sqref="C11:D11"/>
    </sheetView>
  </sheetViews>
  <sheetFormatPr defaultRowHeight="15"/>
  <cols>
    <col min="1" max="1" width="10.7109375" bestFit="1" customWidth="1"/>
    <col min="2" max="2" width="13" customWidth="1"/>
    <col min="3" max="3" width="18" customWidth="1"/>
    <col min="4" max="4" width="12.140625" customWidth="1"/>
    <col min="5" max="5" width="14" customWidth="1"/>
    <col min="6" max="6" width="13.5703125" customWidth="1"/>
    <col min="9" max="9" width="12.5703125" customWidth="1"/>
  </cols>
  <sheetData>
    <row r="1" spans="1:9" ht="15.75" thickBot="1">
      <c r="A1" s="28" t="s">
        <v>43</v>
      </c>
      <c r="B1" s="29"/>
      <c r="C1" s="148" t="s">
        <v>59</v>
      </c>
      <c r="D1" s="149"/>
      <c r="E1" s="154" t="s">
        <v>68</v>
      </c>
      <c r="F1" s="155"/>
      <c r="G1" s="156" t="s">
        <v>79</v>
      </c>
      <c r="H1" s="157"/>
      <c r="I1" s="158"/>
    </row>
    <row r="2" spans="1:9">
      <c r="A2" s="39" t="s">
        <v>33</v>
      </c>
      <c r="B2" s="40">
        <v>45663</v>
      </c>
      <c r="C2" s="27" t="s">
        <v>33</v>
      </c>
      <c r="D2" s="44">
        <v>45671</v>
      </c>
      <c r="E2" s="39" t="s">
        <v>55</v>
      </c>
      <c r="F2" s="44">
        <v>45675</v>
      </c>
      <c r="G2" s="159" t="s">
        <v>44</v>
      </c>
      <c r="H2" s="160"/>
      <c r="I2" s="45">
        <v>45684</v>
      </c>
    </row>
    <row r="3" spans="1:9">
      <c r="A3" s="19" t="s">
        <v>67</v>
      </c>
      <c r="B3" s="41">
        <v>45674</v>
      </c>
      <c r="C3" s="19" t="s">
        <v>56</v>
      </c>
      <c r="D3" s="45">
        <v>45671</v>
      </c>
      <c r="E3" s="19" t="s">
        <v>55</v>
      </c>
      <c r="F3" s="45">
        <v>45684</v>
      </c>
      <c r="G3" s="150" t="s">
        <v>44</v>
      </c>
      <c r="H3" s="151"/>
      <c r="I3" s="45">
        <v>45731</v>
      </c>
    </row>
    <row r="4" spans="1:9">
      <c r="A4" s="19" t="s">
        <v>33</v>
      </c>
      <c r="B4" s="41">
        <v>45674</v>
      </c>
      <c r="C4" s="19" t="s">
        <v>33</v>
      </c>
      <c r="D4" s="45">
        <v>45679</v>
      </c>
      <c r="E4" s="19" t="s">
        <v>286</v>
      </c>
      <c r="F4" s="45">
        <v>45733</v>
      </c>
      <c r="G4" s="150" t="s">
        <v>53</v>
      </c>
      <c r="H4" s="151"/>
      <c r="I4" s="45">
        <v>45703</v>
      </c>
    </row>
    <row r="5" spans="1:9" ht="15.75" thickBot="1">
      <c r="A5" s="19" t="s">
        <v>33</v>
      </c>
      <c r="B5" s="41">
        <v>45681</v>
      </c>
      <c r="C5" s="19" t="s">
        <v>56</v>
      </c>
      <c r="D5" s="45">
        <v>45679</v>
      </c>
      <c r="E5" s="20"/>
      <c r="F5" s="46"/>
      <c r="G5" s="152"/>
      <c r="H5" s="153"/>
      <c r="I5" s="48"/>
    </row>
    <row r="6" spans="1:9">
      <c r="A6" s="19"/>
      <c r="B6" s="41"/>
      <c r="C6" s="19" t="s">
        <v>33</v>
      </c>
      <c r="D6" s="45">
        <v>45682</v>
      </c>
      <c r="F6" s="41"/>
    </row>
    <row r="7" spans="1:9">
      <c r="A7" s="19"/>
      <c r="B7" s="41"/>
      <c r="C7" s="19" t="s">
        <v>56</v>
      </c>
      <c r="D7" s="45">
        <v>45682</v>
      </c>
      <c r="F7" s="41"/>
    </row>
    <row r="8" spans="1:9">
      <c r="A8" s="19"/>
      <c r="B8" s="41"/>
      <c r="C8" s="19" t="s">
        <v>33</v>
      </c>
      <c r="D8" s="45">
        <v>45687</v>
      </c>
      <c r="F8" s="41"/>
    </row>
    <row r="9" spans="1:9" ht="15.75" thickBot="1">
      <c r="A9" s="20"/>
      <c r="B9" s="42"/>
      <c r="C9" s="20" t="s">
        <v>56</v>
      </c>
      <c r="D9" s="46">
        <v>45687</v>
      </c>
      <c r="F9" s="41"/>
    </row>
    <row r="10" spans="1:9">
      <c r="C10" s="148" t="s">
        <v>59</v>
      </c>
      <c r="D10" s="149"/>
    </row>
    <row r="11" spans="1:9">
      <c r="C11" s="19"/>
      <c r="D11" s="45"/>
    </row>
    <row r="12" spans="1:9">
      <c r="C12" s="19"/>
      <c r="D12" s="47"/>
    </row>
    <row r="13" spans="1:9">
      <c r="C13" s="19"/>
      <c r="D13" s="47"/>
    </row>
    <row r="14" spans="1:9" ht="15.75" thickBot="1">
      <c r="C14" s="20"/>
      <c r="D14" s="48"/>
    </row>
  </sheetData>
  <mergeCells count="8">
    <mergeCell ref="C10:D10"/>
    <mergeCell ref="G4:H4"/>
    <mergeCell ref="G5:H5"/>
    <mergeCell ref="C1:D1"/>
    <mergeCell ref="E1:F1"/>
    <mergeCell ref="G1:I1"/>
    <mergeCell ref="G2:H2"/>
    <mergeCell ref="G3:H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BBB7F-6613-48C4-A6FE-66F6BAE6A51A}">
  <dimension ref="A1:O171"/>
  <sheetViews>
    <sheetView topLeftCell="A24" zoomScaleNormal="100" workbookViewId="0">
      <selection activeCell="L39" sqref="L39"/>
    </sheetView>
  </sheetViews>
  <sheetFormatPr defaultRowHeight="15"/>
  <cols>
    <col min="1" max="1" width="12.85546875" customWidth="1"/>
    <col min="3" max="3" width="9.5703125" bestFit="1" customWidth="1"/>
    <col min="4" max="4" width="12.7109375" customWidth="1"/>
    <col min="6" max="6" width="9.5703125" bestFit="1" customWidth="1"/>
    <col min="7" max="7" width="12.5703125" customWidth="1"/>
    <col min="9" max="9" width="13.42578125" customWidth="1"/>
    <col min="10" max="10" width="12" customWidth="1"/>
    <col min="13" max="13" width="12" customWidth="1"/>
  </cols>
  <sheetData>
    <row r="1" spans="1:15" ht="15.75" thickBot="1">
      <c r="A1" s="167" t="s">
        <v>27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55"/>
    </row>
    <row r="2" spans="1:15" ht="15.75" thickBot="1">
      <c r="A2" s="168" t="s">
        <v>1</v>
      </c>
      <c r="B2" s="169"/>
      <c r="C2" s="170"/>
      <c r="D2" s="168" t="s">
        <v>2</v>
      </c>
      <c r="E2" s="169"/>
      <c r="F2" s="170"/>
      <c r="G2" s="168" t="s">
        <v>3</v>
      </c>
      <c r="H2" s="169"/>
      <c r="I2" s="170"/>
      <c r="J2" s="168" t="s">
        <v>4</v>
      </c>
      <c r="K2" s="169"/>
      <c r="L2" s="170"/>
    </row>
    <row r="3" spans="1:15" ht="15.75" thickBot="1">
      <c r="A3" s="23" t="s">
        <v>18</v>
      </c>
      <c r="B3" s="24" t="s">
        <v>19</v>
      </c>
      <c r="C3" s="25" t="s">
        <v>7</v>
      </c>
      <c r="D3" s="23" t="s">
        <v>18</v>
      </c>
      <c r="E3" s="24" t="s">
        <v>19</v>
      </c>
      <c r="F3" s="25" t="s">
        <v>7</v>
      </c>
      <c r="G3" s="23" t="s">
        <v>18</v>
      </c>
      <c r="H3" s="24" t="s">
        <v>19</v>
      </c>
      <c r="I3" s="25" t="s">
        <v>7</v>
      </c>
      <c r="J3" s="23" t="s">
        <v>18</v>
      </c>
      <c r="K3" s="24" t="s">
        <v>19</v>
      </c>
      <c r="L3" s="25" t="s">
        <v>7</v>
      </c>
    </row>
    <row r="4" spans="1:15">
      <c r="A4" s="19" t="s">
        <v>90</v>
      </c>
      <c r="B4">
        <v>2</v>
      </c>
      <c r="C4" s="21">
        <v>8</v>
      </c>
      <c r="D4" s="19" t="s">
        <v>61</v>
      </c>
      <c r="E4">
        <v>1</v>
      </c>
      <c r="F4" s="21">
        <v>9</v>
      </c>
      <c r="G4" s="19" t="s">
        <v>77</v>
      </c>
      <c r="H4">
        <v>1</v>
      </c>
      <c r="I4" s="21">
        <v>9</v>
      </c>
      <c r="J4" s="19"/>
      <c r="L4" s="21"/>
    </row>
    <row r="5" spans="1:15">
      <c r="A5" s="19"/>
      <c r="C5" s="21"/>
      <c r="D5" s="19" t="s">
        <v>61</v>
      </c>
      <c r="E5">
        <v>1</v>
      </c>
      <c r="F5" s="21">
        <v>9</v>
      </c>
      <c r="G5" s="19" t="s">
        <v>84</v>
      </c>
      <c r="H5">
        <v>1</v>
      </c>
      <c r="I5" s="21">
        <v>50</v>
      </c>
      <c r="J5" s="19"/>
      <c r="L5" s="21"/>
    </row>
    <row r="6" spans="1:15">
      <c r="A6" s="19"/>
      <c r="C6" s="21"/>
      <c r="D6" s="19" t="s">
        <v>61</v>
      </c>
      <c r="E6">
        <v>2</v>
      </c>
      <c r="F6" s="21">
        <v>18</v>
      </c>
      <c r="G6" s="19" t="s">
        <v>77</v>
      </c>
      <c r="H6">
        <v>7</v>
      </c>
      <c r="I6" s="21">
        <v>49</v>
      </c>
      <c r="J6" s="19"/>
      <c r="L6" s="21"/>
    </row>
    <row r="7" spans="1:15">
      <c r="A7" s="19"/>
      <c r="C7" s="21"/>
      <c r="D7" s="19" t="s">
        <v>61</v>
      </c>
      <c r="E7">
        <v>5</v>
      </c>
      <c r="F7" s="21">
        <v>45</v>
      </c>
      <c r="G7" s="19" t="s">
        <v>116</v>
      </c>
      <c r="H7">
        <v>1</v>
      </c>
      <c r="I7" s="21">
        <v>35</v>
      </c>
      <c r="J7" s="19"/>
      <c r="L7" s="21"/>
    </row>
    <row r="8" spans="1:15">
      <c r="A8" s="19"/>
      <c r="C8" s="21"/>
      <c r="D8" s="19" t="s">
        <v>90</v>
      </c>
      <c r="E8">
        <v>1</v>
      </c>
      <c r="F8" s="21">
        <v>4</v>
      </c>
      <c r="G8" s="19"/>
      <c r="I8" s="21"/>
      <c r="J8" s="19"/>
      <c r="L8" s="21"/>
    </row>
    <row r="9" spans="1:15">
      <c r="A9" s="19"/>
      <c r="C9" s="21"/>
      <c r="D9" s="19"/>
      <c r="F9" s="21"/>
      <c r="G9" s="19"/>
      <c r="I9" s="21"/>
      <c r="J9" s="19"/>
      <c r="L9" s="21"/>
    </row>
    <row r="10" spans="1:15" ht="15.75" thickBot="1">
      <c r="A10" s="19"/>
      <c r="C10" s="21"/>
      <c r="D10" s="19"/>
      <c r="F10" s="21"/>
      <c r="G10" s="19"/>
      <c r="I10" s="21"/>
      <c r="J10" s="19"/>
      <c r="L10" s="21"/>
    </row>
    <row r="11" spans="1:15" ht="15.75" thickBot="1">
      <c r="A11" s="161" t="s">
        <v>289</v>
      </c>
      <c r="B11" s="177"/>
      <c r="C11" s="22">
        <f>SUM(C4:C10)</f>
        <v>8</v>
      </c>
      <c r="D11" s="161" t="s">
        <v>289</v>
      </c>
      <c r="E11" s="177"/>
      <c r="F11" s="22">
        <f>SUM(F4:F10)</f>
        <v>85</v>
      </c>
      <c r="G11" s="161" t="s">
        <v>289</v>
      </c>
      <c r="H11" s="177"/>
      <c r="I11" s="22">
        <f>SUM(I4:I10)</f>
        <v>143</v>
      </c>
      <c r="J11" s="161" t="s">
        <v>289</v>
      </c>
      <c r="K11" s="177"/>
      <c r="L11" s="22">
        <f>SUM(L4:L10)</f>
        <v>0</v>
      </c>
      <c r="M11" s="105" t="s">
        <v>289</v>
      </c>
      <c r="N11" s="92">
        <f>SUM(C11,F11,I11,L11)</f>
        <v>236</v>
      </c>
      <c r="O11" s="109">
        <f>SUM(N11-N13)</f>
        <v>177</v>
      </c>
    </row>
    <row r="12" spans="1:15">
      <c r="A12" s="171" t="s">
        <v>290</v>
      </c>
      <c r="B12" s="172"/>
      <c r="C12" s="91">
        <v>0.25</v>
      </c>
      <c r="D12" s="163" t="s">
        <v>290</v>
      </c>
      <c r="E12" s="178"/>
      <c r="F12" s="91">
        <v>0.25</v>
      </c>
      <c r="G12" s="163" t="s">
        <v>290</v>
      </c>
      <c r="H12" s="178"/>
      <c r="I12" s="91">
        <v>0.25</v>
      </c>
      <c r="J12" s="163" t="s">
        <v>290</v>
      </c>
      <c r="K12" s="178"/>
      <c r="L12" s="91">
        <v>0.25</v>
      </c>
      <c r="M12" s="106" t="s">
        <v>290</v>
      </c>
      <c r="N12" s="93">
        <v>0.25</v>
      </c>
    </row>
    <row r="13" spans="1:15" ht="15.75" thickBot="1">
      <c r="A13" s="165" t="s">
        <v>8</v>
      </c>
      <c r="B13" s="173"/>
      <c r="C13" s="99">
        <f>SUM(C11*C12)</f>
        <v>2</v>
      </c>
      <c r="D13" s="165" t="s">
        <v>8</v>
      </c>
      <c r="E13" s="173"/>
      <c r="F13" s="99">
        <f>SUM(F11*F12)</f>
        <v>21.25</v>
      </c>
      <c r="G13" s="165" t="s">
        <v>8</v>
      </c>
      <c r="H13" s="173"/>
      <c r="I13" s="99">
        <f>SUM(I11*I12)</f>
        <v>35.75</v>
      </c>
      <c r="J13" s="165" t="s">
        <v>8</v>
      </c>
      <c r="K13" s="173"/>
      <c r="L13" s="99">
        <f>SUM(L11*L12)</f>
        <v>0</v>
      </c>
      <c r="M13" s="107" t="s">
        <v>8</v>
      </c>
      <c r="N13" s="100">
        <f>SUM(N11*N12)</f>
        <v>59</v>
      </c>
    </row>
    <row r="14" spans="1:15" ht="15.75" thickBot="1"/>
    <row r="15" spans="1:15" ht="15.75" thickBot="1">
      <c r="A15" s="167" t="s">
        <v>28</v>
      </c>
      <c r="B15" s="167"/>
      <c r="C15" s="167"/>
      <c r="D15" s="167"/>
      <c r="E15" s="167"/>
      <c r="F15" s="167"/>
      <c r="G15" s="167"/>
      <c r="H15" s="167"/>
      <c r="I15" s="167"/>
      <c r="J15" s="167"/>
      <c r="K15" s="167"/>
      <c r="L15" s="155"/>
    </row>
    <row r="16" spans="1:15" ht="15.75" thickBot="1">
      <c r="A16" s="168" t="s">
        <v>1</v>
      </c>
      <c r="B16" s="169"/>
      <c r="C16" s="170"/>
      <c r="D16" s="168" t="s">
        <v>2</v>
      </c>
      <c r="E16" s="169"/>
      <c r="F16" s="170"/>
      <c r="G16" s="168" t="s">
        <v>3</v>
      </c>
      <c r="H16" s="169"/>
      <c r="I16" s="170"/>
      <c r="J16" s="168" t="s">
        <v>4</v>
      </c>
      <c r="K16" s="169"/>
      <c r="L16" s="170"/>
    </row>
    <row r="17" spans="1:15" ht="15.75" thickBot="1">
      <c r="A17" s="23" t="s">
        <v>18</v>
      </c>
      <c r="B17" s="24" t="s">
        <v>19</v>
      </c>
      <c r="C17" s="25" t="s">
        <v>7</v>
      </c>
      <c r="D17" s="23" t="s">
        <v>18</v>
      </c>
      <c r="E17" s="24" t="s">
        <v>19</v>
      </c>
      <c r="F17" s="25" t="s">
        <v>7</v>
      </c>
      <c r="G17" s="23" t="s">
        <v>18</v>
      </c>
      <c r="H17" s="24" t="s">
        <v>19</v>
      </c>
      <c r="I17" s="25" t="s">
        <v>7</v>
      </c>
      <c r="J17" s="23" t="s">
        <v>18</v>
      </c>
      <c r="K17" s="24" t="s">
        <v>19</v>
      </c>
      <c r="L17" s="25" t="s">
        <v>7</v>
      </c>
    </row>
    <row r="18" spans="1:15">
      <c r="A18" s="19" t="s">
        <v>170</v>
      </c>
      <c r="B18">
        <v>1</v>
      </c>
      <c r="C18" s="21">
        <v>50</v>
      </c>
      <c r="D18" s="19" t="s">
        <v>200</v>
      </c>
      <c r="E18">
        <v>1</v>
      </c>
      <c r="F18" s="21">
        <v>4</v>
      </c>
      <c r="G18" s="19" t="s">
        <v>245</v>
      </c>
      <c r="H18">
        <v>1</v>
      </c>
      <c r="I18" s="21">
        <v>35</v>
      </c>
      <c r="J18" s="19" t="s">
        <v>194</v>
      </c>
      <c r="K18">
        <v>5</v>
      </c>
      <c r="L18" s="21">
        <v>25</v>
      </c>
    </row>
    <row r="19" spans="1:15">
      <c r="A19" s="19" t="s">
        <v>170</v>
      </c>
      <c r="B19">
        <v>1</v>
      </c>
      <c r="C19" s="21">
        <v>50</v>
      </c>
      <c r="D19" s="19" t="s">
        <v>200</v>
      </c>
      <c r="E19">
        <v>1</v>
      </c>
      <c r="F19" s="21">
        <v>4</v>
      </c>
      <c r="G19" s="19" t="s">
        <v>61</v>
      </c>
      <c r="H19">
        <v>1</v>
      </c>
      <c r="I19" s="21">
        <v>7</v>
      </c>
      <c r="J19" s="19" t="s">
        <v>61</v>
      </c>
      <c r="K19">
        <v>1</v>
      </c>
      <c r="L19" s="21">
        <v>7</v>
      </c>
    </row>
    <row r="20" spans="1:15">
      <c r="A20" s="19" t="s">
        <v>170</v>
      </c>
      <c r="B20">
        <v>1</v>
      </c>
      <c r="C20" s="21">
        <v>50</v>
      </c>
      <c r="D20" s="19" t="s">
        <v>116</v>
      </c>
      <c r="E20">
        <v>1</v>
      </c>
      <c r="F20" s="21">
        <v>35</v>
      </c>
      <c r="G20" s="19" t="s">
        <v>263</v>
      </c>
      <c r="H20">
        <v>1</v>
      </c>
      <c r="I20" s="21">
        <v>50</v>
      </c>
      <c r="J20" s="19"/>
      <c r="L20" s="21"/>
    </row>
    <row r="21" spans="1:15">
      <c r="A21" s="19" t="s">
        <v>271</v>
      </c>
      <c r="B21">
        <v>1</v>
      </c>
      <c r="C21" s="21">
        <v>50</v>
      </c>
      <c r="D21" s="19" t="s">
        <v>61</v>
      </c>
      <c r="E21">
        <v>2</v>
      </c>
      <c r="F21" s="21">
        <v>14</v>
      </c>
      <c r="G21" s="19" t="s">
        <v>267</v>
      </c>
      <c r="H21">
        <v>2</v>
      </c>
      <c r="I21" s="21">
        <v>70</v>
      </c>
      <c r="J21" s="19"/>
      <c r="L21" s="21"/>
    </row>
    <row r="22" spans="1:15">
      <c r="A22" s="19" t="s">
        <v>170</v>
      </c>
      <c r="B22">
        <v>1</v>
      </c>
      <c r="C22" s="21">
        <v>50</v>
      </c>
      <c r="D22" s="19"/>
      <c r="F22" s="21"/>
      <c r="G22" s="19" t="s">
        <v>268</v>
      </c>
      <c r="H22">
        <v>1</v>
      </c>
      <c r="I22" s="21">
        <v>40</v>
      </c>
      <c r="J22" s="19"/>
      <c r="L22" s="21"/>
    </row>
    <row r="23" spans="1:15">
      <c r="A23" s="19"/>
      <c r="C23" s="21"/>
      <c r="D23" s="19"/>
      <c r="F23" s="21"/>
      <c r="G23" s="19" t="s">
        <v>270</v>
      </c>
      <c r="H23">
        <v>2</v>
      </c>
      <c r="I23" s="21">
        <v>8</v>
      </c>
      <c r="J23" s="19"/>
      <c r="L23" s="21"/>
    </row>
    <row r="24" spans="1:15">
      <c r="A24" s="19"/>
      <c r="C24" s="21"/>
      <c r="D24" s="19"/>
      <c r="F24" s="21"/>
      <c r="G24" s="19" t="s">
        <v>200</v>
      </c>
      <c r="H24">
        <v>3</v>
      </c>
      <c r="I24" s="21">
        <v>12</v>
      </c>
      <c r="J24" s="19"/>
      <c r="L24" s="21"/>
    </row>
    <row r="25" spans="1:15">
      <c r="A25" s="19"/>
      <c r="C25" s="21"/>
      <c r="D25" s="19"/>
      <c r="F25" s="21"/>
      <c r="G25" s="19" t="s">
        <v>277</v>
      </c>
      <c r="H25">
        <v>2</v>
      </c>
      <c r="I25" s="21">
        <v>90</v>
      </c>
      <c r="J25" s="19"/>
      <c r="L25" s="21"/>
    </row>
    <row r="26" spans="1:15">
      <c r="A26" s="19"/>
      <c r="C26" s="21"/>
      <c r="D26" s="19"/>
      <c r="F26" s="21"/>
      <c r="G26" s="19" t="s">
        <v>279</v>
      </c>
      <c r="H26">
        <v>1</v>
      </c>
      <c r="I26" s="21">
        <v>40</v>
      </c>
      <c r="J26" s="19"/>
      <c r="L26" s="21"/>
    </row>
    <row r="27" spans="1:15">
      <c r="A27" s="19"/>
      <c r="C27" s="21"/>
      <c r="D27" s="19"/>
      <c r="F27" s="21"/>
      <c r="G27" s="19" t="s">
        <v>23</v>
      </c>
      <c r="H27">
        <v>1</v>
      </c>
      <c r="I27" s="21">
        <v>7</v>
      </c>
      <c r="J27" s="19"/>
      <c r="L27" s="21"/>
    </row>
    <row r="28" spans="1:15" ht="15.75" thickBot="1">
      <c r="A28" s="19"/>
      <c r="C28" s="21"/>
      <c r="D28" s="19"/>
      <c r="F28" s="21"/>
      <c r="G28" s="19" t="s">
        <v>267</v>
      </c>
      <c r="H28">
        <v>1</v>
      </c>
      <c r="I28" s="21">
        <v>35</v>
      </c>
      <c r="J28" s="19"/>
      <c r="L28" s="21"/>
    </row>
    <row r="29" spans="1:15">
      <c r="A29" s="161" t="s">
        <v>289</v>
      </c>
      <c r="B29" s="177"/>
      <c r="C29" s="94">
        <f>SUM(C18:C28)</f>
        <v>250</v>
      </c>
      <c r="D29" s="161" t="s">
        <v>289</v>
      </c>
      <c r="E29" s="162"/>
      <c r="F29" s="94">
        <f>SUM(F18:F28)</f>
        <v>57</v>
      </c>
      <c r="G29" s="161" t="s">
        <v>289</v>
      </c>
      <c r="H29" s="162"/>
      <c r="I29" s="94">
        <f>SUM(I18:I28)</f>
        <v>394</v>
      </c>
      <c r="J29" s="161" t="s">
        <v>289</v>
      </c>
      <c r="K29" s="162"/>
      <c r="L29" s="94">
        <f>SUM(L18:L28)</f>
        <v>32</v>
      </c>
      <c r="M29" s="105" t="s">
        <v>289</v>
      </c>
      <c r="N29" s="92">
        <f>SUM(C29,F29,I29,L29)</f>
        <v>733</v>
      </c>
      <c r="O29" s="109">
        <f>SUM(N29-N31)</f>
        <v>549.75</v>
      </c>
    </row>
    <row r="30" spans="1:15">
      <c r="A30" s="171" t="s">
        <v>290</v>
      </c>
      <c r="B30" s="172"/>
      <c r="C30" s="95">
        <v>0.25</v>
      </c>
      <c r="D30" s="171" t="s">
        <v>290</v>
      </c>
      <c r="E30" s="174"/>
      <c r="F30" s="95">
        <v>0.25</v>
      </c>
      <c r="G30" s="171" t="s">
        <v>290</v>
      </c>
      <c r="H30" s="174"/>
      <c r="I30" s="97">
        <v>0.25</v>
      </c>
      <c r="J30" s="171" t="s">
        <v>290</v>
      </c>
      <c r="K30" s="174"/>
      <c r="L30" s="95">
        <v>0.25</v>
      </c>
      <c r="M30" s="106" t="s">
        <v>290</v>
      </c>
      <c r="N30" s="93">
        <v>0.25</v>
      </c>
    </row>
    <row r="31" spans="1:15" ht="15.75" thickBot="1">
      <c r="A31" s="165" t="s">
        <v>8</v>
      </c>
      <c r="B31" s="173"/>
      <c r="C31" s="96">
        <f>SUM(C29*C30)</f>
        <v>62.5</v>
      </c>
      <c r="D31" s="165" t="s">
        <v>8</v>
      </c>
      <c r="E31" s="166"/>
      <c r="F31" s="96">
        <f>SUM(F29*F30)</f>
        <v>14.25</v>
      </c>
      <c r="G31" s="165" t="s">
        <v>8</v>
      </c>
      <c r="H31" s="166"/>
      <c r="I31" s="98">
        <f>SUM(I29*I30)</f>
        <v>98.5</v>
      </c>
      <c r="J31" s="165" t="s">
        <v>8</v>
      </c>
      <c r="K31" s="166"/>
      <c r="L31" s="96">
        <f>SUM(L29*L30)</f>
        <v>8</v>
      </c>
      <c r="M31" s="107" t="s">
        <v>8</v>
      </c>
      <c r="N31" s="100">
        <f>SUM(N29*N30)</f>
        <v>183.25</v>
      </c>
    </row>
    <row r="32" spans="1:15" ht="15.75" thickBot="1">
      <c r="A32" s="101"/>
      <c r="B32" s="101"/>
      <c r="C32" s="102"/>
      <c r="D32" s="101"/>
      <c r="E32" s="101"/>
      <c r="F32" s="102"/>
      <c r="G32" s="101"/>
      <c r="H32" s="101"/>
      <c r="I32" s="102"/>
      <c r="J32" s="101"/>
      <c r="K32" s="101"/>
      <c r="L32" s="102"/>
      <c r="M32" s="103"/>
      <c r="N32" s="104"/>
      <c r="O32" s="78"/>
    </row>
    <row r="33" spans="1:15" ht="15.75" thickBot="1">
      <c r="A33" s="175" t="s">
        <v>29</v>
      </c>
      <c r="B33" s="175"/>
      <c r="C33" s="175"/>
      <c r="D33" s="175"/>
      <c r="E33" s="175"/>
      <c r="F33" s="175"/>
      <c r="G33" s="175"/>
      <c r="H33" s="175"/>
      <c r="I33" s="175"/>
      <c r="J33" s="175"/>
      <c r="K33" s="175"/>
      <c r="L33" s="176"/>
    </row>
    <row r="34" spans="1:15" ht="15.75" thickBot="1">
      <c r="A34" s="168" t="s">
        <v>1</v>
      </c>
      <c r="B34" s="169"/>
      <c r="C34" s="170"/>
      <c r="D34" s="168" t="s">
        <v>2</v>
      </c>
      <c r="E34" s="169"/>
      <c r="F34" s="170"/>
      <c r="G34" s="168" t="s">
        <v>3</v>
      </c>
      <c r="H34" s="169"/>
      <c r="I34" s="170"/>
      <c r="J34" s="168" t="s">
        <v>4</v>
      </c>
      <c r="K34" s="169"/>
      <c r="L34" s="170"/>
    </row>
    <row r="35" spans="1:15" ht="15.75" thickBot="1">
      <c r="A35" s="23" t="s">
        <v>18</v>
      </c>
      <c r="B35" s="24" t="s">
        <v>19</v>
      </c>
      <c r="C35" s="25" t="s">
        <v>7</v>
      </c>
      <c r="D35" s="23" t="s">
        <v>18</v>
      </c>
      <c r="E35" s="24" t="s">
        <v>19</v>
      </c>
      <c r="F35" s="25" t="s">
        <v>7</v>
      </c>
      <c r="G35" s="23" t="s">
        <v>18</v>
      </c>
      <c r="H35" s="24" t="s">
        <v>19</v>
      </c>
      <c r="I35" s="25" t="s">
        <v>7</v>
      </c>
      <c r="J35" s="23" t="s">
        <v>18</v>
      </c>
      <c r="K35" s="24" t="s">
        <v>19</v>
      </c>
      <c r="L35" s="25" t="s">
        <v>7</v>
      </c>
    </row>
    <row r="36" spans="1:15">
      <c r="A36" s="19" t="s">
        <v>277</v>
      </c>
      <c r="B36">
        <v>1</v>
      </c>
      <c r="C36" s="21">
        <v>50</v>
      </c>
      <c r="D36" s="19" t="s">
        <v>200</v>
      </c>
      <c r="E36">
        <v>1</v>
      </c>
      <c r="F36" s="21">
        <v>4</v>
      </c>
      <c r="G36" s="19"/>
      <c r="I36" s="21"/>
      <c r="J36" s="19" t="s">
        <v>200</v>
      </c>
      <c r="K36">
        <v>1</v>
      </c>
      <c r="L36" s="21">
        <v>5.5</v>
      </c>
    </row>
    <row r="37" spans="1:15">
      <c r="A37" s="19"/>
      <c r="C37" s="21"/>
      <c r="D37" s="19" t="s">
        <v>116</v>
      </c>
      <c r="E37">
        <v>1</v>
      </c>
      <c r="F37" s="21">
        <v>35</v>
      </c>
      <c r="G37" s="19"/>
      <c r="I37" s="21"/>
      <c r="J37" s="19" t="s">
        <v>23</v>
      </c>
      <c r="K37">
        <v>1</v>
      </c>
      <c r="L37" s="21">
        <v>7</v>
      </c>
    </row>
    <row r="38" spans="1:15">
      <c r="A38" s="19"/>
      <c r="C38" s="21"/>
      <c r="D38" s="19"/>
      <c r="F38" s="21"/>
      <c r="G38" s="19"/>
      <c r="I38" s="21"/>
      <c r="J38" s="19"/>
      <c r="L38" s="21"/>
    </row>
    <row r="39" spans="1:15">
      <c r="A39" s="19"/>
      <c r="C39" s="21"/>
      <c r="D39" s="19"/>
      <c r="F39" s="21"/>
      <c r="G39" s="19"/>
      <c r="I39" s="21"/>
      <c r="J39" s="19"/>
      <c r="L39" s="21"/>
    </row>
    <row r="40" spans="1:15">
      <c r="A40" s="19"/>
      <c r="C40" s="21"/>
      <c r="D40" s="19"/>
      <c r="F40" s="21"/>
      <c r="G40" s="19"/>
      <c r="I40" s="21"/>
      <c r="J40" s="19"/>
      <c r="L40" s="21"/>
    </row>
    <row r="41" spans="1:15">
      <c r="A41" s="19"/>
      <c r="C41" s="21"/>
      <c r="D41" s="19"/>
      <c r="F41" s="21"/>
      <c r="G41" s="19"/>
      <c r="I41" s="21"/>
      <c r="J41" s="19"/>
      <c r="L41" s="21"/>
    </row>
    <row r="42" spans="1:15" ht="15.75" thickBot="1">
      <c r="A42" s="19"/>
      <c r="C42" s="21"/>
      <c r="D42" s="19"/>
      <c r="F42" s="21"/>
      <c r="G42" s="19"/>
      <c r="I42" s="21"/>
      <c r="J42" s="19"/>
      <c r="L42" s="21"/>
    </row>
    <row r="43" spans="1:15">
      <c r="A43" s="161" t="s">
        <v>289</v>
      </c>
      <c r="B43" s="162"/>
      <c r="C43" s="92">
        <f>SUM(C36:C42)</f>
        <v>50</v>
      </c>
      <c r="D43" s="161" t="s">
        <v>289</v>
      </c>
      <c r="E43" s="162"/>
      <c r="F43" s="92">
        <f>SUM(F36:F42)</f>
        <v>39</v>
      </c>
      <c r="G43" s="161" t="s">
        <v>289</v>
      </c>
      <c r="H43" s="162"/>
      <c r="I43" s="92">
        <f>SUM(I36:I42)</f>
        <v>0</v>
      </c>
      <c r="J43" s="161" t="s">
        <v>289</v>
      </c>
      <c r="K43" s="162"/>
      <c r="L43" s="92">
        <f>SUM(L36:L42)</f>
        <v>12.5</v>
      </c>
      <c r="M43" s="110" t="s">
        <v>289</v>
      </c>
      <c r="N43" s="92">
        <f>SUM(C43,F43,I43,L43)</f>
        <v>101.5</v>
      </c>
      <c r="O43" s="108">
        <f>SUM(N43-N45)</f>
        <v>76.125</v>
      </c>
    </row>
    <row r="44" spans="1:15">
      <c r="A44" s="163" t="s">
        <v>290</v>
      </c>
      <c r="B44" s="164"/>
      <c r="C44" s="93">
        <v>0.25</v>
      </c>
      <c r="D44" s="163" t="s">
        <v>290</v>
      </c>
      <c r="E44" s="164"/>
      <c r="F44" s="93">
        <v>0.25</v>
      </c>
      <c r="G44" s="163" t="s">
        <v>290</v>
      </c>
      <c r="H44" s="164"/>
      <c r="I44" s="93">
        <v>0.25</v>
      </c>
      <c r="J44" s="163" t="s">
        <v>290</v>
      </c>
      <c r="K44" s="164"/>
      <c r="L44" s="113">
        <v>0.25</v>
      </c>
      <c r="M44" s="112" t="s">
        <v>290</v>
      </c>
      <c r="N44" s="93">
        <v>0.25</v>
      </c>
    </row>
    <row r="45" spans="1:15" ht="15.75" thickBot="1">
      <c r="A45" s="165" t="s">
        <v>8</v>
      </c>
      <c r="B45" s="166"/>
      <c r="C45" s="100">
        <f>SUM(C43*C44)</f>
        <v>12.5</v>
      </c>
      <c r="D45" s="165" t="s">
        <v>8</v>
      </c>
      <c r="E45" s="166"/>
      <c r="F45" s="100">
        <f>SUM(F43*F44)</f>
        <v>9.75</v>
      </c>
      <c r="G45" s="165" t="s">
        <v>8</v>
      </c>
      <c r="H45" s="166"/>
      <c r="I45" s="100">
        <f>SUM(I43*I44)</f>
        <v>0</v>
      </c>
      <c r="J45" s="165" t="s">
        <v>8</v>
      </c>
      <c r="K45" s="166"/>
      <c r="L45" s="100">
        <f>SUM(L43*L44)</f>
        <v>3.125</v>
      </c>
      <c r="M45" s="111" t="s">
        <v>8</v>
      </c>
      <c r="N45" s="100">
        <f>SUM(N43*N44)</f>
        <v>25.375</v>
      </c>
    </row>
    <row r="46" spans="1:15" ht="15.75" thickBot="1">
      <c r="M46" s="103"/>
    </row>
    <row r="47" spans="1:15" ht="15.75" thickBot="1">
      <c r="A47" s="154" t="s">
        <v>30</v>
      </c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155"/>
    </row>
    <row r="48" spans="1:15" ht="15.75" thickBot="1">
      <c r="A48" s="168" t="s">
        <v>1</v>
      </c>
      <c r="B48" s="169"/>
      <c r="C48" s="170"/>
      <c r="D48" s="168" t="s">
        <v>2</v>
      </c>
      <c r="E48" s="169"/>
      <c r="F48" s="170"/>
      <c r="G48" s="168" t="s">
        <v>3</v>
      </c>
      <c r="H48" s="169"/>
      <c r="I48" s="170"/>
      <c r="J48" s="168" t="s">
        <v>4</v>
      </c>
      <c r="K48" s="169"/>
      <c r="L48" s="170"/>
    </row>
    <row r="49" spans="1:15" ht="15.75" thickBot="1">
      <c r="A49" s="23" t="s">
        <v>18</v>
      </c>
      <c r="B49" s="24" t="s">
        <v>19</v>
      </c>
      <c r="C49" s="25" t="s">
        <v>7</v>
      </c>
      <c r="D49" s="23" t="s">
        <v>18</v>
      </c>
      <c r="E49" s="24" t="s">
        <v>19</v>
      </c>
      <c r="F49" s="25" t="s">
        <v>7</v>
      </c>
      <c r="G49" s="23" t="s">
        <v>18</v>
      </c>
      <c r="H49" s="24" t="s">
        <v>19</v>
      </c>
      <c r="I49" s="25" t="s">
        <v>7</v>
      </c>
      <c r="J49" s="23" t="s">
        <v>18</v>
      </c>
      <c r="K49" s="24" t="s">
        <v>19</v>
      </c>
      <c r="L49" s="25" t="s">
        <v>7</v>
      </c>
    </row>
    <row r="50" spans="1:15">
      <c r="A50" s="19"/>
      <c r="C50" s="21"/>
      <c r="D50" s="19"/>
      <c r="F50" s="21"/>
      <c r="G50" s="19"/>
      <c r="I50" s="21"/>
      <c r="J50" s="19"/>
      <c r="L50" s="21"/>
    </row>
    <row r="51" spans="1:15">
      <c r="A51" s="19"/>
      <c r="C51" s="21"/>
      <c r="D51" s="19"/>
      <c r="F51" s="21"/>
      <c r="G51" s="19"/>
      <c r="I51" s="21"/>
      <c r="J51" s="19"/>
      <c r="L51" s="21"/>
    </row>
    <row r="52" spans="1:15">
      <c r="A52" s="19"/>
      <c r="C52" s="21"/>
      <c r="D52" s="19"/>
      <c r="F52" s="21"/>
      <c r="G52" s="19"/>
      <c r="I52" s="21"/>
      <c r="J52" s="19"/>
      <c r="L52" s="21"/>
    </row>
    <row r="53" spans="1:15">
      <c r="A53" s="19"/>
      <c r="C53" s="21"/>
      <c r="D53" s="19"/>
      <c r="F53" s="21"/>
      <c r="G53" s="19"/>
      <c r="I53" s="21"/>
      <c r="J53" s="19"/>
      <c r="L53" s="21"/>
    </row>
    <row r="54" spans="1:15">
      <c r="A54" s="19"/>
      <c r="C54" s="21"/>
      <c r="D54" s="19"/>
      <c r="F54" s="21"/>
      <c r="G54" s="19"/>
      <c r="I54" s="21"/>
      <c r="J54" s="19"/>
      <c r="L54" s="21"/>
    </row>
    <row r="55" spans="1:15">
      <c r="A55" s="19"/>
      <c r="C55" s="21"/>
      <c r="D55" s="19"/>
      <c r="F55" s="21"/>
      <c r="G55" s="19"/>
      <c r="I55" s="21"/>
      <c r="J55" s="19"/>
      <c r="L55" s="21"/>
    </row>
    <row r="56" spans="1:15" ht="15.75" thickBot="1">
      <c r="A56" s="19"/>
      <c r="C56" s="21"/>
      <c r="D56" s="19"/>
      <c r="F56" s="21"/>
      <c r="G56" s="19"/>
      <c r="I56" s="21"/>
      <c r="J56" s="19"/>
      <c r="L56" s="21"/>
    </row>
    <row r="57" spans="1:15">
      <c r="A57" s="161" t="s">
        <v>289</v>
      </c>
      <c r="B57" s="162"/>
      <c r="C57" s="92">
        <f>SUM(C50:C56)</f>
        <v>0</v>
      </c>
      <c r="D57" s="161" t="s">
        <v>289</v>
      </c>
      <c r="E57" s="162"/>
      <c r="F57" s="92">
        <f>SUM(F50:F56)</f>
        <v>0</v>
      </c>
      <c r="G57" s="161" t="s">
        <v>289</v>
      </c>
      <c r="H57" s="162"/>
      <c r="I57" s="92">
        <f>SUM(I50:I56)</f>
        <v>0</v>
      </c>
      <c r="J57" s="161" t="s">
        <v>289</v>
      </c>
      <c r="K57" s="162"/>
      <c r="L57" s="92">
        <f>SUM(L50:L56)</f>
        <v>0</v>
      </c>
      <c r="M57" s="110" t="s">
        <v>289</v>
      </c>
      <c r="N57" s="92">
        <f>SUM(C57,F57,I57,L57)</f>
        <v>0</v>
      </c>
      <c r="O57" s="108">
        <f>SUM(N57-N59)</f>
        <v>0</v>
      </c>
    </row>
    <row r="58" spans="1:15">
      <c r="A58" s="163" t="s">
        <v>290</v>
      </c>
      <c r="B58" s="164"/>
      <c r="C58" s="93">
        <v>0.25</v>
      </c>
      <c r="D58" s="163" t="s">
        <v>290</v>
      </c>
      <c r="E58" s="164"/>
      <c r="F58" s="93">
        <v>0.25</v>
      </c>
      <c r="G58" s="163" t="s">
        <v>290</v>
      </c>
      <c r="H58" s="164"/>
      <c r="I58" s="93">
        <v>0.25</v>
      </c>
      <c r="J58" s="163" t="s">
        <v>290</v>
      </c>
      <c r="K58" s="164"/>
      <c r="L58" s="113">
        <v>0.25</v>
      </c>
      <c r="M58" s="112" t="s">
        <v>290</v>
      </c>
      <c r="N58" s="93">
        <v>0.25</v>
      </c>
    </row>
    <row r="59" spans="1:15" ht="15.75" thickBot="1">
      <c r="A59" s="165" t="s">
        <v>8</v>
      </c>
      <c r="B59" s="166"/>
      <c r="C59" s="100">
        <f>SUM(C57*C58)</f>
        <v>0</v>
      </c>
      <c r="D59" s="165" t="s">
        <v>8</v>
      </c>
      <c r="E59" s="166"/>
      <c r="F59" s="100">
        <f>SUM(F57*F58)</f>
        <v>0</v>
      </c>
      <c r="G59" s="165" t="s">
        <v>8</v>
      </c>
      <c r="H59" s="166"/>
      <c r="I59" s="100">
        <f>SUM(I57*I58)</f>
        <v>0</v>
      </c>
      <c r="J59" s="165" t="s">
        <v>8</v>
      </c>
      <c r="K59" s="166"/>
      <c r="L59" s="100">
        <f>SUM(L57*L58)</f>
        <v>0</v>
      </c>
      <c r="M59" s="111" t="s">
        <v>8</v>
      </c>
      <c r="N59" s="100">
        <f>SUM(N57*N58)</f>
        <v>0</v>
      </c>
    </row>
    <row r="60" spans="1:15" ht="15.75" thickBot="1"/>
    <row r="61" spans="1:15" ht="15.75" thickBot="1">
      <c r="A61" s="154" t="s">
        <v>31</v>
      </c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55"/>
    </row>
    <row r="62" spans="1:15" ht="15.75" thickBot="1">
      <c r="A62" s="168" t="s">
        <v>1</v>
      </c>
      <c r="B62" s="169"/>
      <c r="C62" s="170"/>
      <c r="D62" s="168" t="s">
        <v>2</v>
      </c>
      <c r="E62" s="169"/>
      <c r="F62" s="170"/>
      <c r="G62" s="168" t="s">
        <v>3</v>
      </c>
      <c r="H62" s="169"/>
      <c r="I62" s="170"/>
      <c r="J62" s="168" t="s">
        <v>4</v>
      </c>
      <c r="K62" s="169"/>
      <c r="L62" s="170"/>
    </row>
    <row r="63" spans="1:15" ht="15.75" thickBot="1">
      <c r="A63" s="23" t="s">
        <v>18</v>
      </c>
      <c r="B63" s="24" t="s">
        <v>19</v>
      </c>
      <c r="C63" s="25" t="s">
        <v>7</v>
      </c>
      <c r="D63" s="23" t="s">
        <v>18</v>
      </c>
      <c r="E63" s="24" t="s">
        <v>19</v>
      </c>
      <c r="F63" s="25" t="s">
        <v>7</v>
      </c>
      <c r="G63" s="23" t="s">
        <v>18</v>
      </c>
      <c r="H63" s="24" t="s">
        <v>19</v>
      </c>
      <c r="I63" s="25" t="s">
        <v>7</v>
      </c>
      <c r="J63" s="23" t="s">
        <v>18</v>
      </c>
      <c r="K63" s="24" t="s">
        <v>19</v>
      </c>
      <c r="L63" s="25" t="s">
        <v>7</v>
      </c>
    </row>
    <row r="64" spans="1:15">
      <c r="A64" s="19"/>
      <c r="C64" s="21"/>
      <c r="D64" s="19"/>
      <c r="F64" s="21"/>
      <c r="G64" s="19"/>
      <c r="I64" s="21"/>
      <c r="J64" s="19"/>
      <c r="L64" s="21"/>
    </row>
    <row r="65" spans="1:15">
      <c r="A65" s="19"/>
      <c r="C65" s="21"/>
      <c r="D65" s="19"/>
      <c r="F65" s="21"/>
      <c r="G65" s="19"/>
      <c r="I65" s="21"/>
      <c r="J65" s="19"/>
      <c r="L65" s="21"/>
    </row>
    <row r="66" spans="1:15">
      <c r="A66" s="19"/>
      <c r="C66" s="21"/>
      <c r="D66" s="19"/>
      <c r="F66" s="21"/>
      <c r="G66" s="19"/>
      <c r="I66" s="21"/>
      <c r="J66" s="19"/>
      <c r="L66" s="21"/>
    </row>
    <row r="67" spans="1:15">
      <c r="A67" s="19"/>
      <c r="C67" s="21"/>
      <c r="D67" s="19"/>
      <c r="F67" s="21"/>
      <c r="G67" s="19"/>
      <c r="I67" s="21"/>
      <c r="J67" s="19"/>
      <c r="L67" s="21"/>
    </row>
    <row r="68" spans="1:15">
      <c r="A68" s="19"/>
      <c r="C68" s="21"/>
      <c r="D68" s="19"/>
      <c r="F68" s="21"/>
      <c r="G68" s="19"/>
      <c r="I68" s="21"/>
      <c r="J68" s="19"/>
      <c r="L68" s="21"/>
    </row>
    <row r="69" spans="1:15">
      <c r="A69" s="19"/>
      <c r="C69" s="21"/>
      <c r="D69" s="19"/>
      <c r="F69" s="21"/>
      <c r="G69" s="19"/>
      <c r="I69" s="21"/>
      <c r="J69" s="19"/>
      <c r="L69" s="21"/>
    </row>
    <row r="70" spans="1:15" ht="15.75" thickBot="1">
      <c r="A70" s="19"/>
      <c r="C70" s="21"/>
      <c r="D70" s="19"/>
      <c r="F70" s="21"/>
      <c r="G70" s="19"/>
      <c r="I70" s="21"/>
      <c r="J70" s="19"/>
      <c r="L70" s="21"/>
    </row>
    <row r="71" spans="1:15">
      <c r="A71" s="161" t="s">
        <v>289</v>
      </c>
      <c r="B71" s="162"/>
      <c r="C71" s="92">
        <f>SUM(C64:C70)</f>
        <v>0</v>
      </c>
      <c r="D71" s="161" t="s">
        <v>289</v>
      </c>
      <c r="E71" s="162"/>
      <c r="F71" s="92">
        <f>SUM(F64:F70)</f>
        <v>0</v>
      </c>
      <c r="G71" s="161" t="s">
        <v>289</v>
      </c>
      <c r="H71" s="162"/>
      <c r="I71" s="92">
        <f>SUM(I64:I70)</f>
        <v>0</v>
      </c>
      <c r="J71" s="161" t="s">
        <v>289</v>
      </c>
      <c r="K71" s="162"/>
      <c r="L71" s="92">
        <f>SUM(L64:L70)</f>
        <v>0</v>
      </c>
      <c r="M71" s="110" t="s">
        <v>289</v>
      </c>
      <c r="N71" s="92">
        <f>SUM(C71,F71,I71,L71)</f>
        <v>0</v>
      </c>
      <c r="O71" s="108">
        <f>SUM(N71-N73)</f>
        <v>0</v>
      </c>
    </row>
    <row r="72" spans="1:15">
      <c r="A72" s="163" t="s">
        <v>290</v>
      </c>
      <c r="B72" s="164"/>
      <c r="C72" s="93">
        <v>0.25</v>
      </c>
      <c r="D72" s="163" t="s">
        <v>290</v>
      </c>
      <c r="E72" s="164"/>
      <c r="F72" s="93">
        <v>0.25</v>
      </c>
      <c r="G72" s="163" t="s">
        <v>290</v>
      </c>
      <c r="H72" s="164"/>
      <c r="I72" s="93">
        <v>0.25</v>
      </c>
      <c r="J72" s="163" t="s">
        <v>290</v>
      </c>
      <c r="K72" s="164"/>
      <c r="L72" s="113">
        <v>0.25</v>
      </c>
      <c r="M72" s="112" t="s">
        <v>290</v>
      </c>
      <c r="N72" s="93">
        <v>0.25</v>
      </c>
    </row>
    <row r="73" spans="1:15" ht="15.75" thickBot="1">
      <c r="A73" s="165" t="s">
        <v>8</v>
      </c>
      <c r="B73" s="166"/>
      <c r="C73" s="100">
        <f>SUM(C71*C72)</f>
        <v>0</v>
      </c>
      <c r="D73" s="165" t="s">
        <v>8</v>
      </c>
      <c r="E73" s="166"/>
      <c r="F73" s="100">
        <f>SUM(F71*F72)</f>
        <v>0</v>
      </c>
      <c r="G73" s="165" t="s">
        <v>8</v>
      </c>
      <c r="H73" s="166"/>
      <c r="I73" s="100">
        <f>SUM(I71*I72)</f>
        <v>0</v>
      </c>
      <c r="J73" s="165" t="s">
        <v>8</v>
      </c>
      <c r="K73" s="166"/>
      <c r="L73" s="100">
        <f>SUM(L71*L72)</f>
        <v>0</v>
      </c>
      <c r="M73" s="111" t="s">
        <v>8</v>
      </c>
      <c r="N73" s="100">
        <f>SUM(N71*N72)</f>
        <v>0</v>
      </c>
    </row>
    <row r="74" spans="1:15" ht="15.75" thickBot="1"/>
    <row r="75" spans="1:15" ht="15.75" thickBot="1">
      <c r="A75" s="154" t="s">
        <v>32</v>
      </c>
      <c r="B75" s="167"/>
      <c r="C75" s="167"/>
      <c r="D75" s="167"/>
      <c r="E75" s="167"/>
      <c r="F75" s="167"/>
      <c r="G75" s="167"/>
      <c r="H75" s="167"/>
      <c r="I75" s="167"/>
      <c r="J75" s="167"/>
      <c r="K75" s="167"/>
      <c r="L75" s="155"/>
    </row>
    <row r="76" spans="1:15" ht="15.75" thickBot="1">
      <c r="A76" s="168" t="s">
        <v>1</v>
      </c>
      <c r="B76" s="169"/>
      <c r="C76" s="170"/>
      <c r="D76" s="168" t="s">
        <v>2</v>
      </c>
      <c r="E76" s="169"/>
      <c r="F76" s="170"/>
      <c r="G76" s="168" t="s">
        <v>3</v>
      </c>
      <c r="H76" s="169"/>
      <c r="I76" s="170"/>
      <c r="J76" s="168" t="s">
        <v>4</v>
      </c>
      <c r="K76" s="169"/>
      <c r="L76" s="170"/>
    </row>
    <row r="77" spans="1:15" ht="15.75" thickBot="1">
      <c r="A77" s="23" t="s">
        <v>18</v>
      </c>
      <c r="B77" s="24" t="s">
        <v>19</v>
      </c>
      <c r="C77" s="25" t="s">
        <v>7</v>
      </c>
      <c r="D77" s="23" t="s">
        <v>18</v>
      </c>
      <c r="E77" s="24" t="s">
        <v>19</v>
      </c>
      <c r="F77" s="25" t="s">
        <v>7</v>
      </c>
      <c r="G77" s="23" t="s">
        <v>18</v>
      </c>
      <c r="H77" s="24" t="s">
        <v>19</v>
      </c>
      <c r="I77" s="25" t="s">
        <v>7</v>
      </c>
      <c r="J77" s="23" t="s">
        <v>18</v>
      </c>
      <c r="K77" s="24" t="s">
        <v>19</v>
      </c>
      <c r="L77" s="25" t="s">
        <v>7</v>
      </c>
    </row>
    <row r="78" spans="1:15">
      <c r="A78" s="19"/>
      <c r="C78" s="21"/>
      <c r="D78" s="19"/>
      <c r="F78" s="21"/>
      <c r="G78" s="19"/>
      <c r="I78" s="21"/>
      <c r="J78" s="19"/>
      <c r="L78" s="21"/>
    </row>
    <row r="79" spans="1:15">
      <c r="A79" s="19"/>
      <c r="C79" s="21"/>
      <c r="D79" s="19"/>
      <c r="F79" s="21"/>
      <c r="G79" s="19"/>
      <c r="I79" s="21"/>
      <c r="J79" s="19"/>
      <c r="L79" s="21"/>
    </row>
    <row r="80" spans="1:15">
      <c r="A80" s="19"/>
      <c r="C80" s="21"/>
      <c r="D80" s="19"/>
      <c r="F80" s="21"/>
      <c r="G80" s="19"/>
      <c r="I80" s="21"/>
      <c r="J80" s="19"/>
      <c r="L80" s="21"/>
    </row>
    <row r="81" spans="1:15">
      <c r="A81" s="19"/>
      <c r="C81" s="21"/>
      <c r="D81" s="19"/>
      <c r="F81" s="21"/>
      <c r="G81" s="19"/>
      <c r="I81" s="21"/>
      <c r="J81" s="19"/>
      <c r="L81" s="21"/>
    </row>
    <row r="82" spans="1:15">
      <c r="A82" s="19"/>
      <c r="C82" s="21"/>
      <c r="D82" s="19"/>
      <c r="F82" s="21"/>
      <c r="G82" s="19"/>
      <c r="I82" s="21"/>
      <c r="J82" s="19"/>
      <c r="L82" s="21"/>
    </row>
    <row r="83" spans="1:15">
      <c r="A83" s="19"/>
      <c r="C83" s="21"/>
      <c r="D83" s="19"/>
      <c r="F83" s="21"/>
      <c r="G83" s="19"/>
      <c r="I83" s="21"/>
      <c r="J83" s="19"/>
      <c r="L83" s="21"/>
    </row>
    <row r="84" spans="1:15" ht="15.75" thickBot="1">
      <c r="A84" s="19"/>
      <c r="C84" s="21"/>
      <c r="D84" s="19"/>
      <c r="F84" s="21"/>
      <c r="G84" s="19"/>
      <c r="I84" s="21"/>
      <c r="J84" s="19"/>
      <c r="L84" s="21"/>
    </row>
    <row r="85" spans="1:15">
      <c r="A85" s="161" t="s">
        <v>289</v>
      </c>
      <c r="B85" s="162"/>
      <c r="C85" s="92">
        <f>SUM(C78:C84)</f>
        <v>0</v>
      </c>
      <c r="D85" s="161" t="s">
        <v>289</v>
      </c>
      <c r="E85" s="162"/>
      <c r="F85" s="92">
        <f>SUM(F78:F84)</f>
        <v>0</v>
      </c>
      <c r="G85" s="161" t="s">
        <v>289</v>
      </c>
      <c r="H85" s="162"/>
      <c r="I85" s="92">
        <f>SUM(I78:I84)</f>
        <v>0</v>
      </c>
      <c r="J85" s="161" t="s">
        <v>289</v>
      </c>
      <c r="K85" s="162"/>
      <c r="L85" s="92">
        <f>SUM(L78:L84)</f>
        <v>0</v>
      </c>
      <c r="M85" s="110" t="s">
        <v>289</v>
      </c>
      <c r="N85" s="92">
        <f>SUM(C85,F85,I85,L85)</f>
        <v>0</v>
      </c>
      <c r="O85" s="108">
        <f>SUM(N85-N87)</f>
        <v>0</v>
      </c>
    </row>
    <row r="86" spans="1:15">
      <c r="A86" s="163" t="s">
        <v>290</v>
      </c>
      <c r="B86" s="164"/>
      <c r="C86" s="93">
        <v>0.25</v>
      </c>
      <c r="D86" s="163" t="s">
        <v>290</v>
      </c>
      <c r="E86" s="164"/>
      <c r="F86" s="93">
        <v>0.25</v>
      </c>
      <c r="G86" s="163" t="s">
        <v>290</v>
      </c>
      <c r="H86" s="164"/>
      <c r="I86" s="93">
        <v>0.25</v>
      </c>
      <c r="J86" s="163" t="s">
        <v>290</v>
      </c>
      <c r="K86" s="164"/>
      <c r="L86" s="113">
        <v>0.25</v>
      </c>
      <c r="M86" s="112" t="s">
        <v>290</v>
      </c>
      <c r="N86" s="93">
        <v>0.25</v>
      </c>
    </row>
    <row r="87" spans="1:15" ht="15.75" thickBot="1">
      <c r="A87" s="165" t="s">
        <v>8</v>
      </c>
      <c r="B87" s="166"/>
      <c r="C87" s="100">
        <f>SUM(C85*C86)</f>
        <v>0</v>
      </c>
      <c r="D87" s="165" t="s">
        <v>8</v>
      </c>
      <c r="E87" s="166"/>
      <c r="F87" s="100">
        <f>SUM(F85*F86)</f>
        <v>0</v>
      </c>
      <c r="G87" s="165" t="s">
        <v>8</v>
      </c>
      <c r="H87" s="166"/>
      <c r="I87" s="100">
        <f>SUM(I85*I86)</f>
        <v>0</v>
      </c>
      <c r="J87" s="165" t="s">
        <v>8</v>
      </c>
      <c r="K87" s="166"/>
      <c r="L87" s="100">
        <f>SUM(L85*L86)</f>
        <v>0</v>
      </c>
      <c r="M87" s="111" t="s">
        <v>8</v>
      </c>
      <c r="N87" s="100">
        <f>SUM(N85*N86)</f>
        <v>0</v>
      </c>
    </row>
    <row r="88" spans="1:15" ht="15.75" thickBot="1"/>
    <row r="89" spans="1:15" ht="15.75" thickBot="1">
      <c r="A89" s="154" t="s">
        <v>17</v>
      </c>
      <c r="B89" s="167"/>
      <c r="C89" s="167"/>
      <c r="D89" s="167"/>
      <c r="E89" s="167"/>
      <c r="F89" s="167"/>
      <c r="G89" s="167"/>
      <c r="H89" s="167"/>
      <c r="I89" s="167"/>
      <c r="J89" s="167"/>
      <c r="K89" s="167"/>
      <c r="L89" s="155"/>
    </row>
    <row r="90" spans="1:15" ht="15.75" thickBot="1">
      <c r="A90" s="168" t="s">
        <v>1</v>
      </c>
      <c r="B90" s="169"/>
      <c r="C90" s="170"/>
      <c r="D90" s="168" t="s">
        <v>2</v>
      </c>
      <c r="E90" s="169"/>
      <c r="F90" s="170"/>
      <c r="G90" s="168" t="s">
        <v>3</v>
      </c>
      <c r="H90" s="169"/>
      <c r="I90" s="170"/>
      <c r="J90" s="168" t="s">
        <v>4</v>
      </c>
      <c r="K90" s="169"/>
      <c r="L90" s="170"/>
    </row>
    <row r="91" spans="1:15" ht="15.75" thickBot="1">
      <c r="A91" s="23" t="s">
        <v>18</v>
      </c>
      <c r="B91" s="24" t="s">
        <v>19</v>
      </c>
      <c r="C91" s="25" t="s">
        <v>7</v>
      </c>
      <c r="D91" s="23" t="s">
        <v>18</v>
      </c>
      <c r="E91" s="24" t="s">
        <v>19</v>
      </c>
      <c r="F91" s="25" t="s">
        <v>7</v>
      </c>
      <c r="G91" s="23" t="s">
        <v>18</v>
      </c>
      <c r="H91" s="24" t="s">
        <v>19</v>
      </c>
      <c r="I91" s="25" t="s">
        <v>7</v>
      </c>
      <c r="J91" s="23" t="s">
        <v>18</v>
      </c>
      <c r="K91" s="24" t="s">
        <v>19</v>
      </c>
      <c r="L91" s="25" t="s">
        <v>7</v>
      </c>
    </row>
    <row r="92" spans="1:15">
      <c r="A92" s="19"/>
      <c r="C92" s="21"/>
      <c r="D92" s="19"/>
      <c r="F92" s="21"/>
      <c r="G92" s="19"/>
      <c r="I92" s="21"/>
      <c r="J92" s="19"/>
      <c r="L92" s="21"/>
    </row>
    <row r="93" spans="1:15">
      <c r="A93" s="19"/>
      <c r="C93" s="21"/>
      <c r="D93" s="19"/>
      <c r="F93" s="21"/>
      <c r="G93" s="19"/>
      <c r="I93" s="21"/>
      <c r="J93" s="19"/>
      <c r="L93" s="21"/>
    </row>
    <row r="94" spans="1:15">
      <c r="A94" s="19"/>
      <c r="C94" s="21"/>
      <c r="D94" s="19"/>
      <c r="F94" s="21"/>
      <c r="G94" s="19"/>
      <c r="I94" s="21"/>
      <c r="J94" s="19"/>
      <c r="L94" s="21"/>
    </row>
    <row r="95" spans="1:15">
      <c r="A95" s="19"/>
      <c r="C95" s="21"/>
      <c r="D95" s="19"/>
      <c r="F95" s="21"/>
      <c r="G95" s="19"/>
      <c r="I95" s="21"/>
      <c r="J95" s="19"/>
      <c r="L95" s="21"/>
    </row>
    <row r="96" spans="1:15">
      <c r="A96" s="19"/>
      <c r="C96" s="21"/>
      <c r="D96" s="19"/>
      <c r="F96" s="21"/>
      <c r="G96" s="19"/>
      <c r="I96" s="21"/>
      <c r="J96" s="19"/>
      <c r="L96" s="21"/>
    </row>
    <row r="97" spans="1:15">
      <c r="A97" s="19"/>
      <c r="C97" s="21"/>
      <c r="D97" s="19"/>
      <c r="F97" s="21"/>
      <c r="G97" s="19"/>
      <c r="I97" s="21"/>
      <c r="J97" s="19"/>
      <c r="L97" s="21"/>
    </row>
    <row r="98" spans="1:15" ht="15.75" thickBot="1">
      <c r="A98" s="19"/>
      <c r="C98" s="21"/>
      <c r="D98" s="19"/>
      <c r="F98" s="21"/>
      <c r="G98" s="19"/>
      <c r="I98" s="21"/>
      <c r="J98" s="19"/>
      <c r="L98" s="21"/>
    </row>
    <row r="99" spans="1:15">
      <c r="A99" s="161" t="s">
        <v>289</v>
      </c>
      <c r="B99" s="162"/>
      <c r="C99" s="92">
        <f>SUM(C92:C98)</f>
        <v>0</v>
      </c>
      <c r="D99" s="161" t="s">
        <v>289</v>
      </c>
      <c r="E99" s="162"/>
      <c r="F99" s="92">
        <f>SUM(F92:F98)</f>
        <v>0</v>
      </c>
      <c r="G99" s="161" t="s">
        <v>289</v>
      </c>
      <c r="H99" s="162"/>
      <c r="I99" s="92">
        <f>SUM(I92:I98)</f>
        <v>0</v>
      </c>
      <c r="J99" s="161" t="s">
        <v>289</v>
      </c>
      <c r="K99" s="162"/>
      <c r="L99" s="92">
        <f>SUM(L92:L98)</f>
        <v>0</v>
      </c>
      <c r="M99" s="110" t="s">
        <v>289</v>
      </c>
      <c r="N99" s="92">
        <f>SUM(C99,F99,I99,L99)</f>
        <v>0</v>
      </c>
      <c r="O99" s="108">
        <f>SUM(N99-N101)</f>
        <v>0</v>
      </c>
    </row>
    <row r="100" spans="1:15">
      <c r="A100" s="163" t="s">
        <v>290</v>
      </c>
      <c r="B100" s="164"/>
      <c r="C100" s="93">
        <v>0.25</v>
      </c>
      <c r="D100" s="163" t="s">
        <v>290</v>
      </c>
      <c r="E100" s="164"/>
      <c r="F100" s="93">
        <v>0.25</v>
      </c>
      <c r="G100" s="163" t="s">
        <v>290</v>
      </c>
      <c r="H100" s="164"/>
      <c r="I100" s="93">
        <v>0.25</v>
      </c>
      <c r="J100" s="163" t="s">
        <v>290</v>
      </c>
      <c r="K100" s="164"/>
      <c r="L100" s="113">
        <v>0.25</v>
      </c>
      <c r="M100" s="112" t="s">
        <v>290</v>
      </c>
      <c r="N100" s="93">
        <v>0.25</v>
      </c>
    </row>
    <row r="101" spans="1:15" ht="15.75" thickBot="1">
      <c r="A101" s="165" t="s">
        <v>8</v>
      </c>
      <c r="B101" s="166"/>
      <c r="C101" s="100">
        <f>SUM(C99*C100)</f>
        <v>0</v>
      </c>
      <c r="D101" s="165" t="s">
        <v>8</v>
      </c>
      <c r="E101" s="166"/>
      <c r="F101" s="100">
        <f>SUM(F99*F100)</f>
        <v>0</v>
      </c>
      <c r="G101" s="165" t="s">
        <v>8</v>
      </c>
      <c r="H101" s="166"/>
      <c r="I101" s="100">
        <f>SUM(I99*I100)</f>
        <v>0</v>
      </c>
      <c r="J101" s="165" t="s">
        <v>8</v>
      </c>
      <c r="K101" s="166"/>
      <c r="L101" s="100">
        <f>SUM(L99*L100)</f>
        <v>0</v>
      </c>
      <c r="M101" s="111" t="s">
        <v>8</v>
      </c>
      <c r="N101" s="100">
        <f>SUM(N99*N100)</f>
        <v>0</v>
      </c>
    </row>
    <row r="102" spans="1:15" ht="15.75" thickBot="1"/>
    <row r="103" spans="1:15" ht="15.75" thickBot="1">
      <c r="A103" s="154" t="s">
        <v>20</v>
      </c>
      <c r="B103" s="167"/>
      <c r="C103" s="167"/>
      <c r="D103" s="167"/>
      <c r="E103" s="167"/>
      <c r="F103" s="167"/>
      <c r="G103" s="167"/>
      <c r="H103" s="167"/>
      <c r="I103" s="167"/>
      <c r="J103" s="167"/>
      <c r="K103" s="167"/>
      <c r="L103" s="155"/>
    </row>
    <row r="104" spans="1:15" ht="15.75" thickBot="1">
      <c r="A104" s="168" t="s">
        <v>1</v>
      </c>
      <c r="B104" s="169"/>
      <c r="C104" s="170"/>
      <c r="D104" s="168" t="s">
        <v>2</v>
      </c>
      <c r="E104" s="169"/>
      <c r="F104" s="170"/>
      <c r="G104" s="168" t="s">
        <v>3</v>
      </c>
      <c r="H104" s="169"/>
      <c r="I104" s="170"/>
      <c r="J104" s="168" t="s">
        <v>4</v>
      </c>
      <c r="K104" s="169"/>
      <c r="L104" s="170"/>
    </row>
    <row r="105" spans="1:15" ht="15.75" thickBot="1">
      <c r="A105" s="23" t="s">
        <v>18</v>
      </c>
      <c r="B105" s="24" t="s">
        <v>19</v>
      </c>
      <c r="C105" s="25" t="s">
        <v>7</v>
      </c>
      <c r="D105" s="23" t="s">
        <v>18</v>
      </c>
      <c r="E105" s="24" t="s">
        <v>19</v>
      </c>
      <c r="F105" s="25" t="s">
        <v>7</v>
      </c>
      <c r="G105" s="23" t="s">
        <v>18</v>
      </c>
      <c r="H105" s="24" t="s">
        <v>19</v>
      </c>
      <c r="I105" s="25" t="s">
        <v>7</v>
      </c>
      <c r="J105" s="23" t="s">
        <v>18</v>
      </c>
      <c r="K105" s="24" t="s">
        <v>19</v>
      </c>
      <c r="L105" s="25" t="s">
        <v>7</v>
      </c>
    </row>
    <row r="106" spans="1:15">
      <c r="A106" s="19"/>
      <c r="C106" s="21"/>
      <c r="D106" s="19"/>
      <c r="F106" s="21"/>
      <c r="G106" s="19"/>
      <c r="I106" s="21"/>
      <c r="J106" s="19"/>
      <c r="L106" s="21"/>
    </row>
    <row r="107" spans="1:15">
      <c r="A107" s="19"/>
      <c r="C107" s="21"/>
      <c r="D107" s="19"/>
      <c r="F107" s="21"/>
      <c r="G107" s="19"/>
      <c r="I107" s="21"/>
      <c r="J107" s="19"/>
      <c r="L107" s="21"/>
    </row>
    <row r="108" spans="1:15">
      <c r="A108" s="19"/>
      <c r="C108" s="21"/>
      <c r="D108" s="19"/>
      <c r="F108" s="21"/>
      <c r="G108" s="19"/>
      <c r="I108" s="21"/>
      <c r="J108" s="19"/>
      <c r="L108" s="21"/>
    </row>
    <row r="109" spans="1:15">
      <c r="A109" s="19"/>
      <c r="C109" s="21"/>
      <c r="D109" s="19"/>
      <c r="F109" s="21"/>
      <c r="G109" s="19"/>
      <c r="I109" s="21"/>
      <c r="J109" s="19"/>
      <c r="L109" s="21"/>
    </row>
    <row r="110" spans="1:15">
      <c r="A110" s="19"/>
      <c r="C110" s="21"/>
      <c r="D110" s="19"/>
      <c r="F110" s="21"/>
      <c r="G110" s="19"/>
      <c r="I110" s="21"/>
      <c r="J110" s="19"/>
      <c r="L110" s="21"/>
    </row>
    <row r="111" spans="1:15">
      <c r="A111" s="19"/>
      <c r="C111" s="21"/>
      <c r="D111" s="19"/>
      <c r="F111" s="21"/>
      <c r="G111" s="19"/>
      <c r="I111" s="21"/>
      <c r="J111" s="19"/>
      <c r="L111" s="21"/>
    </row>
    <row r="112" spans="1:15" ht="15.75" thickBot="1">
      <c r="A112" s="19"/>
      <c r="C112" s="21"/>
      <c r="D112" s="19"/>
      <c r="F112" s="21"/>
      <c r="G112" s="19"/>
      <c r="I112" s="21"/>
      <c r="J112" s="19"/>
      <c r="L112" s="21"/>
    </row>
    <row r="113" spans="1:15">
      <c r="A113" s="161" t="s">
        <v>289</v>
      </c>
      <c r="B113" s="162"/>
      <c r="C113" s="92">
        <f>SUM(C106:C112)</f>
        <v>0</v>
      </c>
      <c r="D113" s="161" t="s">
        <v>289</v>
      </c>
      <c r="E113" s="162"/>
      <c r="F113" s="92">
        <f>SUM(F106:F112)</f>
        <v>0</v>
      </c>
      <c r="G113" s="161" t="s">
        <v>289</v>
      </c>
      <c r="H113" s="162"/>
      <c r="I113" s="92">
        <f>SUM(I106:I112)</f>
        <v>0</v>
      </c>
      <c r="J113" s="161" t="s">
        <v>289</v>
      </c>
      <c r="K113" s="162"/>
      <c r="L113" s="92">
        <f>SUM(L106:L112)</f>
        <v>0</v>
      </c>
      <c r="M113" s="110" t="s">
        <v>289</v>
      </c>
      <c r="N113" s="92">
        <f>SUM(C113,F113,I113,L113)</f>
        <v>0</v>
      </c>
      <c r="O113" s="108">
        <f>SUM(N113-N115)</f>
        <v>0</v>
      </c>
    </row>
    <row r="114" spans="1:15">
      <c r="A114" s="163" t="s">
        <v>290</v>
      </c>
      <c r="B114" s="164"/>
      <c r="C114" s="93">
        <v>0.25</v>
      </c>
      <c r="D114" s="163" t="s">
        <v>290</v>
      </c>
      <c r="E114" s="164"/>
      <c r="F114" s="93">
        <v>0.25</v>
      </c>
      <c r="G114" s="163" t="s">
        <v>290</v>
      </c>
      <c r="H114" s="164"/>
      <c r="I114" s="93">
        <v>0.25</v>
      </c>
      <c r="J114" s="163" t="s">
        <v>290</v>
      </c>
      <c r="K114" s="164"/>
      <c r="L114" s="113">
        <v>0.25</v>
      </c>
      <c r="M114" s="112" t="s">
        <v>290</v>
      </c>
      <c r="N114" s="93">
        <v>0.25</v>
      </c>
    </row>
    <row r="115" spans="1:15" ht="15.75" thickBot="1">
      <c r="A115" s="165" t="s">
        <v>8</v>
      </c>
      <c r="B115" s="166"/>
      <c r="C115" s="100">
        <f>SUM(C113*C114)</f>
        <v>0</v>
      </c>
      <c r="D115" s="165" t="s">
        <v>8</v>
      </c>
      <c r="E115" s="166"/>
      <c r="F115" s="100">
        <f>SUM(F113*F114)</f>
        <v>0</v>
      </c>
      <c r="G115" s="165" t="s">
        <v>8</v>
      </c>
      <c r="H115" s="166"/>
      <c r="I115" s="100">
        <f>SUM(I113*I114)</f>
        <v>0</v>
      </c>
      <c r="J115" s="165" t="s">
        <v>8</v>
      </c>
      <c r="K115" s="166"/>
      <c r="L115" s="100">
        <f>SUM(L113*L114)</f>
        <v>0</v>
      </c>
      <c r="M115" s="111" t="s">
        <v>8</v>
      </c>
      <c r="N115" s="100">
        <f>SUM(N113*N114)</f>
        <v>0</v>
      </c>
    </row>
    <row r="116" spans="1:15" ht="15.75" thickBot="1"/>
    <row r="117" spans="1:15" ht="15.75" thickBot="1">
      <c r="A117" s="154" t="s">
        <v>21</v>
      </c>
      <c r="B117" s="167"/>
      <c r="C117" s="167"/>
      <c r="D117" s="167"/>
      <c r="E117" s="167"/>
      <c r="F117" s="167"/>
      <c r="G117" s="167"/>
      <c r="H117" s="167"/>
      <c r="I117" s="167"/>
      <c r="J117" s="167"/>
      <c r="K117" s="167"/>
      <c r="L117" s="155"/>
    </row>
    <row r="118" spans="1:15" ht="15.75" thickBot="1">
      <c r="A118" s="168" t="s">
        <v>1</v>
      </c>
      <c r="B118" s="169"/>
      <c r="C118" s="170"/>
      <c r="D118" s="168" t="s">
        <v>2</v>
      </c>
      <c r="E118" s="169"/>
      <c r="F118" s="170"/>
      <c r="G118" s="168" t="s">
        <v>3</v>
      </c>
      <c r="H118" s="169"/>
      <c r="I118" s="170"/>
      <c r="J118" s="168" t="s">
        <v>4</v>
      </c>
      <c r="K118" s="169"/>
      <c r="L118" s="170"/>
    </row>
    <row r="119" spans="1:15" ht="15.75" thickBot="1">
      <c r="A119" s="23" t="s">
        <v>18</v>
      </c>
      <c r="B119" s="24" t="s">
        <v>19</v>
      </c>
      <c r="C119" s="25" t="s">
        <v>7</v>
      </c>
      <c r="D119" s="23" t="s">
        <v>18</v>
      </c>
      <c r="E119" s="24" t="s">
        <v>19</v>
      </c>
      <c r="F119" s="25" t="s">
        <v>7</v>
      </c>
      <c r="G119" s="23" t="s">
        <v>18</v>
      </c>
      <c r="H119" s="24" t="s">
        <v>19</v>
      </c>
      <c r="I119" s="25" t="s">
        <v>7</v>
      </c>
      <c r="J119" s="23" t="s">
        <v>18</v>
      </c>
      <c r="K119" s="24" t="s">
        <v>19</v>
      </c>
      <c r="L119" s="25" t="s">
        <v>7</v>
      </c>
    </row>
    <row r="120" spans="1:15">
      <c r="A120" s="19"/>
      <c r="C120" s="21"/>
      <c r="D120" s="19"/>
      <c r="F120" s="21"/>
      <c r="G120" s="19"/>
      <c r="I120" s="21"/>
      <c r="J120" s="19"/>
      <c r="L120" s="21"/>
    </row>
    <row r="121" spans="1:15">
      <c r="A121" s="19"/>
      <c r="C121" s="21"/>
      <c r="D121" s="19"/>
      <c r="F121" s="21"/>
      <c r="G121" s="19"/>
      <c r="I121" s="21"/>
      <c r="J121" s="19"/>
      <c r="L121" s="21"/>
    </row>
    <row r="122" spans="1:15">
      <c r="A122" s="19"/>
      <c r="C122" s="21"/>
      <c r="D122" s="19"/>
      <c r="F122" s="21"/>
      <c r="G122" s="19"/>
      <c r="I122" s="21"/>
      <c r="J122" s="19"/>
      <c r="L122" s="21"/>
    </row>
    <row r="123" spans="1:15">
      <c r="A123" s="19"/>
      <c r="C123" s="21"/>
      <c r="D123" s="19"/>
      <c r="F123" s="21"/>
      <c r="G123" s="19"/>
      <c r="I123" s="21"/>
      <c r="J123" s="19"/>
      <c r="L123" s="21"/>
    </row>
    <row r="124" spans="1:15">
      <c r="A124" s="19"/>
      <c r="C124" s="21"/>
      <c r="D124" s="19"/>
      <c r="F124" s="21"/>
      <c r="G124" s="19"/>
      <c r="I124" s="21"/>
      <c r="J124" s="19"/>
      <c r="L124" s="21"/>
    </row>
    <row r="125" spans="1:15">
      <c r="A125" s="19"/>
      <c r="C125" s="21"/>
      <c r="D125" s="19"/>
      <c r="F125" s="21"/>
      <c r="G125" s="19"/>
      <c r="I125" s="21"/>
      <c r="J125" s="19"/>
      <c r="L125" s="21"/>
    </row>
    <row r="126" spans="1:15" ht="15.75" thickBot="1">
      <c r="A126" s="19"/>
      <c r="C126" s="21"/>
      <c r="D126" s="19"/>
      <c r="F126" s="21"/>
      <c r="G126" s="19"/>
      <c r="I126" s="21"/>
      <c r="J126" s="19"/>
      <c r="L126" s="21"/>
    </row>
    <row r="127" spans="1:15">
      <c r="A127" s="161" t="s">
        <v>289</v>
      </c>
      <c r="B127" s="162"/>
      <c r="C127" s="92">
        <f>SUM(C120:C126)</f>
        <v>0</v>
      </c>
      <c r="D127" s="161" t="s">
        <v>289</v>
      </c>
      <c r="E127" s="162"/>
      <c r="F127" s="92">
        <f>SUM(F120:F126)</f>
        <v>0</v>
      </c>
      <c r="G127" s="161" t="s">
        <v>289</v>
      </c>
      <c r="H127" s="162"/>
      <c r="I127" s="92">
        <f>SUM(I120:I126)</f>
        <v>0</v>
      </c>
      <c r="J127" s="161" t="s">
        <v>289</v>
      </c>
      <c r="K127" s="162"/>
      <c r="L127" s="92">
        <f>SUM(L120:L126)</f>
        <v>0</v>
      </c>
      <c r="M127" s="110" t="s">
        <v>289</v>
      </c>
      <c r="N127" s="92">
        <f>SUM(C127,F127,I127,L127)</f>
        <v>0</v>
      </c>
      <c r="O127" s="108">
        <f>SUM(N127-N129)</f>
        <v>0</v>
      </c>
    </row>
    <row r="128" spans="1:15">
      <c r="A128" s="163" t="s">
        <v>290</v>
      </c>
      <c r="B128" s="164"/>
      <c r="C128" s="93">
        <v>0.25</v>
      </c>
      <c r="D128" s="163" t="s">
        <v>290</v>
      </c>
      <c r="E128" s="164"/>
      <c r="F128" s="93">
        <v>0.25</v>
      </c>
      <c r="G128" s="163" t="s">
        <v>290</v>
      </c>
      <c r="H128" s="164"/>
      <c r="I128" s="93">
        <v>0.25</v>
      </c>
      <c r="J128" s="163" t="s">
        <v>290</v>
      </c>
      <c r="K128" s="164"/>
      <c r="L128" s="113">
        <v>0.25</v>
      </c>
      <c r="M128" s="112" t="s">
        <v>290</v>
      </c>
      <c r="N128" s="93">
        <v>0.25</v>
      </c>
    </row>
    <row r="129" spans="1:15" ht="15.75" thickBot="1">
      <c r="A129" s="165" t="s">
        <v>8</v>
      </c>
      <c r="B129" s="166"/>
      <c r="C129" s="100">
        <f>SUM(C127*C128)</f>
        <v>0</v>
      </c>
      <c r="D129" s="165" t="s">
        <v>8</v>
      </c>
      <c r="E129" s="166"/>
      <c r="F129" s="100">
        <f>SUM(F127*F128)</f>
        <v>0</v>
      </c>
      <c r="G129" s="165" t="s">
        <v>8</v>
      </c>
      <c r="H129" s="166"/>
      <c r="I129" s="100">
        <f>SUM(I127*I128)</f>
        <v>0</v>
      </c>
      <c r="J129" s="165" t="s">
        <v>8</v>
      </c>
      <c r="K129" s="166"/>
      <c r="L129" s="100">
        <f>SUM(L127*L128)</f>
        <v>0</v>
      </c>
      <c r="M129" s="111" t="s">
        <v>8</v>
      </c>
      <c r="N129" s="100">
        <f>SUM(N127*N128)</f>
        <v>0</v>
      </c>
    </row>
    <row r="130" spans="1:15" ht="15.75" thickBot="1"/>
    <row r="131" spans="1:15" ht="15.75" thickBot="1">
      <c r="A131" s="154" t="s">
        <v>22</v>
      </c>
      <c r="B131" s="167"/>
      <c r="C131" s="167"/>
      <c r="D131" s="167"/>
      <c r="E131" s="167"/>
      <c r="F131" s="167"/>
      <c r="G131" s="167"/>
      <c r="H131" s="167"/>
      <c r="I131" s="167"/>
      <c r="J131" s="167"/>
      <c r="K131" s="167"/>
      <c r="L131" s="155"/>
    </row>
    <row r="132" spans="1:15" ht="15.75" thickBot="1">
      <c r="A132" s="168" t="s">
        <v>1</v>
      </c>
      <c r="B132" s="169"/>
      <c r="C132" s="170"/>
      <c r="D132" s="168" t="s">
        <v>2</v>
      </c>
      <c r="E132" s="169"/>
      <c r="F132" s="170"/>
      <c r="G132" s="168" t="s">
        <v>3</v>
      </c>
      <c r="H132" s="169"/>
      <c r="I132" s="170"/>
      <c r="J132" s="168" t="s">
        <v>4</v>
      </c>
      <c r="K132" s="169"/>
      <c r="L132" s="170"/>
    </row>
    <row r="133" spans="1:15" ht="15.75" thickBot="1">
      <c r="A133" s="23" t="s">
        <v>18</v>
      </c>
      <c r="B133" s="24" t="s">
        <v>19</v>
      </c>
      <c r="C133" s="25" t="s">
        <v>7</v>
      </c>
      <c r="D133" s="23" t="s">
        <v>18</v>
      </c>
      <c r="E133" s="24" t="s">
        <v>19</v>
      </c>
      <c r="F133" s="25" t="s">
        <v>7</v>
      </c>
      <c r="G133" s="23" t="s">
        <v>18</v>
      </c>
      <c r="H133" s="24" t="s">
        <v>19</v>
      </c>
      <c r="I133" s="25" t="s">
        <v>7</v>
      </c>
      <c r="J133" s="23" t="s">
        <v>18</v>
      </c>
      <c r="K133" s="24" t="s">
        <v>19</v>
      </c>
      <c r="L133" s="25" t="s">
        <v>7</v>
      </c>
    </row>
    <row r="134" spans="1:15">
      <c r="A134" s="19"/>
      <c r="C134" s="21"/>
      <c r="D134" s="19"/>
      <c r="F134" s="21"/>
      <c r="G134" s="19"/>
      <c r="I134" s="21"/>
      <c r="J134" s="19"/>
      <c r="L134" s="21"/>
    </row>
    <row r="135" spans="1:15">
      <c r="A135" s="19"/>
      <c r="C135" s="21"/>
      <c r="D135" s="19"/>
      <c r="F135" s="21"/>
      <c r="G135" s="19"/>
      <c r="I135" s="21"/>
      <c r="J135" s="19"/>
      <c r="L135" s="21"/>
    </row>
    <row r="136" spans="1:15">
      <c r="A136" s="19"/>
      <c r="C136" s="21"/>
      <c r="D136" s="19"/>
      <c r="F136" s="21"/>
      <c r="G136" s="19"/>
      <c r="I136" s="21"/>
      <c r="J136" s="19"/>
      <c r="L136" s="21"/>
    </row>
    <row r="137" spans="1:15">
      <c r="A137" s="19"/>
      <c r="C137" s="21"/>
      <c r="D137" s="19"/>
      <c r="F137" s="21"/>
      <c r="G137" s="19"/>
      <c r="I137" s="21"/>
      <c r="J137" s="19"/>
      <c r="L137" s="21"/>
    </row>
    <row r="138" spans="1:15">
      <c r="A138" s="19"/>
      <c r="C138" s="21"/>
      <c r="D138" s="19"/>
      <c r="F138" s="21"/>
      <c r="G138" s="19"/>
      <c r="I138" s="21"/>
      <c r="J138" s="19"/>
      <c r="L138" s="21"/>
    </row>
    <row r="139" spans="1:15">
      <c r="A139" s="19"/>
      <c r="C139" s="21"/>
      <c r="D139" s="19"/>
      <c r="F139" s="21"/>
      <c r="G139" s="19"/>
      <c r="I139" s="21"/>
      <c r="J139" s="19"/>
      <c r="L139" s="21"/>
    </row>
    <row r="140" spans="1:15" ht="15.75" thickBot="1">
      <c r="A140" s="19"/>
      <c r="C140" s="21"/>
      <c r="D140" s="19"/>
      <c r="F140" s="21"/>
      <c r="G140" s="19"/>
      <c r="I140" s="21"/>
      <c r="J140" s="19"/>
      <c r="L140" s="21"/>
    </row>
    <row r="141" spans="1:15">
      <c r="A141" s="161" t="s">
        <v>289</v>
      </c>
      <c r="B141" s="162"/>
      <c r="C141" s="92">
        <f>SUM(C134:C140)</f>
        <v>0</v>
      </c>
      <c r="D141" s="161" t="s">
        <v>289</v>
      </c>
      <c r="E141" s="162"/>
      <c r="F141" s="92">
        <f>SUM(F134:F140)</f>
        <v>0</v>
      </c>
      <c r="G141" s="161" t="s">
        <v>289</v>
      </c>
      <c r="H141" s="162"/>
      <c r="I141" s="92">
        <f>SUM(I134:I140)</f>
        <v>0</v>
      </c>
      <c r="J141" s="161" t="s">
        <v>289</v>
      </c>
      <c r="K141" s="162"/>
      <c r="L141" s="92">
        <f>SUM(L134:L140)</f>
        <v>0</v>
      </c>
      <c r="M141" s="110" t="s">
        <v>289</v>
      </c>
      <c r="N141" s="92">
        <f>SUM(C141,F141,I141,L141)</f>
        <v>0</v>
      </c>
      <c r="O141" s="108">
        <f>SUM(N141-N143)</f>
        <v>0</v>
      </c>
    </row>
    <row r="142" spans="1:15">
      <c r="A142" s="163" t="s">
        <v>290</v>
      </c>
      <c r="B142" s="164"/>
      <c r="C142" s="93">
        <v>0.25</v>
      </c>
      <c r="D142" s="163" t="s">
        <v>290</v>
      </c>
      <c r="E142" s="164"/>
      <c r="F142" s="93">
        <v>0.25</v>
      </c>
      <c r="G142" s="163" t="s">
        <v>290</v>
      </c>
      <c r="H142" s="164"/>
      <c r="I142" s="93">
        <v>0.25</v>
      </c>
      <c r="J142" s="163" t="s">
        <v>290</v>
      </c>
      <c r="K142" s="164"/>
      <c r="L142" s="113">
        <v>0.25</v>
      </c>
      <c r="M142" s="112" t="s">
        <v>290</v>
      </c>
      <c r="N142" s="93">
        <v>0.25</v>
      </c>
    </row>
    <row r="143" spans="1:15" ht="15.75" thickBot="1">
      <c r="A143" s="165" t="s">
        <v>8</v>
      </c>
      <c r="B143" s="166"/>
      <c r="C143" s="100">
        <f>SUM(C141*C142)</f>
        <v>0</v>
      </c>
      <c r="D143" s="165" t="s">
        <v>8</v>
      </c>
      <c r="E143" s="166"/>
      <c r="F143" s="100">
        <f>SUM(F141*F142)</f>
        <v>0</v>
      </c>
      <c r="G143" s="165" t="s">
        <v>8</v>
      </c>
      <c r="H143" s="166"/>
      <c r="I143" s="100">
        <f>SUM(I141*I142)</f>
        <v>0</v>
      </c>
      <c r="J143" s="165" t="s">
        <v>8</v>
      </c>
      <c r="K143" s="166"/>
      <c r="L143" s="100">
        <f>SUM(L141*L142)</f>
        <v>0</v>
      </c>
      <c r="M143" s="111" t="s">
        <v>8</v>
      </c>
      <c r="N143" s="100">
        <f>SUM(N141*N142)</f>
        <v>0</v>
      </c>
    </row>
    <row r="144" spans="1:15" ht="15.75" thickBot="1"/>
    <row r="145" spans="1:15" ht="15.75" thickBot="1">
      <c r="A145" s="154" t="s">
        <v>25</v>
      </c>
      <c r="B145" s="167"/>
      <c r="C145" s="167"/>
      <c r="D145" s="167"/>
      <c r="E145" s="167"/>
      <c r="F145" s="167"/>
      <c r="G145" s="167"/>
      <c r="H145" s="167"/>
      <c r="I145" s="167"/>
      <c r="J145" s="167"/>
      <c r="K145" s="167"/>
      <c r="L145" s="155"/>
    </row>
    <row r="146" spans="1:15" ht="15.75" thickBot="1">
      <c r="A146" s="168" t="s">
        <v>1</v>
      </c>
      <c r="B146" s="169"/>
      <c r="C146" s="170"/>
      <c r="D146" s="168" t="s">
        <v>2</v>
      </c>
      <c r="E146" s="169"/>
      <c r="F146" s="170"/>
      <c r="G146" s="168" t="s">
        <v>3</v>
      </c>
      <c r="H146" s="169"/>
      <c r="I146" s="170"/>
      <c r="J146" s="168" t="s">
        <v>4</v>
      </c>
      <c r="K146" s="169"/>
      <c r="L146" s="170"/>
    </row>
    <row r="147" spans="1:15" ht="15.75" thickBot="1">
      <c r="A147" s="23" t="s">
        <v>18</v>
      </c>
      <c r="B147" s="24" t="s">
        <v>19</v>
      </c>
      <c r="C147" s="25" t="s">
        <v>7</v>
      </c>
      <c r="D147" s="23" t="s">
        <v>18</v>
      </c>
      <c r="E147" s="24" t="s">
        <v>19</v>
      </c>
      <c r="F147" s="25" t="s">
        <v>7</v>
      </c>
      <c r="G147" s="23" t="s">
        <v>18</v>
      </c>
      <c r="H147" s="24" t="s">
        <v>19</v>
      </c>
      <c r="I147" s="25" t="s">
        <v>7</v>
      </c>
      <c r="J147" s="23" t="s">
        <v>18</v>
      </c>
      <c r="K147" s="24" t="s">
        <v>19</v>
      </c>
      <c r="L147" s="25" t="s">
        <v>7</v>
      </c>
    </row>
    <row r="148" spans="1:15">
      <c r="A148" s="19"/>
      <c r="C148" s="21"/>
      <c r="D148" s="19"/>
      <c r="F148" s="21"/>
      <c r="G148" s="19"/>
      <c r="I148" s="21"/>
      <c r="J148" s="19"/>
      <c r="L148" s="21"/>
    </row>
    <row r="149" spans="1:15">
      <c r="A149" s="19"/>
      <c r="C149" s="21"/>
      <c r="D149" s="19"/>
      <c r="F149" s="21"/>
      <c r="G149" s="19"/>
      <c r="I149" s="21"/>
      <c r="J149" s="19"/>
      <c r="L149" s="21"/>
    </row>
    <row r="150" spans="1:15">
      <c r="A150" s="19"/>
      <c r="C150" s="21"/>
      <c r="D150" s="19"/>
      <c r="F150" s="21"/>
      <c r="G150" s="19"/>
      <c r="I150" s="21"/>
      <c r="J150" s="19"/>
      <c r="L150" s="21"/>
    </row>
    <row r="151" spans="1:15">
      <c r="A151" s="19"/>
      <c r="C151" s="21"/>
      <c r="D151" s="19"/>
      <c r="F151" s="21"/>
      <c r="G151" s="19"/>
      <c r="I151" s="21"/>
      <c r="J151" s="19"/>
      <c r="L151" s="21"/>
    </row>
    <row r="152" spans="1:15">
      <c r="A152" s="19"/>
      <c r="C152" s="21"/>
      <c r="D152" s="19"/>
      <c r="F152" s="21"/>
      <c r="G152" s="19"/>
      <c r="I152" s="21"/>
      <c r="J152" s="19"/>
      <c r="L152" s="21"/>
    </row>
    <row r="153" spans="1:15">
      <c r="A153" s="19"/>
      <c r="C153" s="21"/>
      <c r="D153" s="19"/>
      <c r="F153" s="21"/>
      <c r="G153" s="19"/>
      <c r="I153" s="21"/>
      <c r="J153" s="19"/>
      <c r="L153" s="21"/>
    </row>
    <row r="154" spans="1:15" ht="15.75" thickBot="1">
      <c r="A154" s="19"/>
      <c r="C154" s="21"/>
      <c r="D154" s="19"/>
      <c r="F154" s="21"/>
      <c r="G154" s="19"/>
      <c r="I154" s="21"/>
      <c r="J154" s="19"/>
      <c r="L154" s="21"/>
    </row>
    <row r="155" spans="1:15">
      <c r="A155" s="161" t="s">
        <v>289</v>
      </c>
      <c r="B155" s="162"/>
      <c r="C155" s="92">
        <f>SUM(C148:C154)</f>
        <v>0</v>
      </c>
      <c r="D155" s="161" t="s">
        <v>289</v>
      </c>
      <c r="E155" s="162"/>
      <c r="F155" s="92">
        <f>SUM(F148:F154)</f>
        <v>0</v>
      </c>
      <c r="G155" s="161" t="s">
        <v>289</v>
      </c>
      <c r="H155" s="162"/>
      <c r="I155" s="92">
        <f>SUM(I148:I154)</f>
        <v>0</v>
      </c>
      <c r="J155" s="161" t="s">
        <v>289</v>
      </c>
      <c r="K155" s="162"/>
      <c r="L155" s="92">
        <f>SUM(L148:L154)</f>
        <v>0</v>
      </c>
      <c r="M155" s="110" t="s">
        <v>289</v>
      </c>
      <c r="N155" s="92">
        <f>SUM(C155,F155,I155,L155)</f>
        <v>0</v>
      </c>
      <c r="O155" s="108">
        <f>SUM(N155-N157)</f>
        <v>0</v>
      </c>
    </row>
    <row r="156" spans="1:15">
      <c r="A156" s="163" t="s">
        <v>290</v>
      </c>
      <c r="B156" s="164"/>
      <c r="C156" s="93">
        <v>0.25</v>
      </c>
      <c r="D156" s="163" t="s">
        <v>290</v>
      </c>
      <c r="E156" s="164"/>
      <c r="F156" s="93">
        <v>0.25</v>
      </c>
      <c r="G156" s="163" t="s">
        <v>290</v>
      </c>
      <c r="H156" s="164"/>
      <c r="I156" s="93">
        <v>0.25</v>
      </c>
      <c r="J156" s="163" t="s">
        <v>290</v>
      </c>
      <c r="K156" s="164"/>
      <c r="L156" s="113">
        <v>0.25</v>
      </c>
      <c r="M156" s="112" t="s">
        <v>290</v>
      </c>
      <c r="N156" s="93">
        <v>0.25</v>
      </c>
    </row>
    <row r="157" spans="1:15" ht="15.75" thickBot="1">
      <c r="A157" s="165" t="s">
        <v>8</v>
      </c>
      <c r="B157" s="166"/>
      <c r="C157" s="100">
        <f>SUM(C155*C156)</f>
        <v>0</v>
      </c>
      <c r="D157" s="165" t="s">
        <v>8</v>
      </c>
      <c r="E157" s="166"/>
      <c r="F157" s="100">
        <f>SUM(F155*F156)</f>
        <v>0</v>
      </c>
      <c r="G157" s="165" t="s">
        <v>8</v>
      </c>
      <c r="H157" s="166"/>
      <c r="I157" s="100">
        <f>SUM(I155*I156)</f>
        <v>0</v>
      </c>
      <c r="J157" s="165" t="s">
        <v>8</v>
      </c>
      <c r="K157" s="166"/>
      <c r="L157" s="100">
        <f>SUM(L155*L156)</f>
        <v>0</v>
      </c>
      <c r="M157" s="111" t="s">
        <v>8</v>
      </c>
      <c r="N157" s="100">
        <f>SUM(N155*N156)</f>
        <v>0</v>
      </c>
    </row>
    <row r="158" spans="1:15" ht="15.75" thickBot="1"/>
    <row r="159" spans="1:15" ht="15.75" thickBot="1">
      <c r="A159" s="154" t="s">
        <v>26</v>
      </c>
      <c r="B159" s="167"/>
      <c r="C159" s="167"/>
      <c r="D159" s="167"/>
      <c r="E159" s="167"/>
      <c r="F159" s="167"/>
      <c r="G159" s="167"/>
      <c r="H159" s="167"/>
      <c r="I159" s="167"/>
      <c r="J159" s="167"/>
      <c r="K159" s="167"/>
      <c r="L159" s="155"/>
    </row>
    <row r="160" spans="1:15" ht="15.75" thickBot="1">
      <c r="A160" s="168" t="s">
        <v>1</v>
      </c>
      <c r="B160" s="169"/>
      <c r="C160" s="170"/>
      <c r="D160" s="168" t="s">
        <v>2</v>
      </c>
      <c r="E160" s="169"/>
      <c r="F160" s="170"/>
      <c r="G160" s="168" t="s">
        <v>3</v>
      </c>
      <c r="H160" s="169"/>
      <c r="I160" s="170"/>
      <c r="J160" s="168" t="s">
        <v>4</v>
      </c>
      <c r="K160" s="169"/>
      <c r="L160" s="170"/>
    </row>
    <row r="161" spans="1:15" ht="15.75" thickBot="1">
      <c r="A161" s="23" t="s">
        <v>18</v>
      </c>
      <c r="B161" s="24" t="s">
        <v>19</v>
      </c>
      <c r="C161" s="25" t="s">
        <v>7</v>
      </c>
      <c r="D161" s="23" t="s">
        <v>18</v>
      </c>
      <c r="E161" s="24" t="s">
        <v>19</v>
      </c>
      <c r="F161" s="25" t="s">
        <v>7</v>
      </c>
      <c r="G161" s="23" t="s">
        <v>18</v>
      </c>
      <c r="H161" s="24" t="s">
        <v>19</v>
      </c>
      <c r="I161" s="25" t="s">
        <v>7</v>
      </c>
      <c r="J161" s="23" t="s">
        <v>18</v>
      </c>
      <c r="K161" s="24" t="s">
        <v>19</v>
      </c>
      <c r="L161" s="25" t="s">
        <v>7</v>
      </c>
    </row>
    <row r="162" spans="1:15">
      <c r="A162" s="19"/>
      <c r="C162" s="21"/>
      <c r="D162" s="19"/>
      <c r="F162" s="21"/>
      <c r="G162" s="19"/>
      <c r="I162" s="21"/>
      <c r="J162" s="19"/>
      <c r="L162" s="21"/>
    </row>
    <row r="163" spans="1:15">
      <c r="A163" s="19"/>
      <c r="C163" s="21"/>
      <c r="D163" s="19"/>
      <c r="F163" s="21"/>
      <c r="G163" s="19"/>
      <c r="I163" s="21"/>
      <c r="J163" s="19"/>
      <c r="L163" s="21"/>
    </row>
    <row r="164" spans="1:15">
      <c r="A164" s="19"/>
      <c r="C164" s="21"/>
      <c r="D164" s="19"/>
      <c r="F164" s="21"/>
      <c r="G164" s="19"/>
      <c r="I164" s="21"/>
      <c r="J164" s="19"/>
      <c r="L164" s="21"/>
    </row>
    <row r="165" spans="1:15">
      <c r="A165" s="19"/>
      <c r="C165" s="21"/>
      <c r="D165" s="19"/>
      <c r="F165" s="21"/>
      <c r="G165" s="19"/>
      <c r="I165" s="21"/>
      <c r="J165" s="19"/>
      <c r="L165" s="21"/>
    </row>
    <row r="166" spans="1:15">
      <c r="A166" s="19"/>
      <c r="C166" s="21"/>
      <c r="D166" s="19"/>
      <c r="F166" s="21"/>
      <c r="G166" s="19"/>
      <c r="I166" s="21"/>
      <c r="J166" s="19"/>
      <c r="L166" s="21"/>
    </row>
    <row r="167" spans="1:15">
      <c r="A167" s="19"/>
      <c r="C167" s="21"/>
      <c r="D167" s="19"/>
      <c r="F167" s="21"/>
      <c r="G167" s="19"/>
      <c r="I167" s="21"/>
      <c r="J167" s="19"/>
      <c r="L167" s="21"/>
    </row>
    <row r="168" spans="1:15" ht="15.75" thickBot="1">
      <c r="A168" s="19"/>
      <c r="C168" s="21"/>
      <c r="D168" s="19"/>
      <c r="F168" s="21"/>
      <c r="G168" s="19"/>
      <c r="I168" s="21"/>
      <c r="J168" s="19"/>
      <c r="L168" s="21"/>
    </row>
    <row r="169" spans="1:15">
      <c r="A169" s="161" t="s">
        <v>289</v>
      </c>
      <c r="B169" s="162"/>
      <c r="C169" s="92">
        <f>SUM(C162:C168)</f>
        <v>0</v>
      </c>
      <c r="D169" s="161" t="s">
        <v>289</v>
      </c>
      <c r="E169" s="162"/>
      <c r="F169" s="92">
        <f>SUM(F162:F168)</f>
        <v>0</v>
      </c>
      <c r="G169" s="161" t="s">
        <v>289</v>
      </c>
      <c r="H169" s="162"/>
      <c r="I169" s="92">
        <f>SUM(I162:I168)</f>
        <v>0</v>
      </c>
      <c r="J169" s="161" t="s">
        <v>289</v>
      </c>
      <c r="K169" s="162"/>
      <c r="L169" s="92">
        <f>SUM(L162:L168)</f>
        <v>0</v>
      </c>
      <c r="M169" s="110" t="s">
        <v>289</v>
      </c>
      <c r="N169" s="92">
        <f>SUM(C169,F169,I169,L169)</f>
        <v>0</v>
      </c>
      <c r="O169" s="108">
        <f>SUM(N169-N171)</f>
        <v>0</v>
      </c>
    </row>
    <row r="170" spans="1:15">
      <c r="A170" s="163" t="s">
        <v>290</v>
      </c>
      <c r="B170" s="164"/>
      <c r="C170" s="93">
        <v>0.25</v>
      </c>
      <c r="D170" s="163" t="s">
        <v>290</v>
      </c>
      <c r="E170" s="164"/>
      <c r="F170" s="93">
        <v>0.25</v>
      </c>
      <c r="G170" s="163" t="s">
        <v>290</v>
      </c>
      <c r="H170" s="164"/>
      <c r="I170" s="93">
        <v>0.25</v>
      </c>
      <c r="J170" s="163" t="s">
        <v>290</v>
      </c>
      <c r="K170" s="164"/>
      <c r="L170" s="113">
        <v>0.25</v>
      </c>
      <c r="M170" s="112" t="s">
        <v>290</v>
      </c>
      <c r="N170" s="93">
        <v>0.25</v>
      </c>
    </row>
    <row r="171" spans="1:15" ht="15.75" thickBot="1">
      <c r="A171" s="165" t="s">
        <v>8</v>
      </c>
      <c r="B171" s="166"/>
      <c r="C171" s="100">
        <f>SUM(C169*C170)</f>
        <v>0</v>
      </c>
      <c r="D171" s="165" t="s">
        <v>8</v>
      </c>
      <c r="E171" s="166"/>
      <c r="F171" s="100">
        <f>SUM(F169*F170)</f>
        <v>0</v>
      </c>
      <c r="G171" s="165" t="s">
        <v>8</v>
      </c>
      <c r="H171" s="166"/>
      <c r="I171" s="100">
        <f>SUM(I169*I170)</f>
        <v>0</v>
      </c>
      <c r="J171" s="165" t="s">
        <v>8</v>
      </c>
      <c r="K171" s="166"/>
      <c r="L171" s="100">
        <f>SUM(L169*L170)</f>
        <v>0</v>
      </c>
      <c r="M171" s="111" t="s">
        <v>8</v>
      </c>
      <c r="N171" s="100">
        <f>SUM(N169*N170)</f>
        <v>0</v>
      </c>
    </row>
  </sheetData>
  <mergeCells count="204">
    <mergeCell ref="A142:B142"/>
    <mergeCell ref="D142:E142"/>
    <mergeCell ref="G142:H142"/>
    <mergeCell ref="J142:K142"/>
    <mergeCell ref="A143:B143"/>
    <mergeCell ref="D143:E143"/>
    <mergeCell ref="G143:H143"/>
    <mergeCell ref="J143:K143"/>
    <mergeCell ref="A145:L145"/>
    <mergeCell ref="A128:B128"/>
    <mergeCell ref="D128:E128"/>
    <mergeCell ref="G128:H128"/>
    <mergeCell ref="J128:K128"/>
    <mergeCell ref="A141:B141"/>
    <mergeCell ref="D141:E141"/>
    <mergeCell ref="G141:H141"/>
    <mergeCell ref="J141:K141"/>
    <mergeCell ref="A131:L131"/>
    <mergeCell ref="A132:C132"/>
    <mergeCell ref="D132:F132"/>
    <mergeCell ref="G132:I132"/>
    <mergeCell ref="J132:L132"/>
    <mergeCell ref="A129:B129"/>
    <mergeCell ref="D129:E129"/>
    <mergeCell ref="G129:H129"/>
    <mergeCell ref="J129:K129"/>
    <mergeCell ref="A117:L117"/>
    <mergeCell ref="A118:C118"/>
    <mergeCell ref="D118:F118"/>
    <mergeCell ref="G118:I118"/>
    <mergeCell ref="J118:L118"/>
    <mergeCell ref="A127:B127"/>
    <mergeCell ref="D127:E127"/>
    <mergeCell ref="G127:H127"/>
    <mergeCell ref="J127:K127"/>
    <mergeCell ref="A114:B114"/>
    <mergeCell ref="D114:E114"/>
    <mergeCell ref="G114:H114"/>
    <mergeCell ref="J114:K114"/>
    <mergeCell ref="A113:B113"/>
    <mergeCell ref="D113:E113"/>
    <mergeCell ref="G113:H113"/>
    <mergeCell ref="J113:K113"/>
    <mergeCell ref="A115:B115"/>
    <mergeCell ref="D115:E115"/>
    <mergeCell ref="G115:H115"/>
    <mergeCell ref="J115:K115"/>
    <mergeCell ref="A73:B73"/>
    <mergeCell ref="D73:E73"/>
    <mergeCell ref="G73:H73"/>
    <mergeCell ref="J73:K73"/>
    <mergeCell ref="A75:L75"/>
    <mergeCell ref="A76:C76"/>
    <mergeCell ref="D76:F76"/>
    <mergeCell ref="A99:B99"/>
    <mergeCell ref="D99:E99"/>
    <mergeCell ref="G99:H99"/>
    <mergeCell ref="J99:K99"/>
    <mergeCell ref="G76:I76"/>
    <mergeCell ref="J76:L76"/>
    <mergeCell ref="A85:B85"/>
    <mergeCell ref="D85:E85"/>
    <mergeCell ref="G85:H85"/>
    <mergeCell ref="J85:K85"/>
    <mergeCell ref="A86:B86"/>
    <mergeCell ref="D86:E86"/>
    <mergeCell ref="G86:H86"/>
    <mergeCell ref="J86:K86"/>
    <mergeCell ref="A87:B87"/>
    <mergeCell ref="D87:E87"/>
    <mergeCell ref="G87:H87"/>
    <mergeCell ref="A62:C62"/>
    <mergeCell ref="D62:F62"/>
    <mergeCell ref="G62:I62"/>
    <mergeCell ref="J62:L62"/>
    <mergeCell ref="A71:B71"/>
    <mergeCell ref="D71:E71"/>
    <mergeCell ref="G71:H71"/>
    <mergeCell ref="J71:K71"/>
    <mergeCell ref="A72:B72"/>
    <mergeCell ref="D72:E72"/>
    <mergeCell ref="G72:H72"/>
    <mergeCell ref="J72:K72"/>
    <mergeCell ref="J43:K43"/>
    <mergeCell ref="A48:C48"/>
    <mergeCell ref="D48:F48"/>
    <mergeCell ref="G48:I48"/>
    <mergeCell ref="J48:L48"/>
    <mergeCell ref="A57:B57"/>
    <mergeCell ref="D57:E57"/>
    <mergeCell ref="G57:H57"/>
    <mergeCell ref="J57:K57"/>
    <mergeCell ref="A47:L47"/>
    <mergeCell ref="D43:E43"/>
    <mergeCell ref="G43:H43"/>
    <mergeCell ref="A29:B29"/>
    <mergeCell ref="D29:E29"/>
    <mergeCell ref="G29:H29"/>
    <mergeCell ref="J29:K29"/>
    <mergeCell ref="A1:L1"/>
    <mergeCell ref="A15:L15"/>
    <mergeCell ref="A2:C2"/>
    <mergeCell ref="D2:F2"/>
    <mergeCell ref="G2:I2"/>
    <mergeCell ref="J2:L2"/>
    <mergeCell ref="A11:B11"/>
    <mergeCell ref="D11:E11"/>
    <mergeCell ref="G11:H11"/>
    <mergeCell ref="J11:K11"/>
    <mergeCell ref="A12:B12"/>
    <mergeCell ref="A13:B13"/>
    <mergeCell ref="D12:E12"/>
    <mergeCell ref="D13:E13"/>
    <mergeCell ref="G12:H12"/>
    <mergeCell ref="G13:H13"/>
    <mergeCell ref="J12:K12"/>
    <mergeCell ref="J13:K13"/>
    <mergeCell ref="A16:C16"/>
    <mergeCell ref="D16:F16"/>
    <mergeCell ref="G16:I16"/>
    <mergeCell ref="J16:L16"/>
    <mergeCell ref="A44:B44"/>
    <mergeCell ref="A45:B45"/>
    <mergeCell ref="D44:E44"/>
    <mergeCell ref="D45:E45"/>
    <mergeCell ref="G44:H44"/>
    <mergeCell ref="G45:H45"/>
    <mergeCell ref="J44:K44"/>
    <mergeCell ref="J45:K45"/>
    <mergeCell ref="A30:B30"/>
    <mergeCell ref="A31:B31"/>
    <mergeCell ref="D30:E30"/>
    <mergeCell ref="D31:E31"/>
    <mergeCell ref="G30:H30"/>
    <mergeCell ref="G31:H31"/>
    <mergeCell ref="J30:K30"/>
    <mergeCell ref="J31:K31"/>
    <mergeCell ref="A33:L33"/>
    <mergeCell ref="A34:C34"/>
    <mergeCell ref="D34:F34"/>
    <mergeCell ref="G34:I34"/>
    <mergeCell ref="J34:L34"/>
    <mergeCell ref="A43:B43"/>
    <mergeCell ref="A58:B58"/>
    <mergeCell ref="D58:E58"/>
    <mergeCell ref="G58:H58"/>
    <mergeCell ref="J58:K58"/>
    <mergeCell ref="A59:B59"/>
    <mergeCell ref="D59:E59"/>
    <mergeCell ref="G59:H59"/>
    <mergeCell ref="J59:K59"/>
    <mergeCell ref="A61:L61"/>
    <mergeCell ref="J87:K87"/>
    <mergeCell ref="A89:L89"/>
    <mergeCell ref="A90:C90"/>
    <mergeCell ref="D90:F90"/>
    <mergeCell ref="G90:I90"/>
    <mergeCell ref="J90:L90"/>
    <mergeCell ref="J101:K101"/>
    <mergeCell ref="A103:L103"/>
    <mergeCell ref="A104:C104"/>
    <mergeCell ref="D104:F104"/>
    <mergeCell ref="G104:I104"/>
    <mergeCell ref="J104:L104"/>
    <mergeCell ref="A100:B100"/>
    <mergeCell ref="D100:E100"/>
    <mergeCell ref="G100:H100"/>
    <mergeCell ref="J100:K100"/>
    <mergeCell ref="A101:B101"/>
    <mergeCell ref="D101:E101"/>
    <mergeCell ref="G101:H101"/>
    <mergeCell ref="G146:I146"/>
    <mergeCell ref="J146:L146"/>
    <mergeCell ref="A155:B155"/>
    <mergeCell ref="D155:E155"/>
    <mergeCell ref="G155:H155"/>
    <mergeCell ref="J155:K155"/>
    <mergeCell ref="A156:B156"/>
    <mergeCell ref="D156:E156"/>
    <mergeCell ref="G156:H156"/>
    <mergeCell ref="J156:K156"/>
    <mergeCell ref="A146:C146"/>
    <mergeCell ref="D146:F146"/>
    <mergeCell ref="A157:B157"/>
    <mergeCell ref="D157:E157"/>
    <mergeCell ref="G157:H157"/>
    <mergeCell ref="J157:K157"/>
    <mergeCell ref="A159:L159"/>
    <mergeCell ref="A160:C160"/>
    <mergeCell ref="D160:F160"/>
    <mergeCell ref="G160:I160"/>
    <mergeCell ref="J160:L160"/>
    <mergeCell ref="A169:B169"/>
    <mergeCell ref="D169:E169"/>
    <mergeCell ref="G169:H169"/>
    <mergeCell ref="J169:K169"/>
    <mergeCell ref="A170:B170"/>
    <mergeCell ref="D170:E170"/>
    <mergeCell ref="G170:H170"/>
    <mergeCell ref="J170:K170"/>
    <mergeCell ref="A171:B171"/>
    <mergeCell ref="D171:E171"/>
    <mergeCell ref="G171:H171"/>
    <mergeCell ref="J171:K171"/>
  </mergeCell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5653A-3291-446B-84F7-004351E818F2}">
  <dimension ref="A1:C12"/>
  <sheetViews>
    <sheetView workbookViewId="0">
      <selection activeCell="C6" sqref="C6"/>
    </sheetView>
  </sheetViews>
  <sheetFormatPr defaultRowHeight="15"/>
  <cols>
    <col min="2" max="2" width="10.7109375" customWidth="1"/>
    <col min="3" max="3" width="11.42578125" customWidth="1"/>
  </cols>
  <sheetData>
    <row r="1" spans="1:3" ht="15.75" thickBot="1"/>
    <row r="2" spans="1:3" ht="15.75" thickBot="1">
      <c r="A2" s="159" t="s">
        <v>29</v>
      </c>
      <c r="B2" s="160"/>
      <c r="C2" s="179"/>
    </row>
    <row r="3" spans="1:3" ht="15.75" thickBot="1">
      <c r="A3" s="88" t="s">
        <v>2</v>
      </c>
      <c r="B3" s="88" t="s">
        <v>3</v>
      </c>
      <c r="C3" s="89" t="s">
        <v>1</v>
      </c>
    </row>
    <row r="4" spans="1:3">
      <c r="A4" s="86">
        <v>150</v>
      </c>
      <c r="B4" s="86"/>
      <c r="C4" s="47">
        <v>50</v>
      </c>
    </row>
    <row r="5" spans="1:3">
      <c r="A5" s="86">
        <v>150</v>
      </c>
      <c r="B5" s="86"/>
      <c r="C5" s="47">
        <v>35</v>
      </c>
    </row>
    <row r="6" spans="1:3">
      <c r="A6" s="86"/>
      <c r="B6" s="86"/>
      <c r="C6" s="47"/>
    </row>
    <row r="7" spans="1:3">
      <c r="A7" s="86"/>
      <c r="B7" s="86"/>
      <c r="C7" s="47"/>
    </row>
    <row r="8" spans="1:3">
      <c r="A8" s="86"/>
      <c r="B8" s="86"/>
      <c r="C8" s="47"/>
    </row>
    <row r="9" spans="1:3">
      <c r="A9" s="86"/>
      <c r="B9" s="86"/>
      <c r="C9" s="47"/>
    </row>
    <row r="10" spans="1:3" ht="15.75" thickBot="1">
      <c r="A10" s="86"/>
      <c r="B10" s="86"/>
      <c r="C10" s="47"/>
    </row>
    <row r="11" spans="1:3" ht="15.75" thickBot="1">
      <c r="A11" s="37">
        <f>SUM(A4:A10)</f>
        <v>300</v>
      </c>
      <c r="B11" s="37">
        <f>SUM(B4:B10)</f>
        <v>0</v>
      </c>
      <c r="C11" s="87">
        <f>SUM(C4:C10)</f>
        <v>85</v>
      </c>
    </row>
    <row r="12" spans="1:3" ht="15.75" thickBot="1">
      <c r="A12" s="20"/>
      <c r="B12" s="49"/>
      <c r="C12" s="48"/>
    </row>
  </sheetData>
  <mergeCells count="1">
    <mergeCell ref="A2:C2"/>
  </mergeCells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5AA93-10AF-4FBA-967D-61C28485C342}">
  <dimension ref="A1:R538"/>
  <sheetViews>
    <sheetView topLeftCell="A512" zoomScale="80" zoomScaleNormal="80" workbookViewId="0">
      <selection activeCell="R536" sqref="R536"/>
    </sheetView>
  </sheetViews>
  <sheetFormatPr defaultRowHeight="15.75" customHeight="1"/>
  <cols>
    <col min="2" max="2" width="15" customWidth="1"/>
    <col min="3" max="3" width="13.85546875" customWidth="1"/>
    <col min="4" max="4" width="7.28515625" bestFit="1" customWidth="1"/>
    <col min="5" max="6" width="14" customWidth="1"/>
    <col min="7" max="7" width="7.28515625" bestFit="1" customWidth="1"/>
    <col min="8" max="8" width="17.85546875" customWidth="1"/>
    <col min="9" max="9" width="12.85546875" customWidth="1"/>
    <col min="10" max="10" width="7.28515625" bestFit="1" customWidth="1"/>
    <col min="11" max="11" width="15.28515625" customWidth="1"/>
    <col min="12" max="12" width="13.85546875" customWidth="1"/>
    <col min="13" max="13" width="8.28515625" customWidth="1"/>
    <col min="14" max="14" width="17.140625" customWidth="1"/>
    <col min="15" max="15" width="13.140625" customWidth="1"/>
    <col min="16" max="16" width="7.28515625" bestFit="1" customWidth="1"/>
  </cols>
  <sheetData>
    <row r="1" spans="1:18" ht="15.75" customHeight="1" thickBot="1">
      <c r="A1" s="114">
        <v>1</v>
      </c>
      <c r="B1" s="180" t="s">
        <v>0</v>
      </c>
      <c r="C1" s="181"/>
      <c r="D1" s="182"/>
      <c r="E1" s="115" t="s">
        <v>1</v>
      </c>
      <c r="F1" s="116"/>
      <c r="G1" s="117"/>
      <c r="H1" s="118" t="s">
        <v>2</v>
      </c>
      <c r="I1" s="119"/>
      <c r="J1" s="120"/>
      <c r="K1" s="121" t="s">
        <v>3</v>
      </c>
      <c r="L1" s="122"/>
      <c r="M1" s="123"/>
      <c r="N1" s="124" t="s">
        <v>4</v>
      </c>
      <c r="O1" s="125"/>
      <c r="P1" s="126"/>
      <c r="Q1" s="127" t="s">
        <v>8</v>
      </c>
      <c r="R1" s="128"/>
    </row>
    <row r="2" spans="1:18" ht="15.75" customHeight="1" thickBot="1">
      <c r="A2" s="114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4" t="s">
        <v>5</v>
      </c>
      <c r="O2" s="4" t="s">
        <v>6</v>
      </c>
      <c r="P2" s="4" t="s">
        <v>7</v>
      </c>
      <c r="Q2" s="129"/>
      <c r="R2" s="130"/>
    </row>
    <row r="3" spans="1:18" ht="15.75" customHeight="1" thickBot="1">
      <c r="A3" s="114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1"/>
      <c r="P3" s="2"/>
      <c r="Q3" s="1"/>
      <c r="R3" s="2">
        <f>SUM(D3,G3,J3,M3,P3)</f>
        <v>0</v>
      </c>
    </row>
    <row r="4" spans="1:18" ht="15.75" customHeight="1" thickBot="1">
      <c r="A4" s="114"/>
      <c r="B4" s="1"/>
      <c r="C4" s="1"/>
      <c r="D4" s="1"/>
      <c r="E4" s="1"/>
      <c r="F4" s="1"/>
      <c r="G4" s="2"/>
      <c r="H4" s="1"/>
      <c r="I4" s="1"/>
      <c r="J4" s="2"/>
      <c r="K4" s="1"/>
      <c r="L4" s="1"/>
      <c r="M4" s="1"/>
      <c r="N4" s="1"/>
      <c r="O4" s="1"/>
      <c r="P4" s="2"/>
      <c r="Q4" s="1"/>
      <c r="R4" s="2">
        <f t="shared" ref="R4:R14" si="0">SUM(D4,G4,J4,M4,P4)</f>
        <v>0</v>
      </c>
    </row>
    <row r="5" spans="1:18" ht="15.75" customHeight="1" thickBot="1">
      <c r="A5" s="114"/>
      <c r="B5" s="1"/>
      <c r="C5" s="1"/>
      <c r="D5" s="1"/>
      <c r="E5" s="1"/>
      <c r="F5" s="1"/>
      <c r="G5" s="1"/>
      <c r="H5" s="1"/>
      <c r="I5" s="1"/>
      <c r="J5" s="2"/>
      <c r="K5" s="1"/>
      <c r="L5" s="1"/>
      <c r="M5" s="1"/>
      <c r="N5" s="1"/>
      <c r="O5" s="1"/>
      <c r="P5" s="1"/>
      <c r="Q5" s="1"/>
      <c r="R5" s="2">
        <f t="shared" si="0"/>
        <v>0</v>
      </c>
    </row>
    <row r="6" spans="1:18" ht="15.75" customHeight="1" thickBot="1">
      <c r="A6" s="114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2">
        <f t="shared" si="0"/>
        <v>0</v>
      </c>
    </row>
    <row r="7" spans="1:18" ht="15.75" customHeight="1" thickBot="1">
      <c r="A7" s="114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2">
        <f t="shared" si="0"/>
        <v>0</v>
      </c>
    </row>
    <row r="8" spans="1:18" ht="15.75" customHeight="1" thickBot="1">
      <c r="A8" s="114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2">
        <f t="shared" si="0"/>
        <v>0</v>
      </c>
    </row>
    <row r="9" spans="1:18" ht="15.75" customHeight="1" thickBot="1">
      <c r="A9" s="114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>
        <f t="shared" si="0"/>
        <v>0</v>
      </c>
    </row>
    <row r="10" spans="1:18" ht="15.75" customHeight="1" thickBot="1">
      <c r="A10" s="114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>
        <f t="shared" si="0"/>
        <v>0</v>
      </c>
    </row>
    <row r="11" spans="1:18" ht="15.75" customHeight="1" thickBot="1">
      <c r="A11" s="114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">
        <f t="shared" si="0"/>
        <v>0</v>
      </c>
    </row>
    <row r="12" spans="1:18" ht="15.75" customHeight="1" thickBot="1">
      <c r="A12" s="114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>
        <f t="shared" si="0"/>
        <v>0</v>
      </c>
    </row>
    <row r="13" spans="1:18" ht="15.75" customHeight="1" thickBot="1">
      <c r="A13" s="114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>
        <f t="shared" si="0"/>
        <v>0</v>
      </c>
    </row>
    <row r="14" spans="1:18" ht="15.75" customHeight="1" thickBot="1">
      <c r="A14" s="114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2">
        <f t="shared" si="0"/>
        <v>0</v>
      </c>
    </row>
    <row r="15" spans="1:18" ht="15.75" customHeight="1" thickBot="1">
      <c r="A15" s="114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" t="s">
        <v>12</v>
      </c>
      <c r="P15" s="2">
        <f>SUM(P3:P14)</f>
        <v>0</v>
      </c>
      <c r="Q15" s="3" t="s">
        <v>8</v>
      </c>
      <c r="R15" s="2">
        <f>SUM(R3:R14)</f>
        <v>0</v>
      </c>
    </row>
    <row r="16" spans="1:18" ht="15.75" customHeight="1">
      <c r="A16" s="114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9" t="s">
        <v>12</v>
      </c>
      <c r="P16" s="10">
        <f>P15/2</f>
        <v>0</v>
      </c>
      <c r="Q16" s="9" t="s">
        <v>13</v>
      </c>
      <c r="R16" s="10">
        <f>R15/2</f>
        <v>0</v>
      </c>
    </row>
    <row r="17" spans="1:18" ht="15.75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2"/>
      <c r="P17" s="13"/>
      <c r="Q17" s="12"/>
      <c r="R17" s="13"/>
    </row>
    <row r="18" spans="1:18" ht="15.75" customHeight="1" thickBot="1">
      <c r="A18" s="114">
        <v>2</v>
      </c>
      <c r="B18" s="180" t="s">
        <v>0</v>
      </c>
      <c r="C18" s="181"/>
      <c r="D18" s="182"/>
      <c r="E18" s="115" t="s">
        <v>1</v>
      </c>
      <c r="F18" s="116"/>
      <c r="G18" s="117"/>
      <c r="H18" s="118" t="s">
        <v>2</v>
      </c>
      <c r="I18" s="119"/>
      <c r="J18" s="120"/>
      <c r="K18" s="121" t="s">
        <v>3</v>
      </c>
      <c r="L18" s="122"/>
      <c r="M18" s="123"/>
      <c r="N18" s="124" t="s">
        <v>4</v>
      </c>
      <c r="O18" s="125"/>
      <c r="P18" s="126"/>
      <c r="Q18" s="127" t="s">
        <v>8</v>
      </c>
      <c r="R18" s="128"/>
    </row>
    <row r="19" spans="1:18" ht="15.75" customHeight="1" thickBot="1">
      <c r="A19" s="114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4" t="s">
        <v>5</v>
      </c>
      <c r="O19" s="4" t="s">
        <v>6</v>
      </c>
      <c r="P19" s="4" t="s">
        <v>7</v>
      </c>
      <c r="Q19" s="129"/>
      <c r="R19" s="130"/>
    </row>
    <row r="20" spans="1:18" ht="15.75" customHeight="1" thickBot="1">
      <c r="A20" s="114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1"/>
      <c r="P20" s="2"/>
      <c r="Q20" s="1"/>
      <c r="R20" s="2">
        <f>SUM(D20,G20,J20,M20,P20)</f>
        <v>0</v>
      </c>
    </row>
    <row r="21" spans="1:18" ht="15.75" customHeight="1" thickBot="1">
      <c r="A21" s="114"/>
      <c r="B21" s="1"/>
      <c r="C21" s="1"/>
      <c r="D21" s="1"/>
      <c r="E21" s="1"/>
      <c r="F21" s="1"/>
      <c r="G21" s="2"/>
      <c r="H21" s="1"/>
      <c r="I21" s="1"/>
      <c r="J21" s="2"/>
      <c r="K21" s="1"/>
      <c r="L21" s="1"/>
      <c r="M21" s="1"/>
      <c r="N21" s="1"/>
      <c r="O21" s="1"/>
      <c r="P21" s="2"/>
      <c r="Q21" s="1"/>
      <c r="R21" s="2">
        <f t="shared" ref="R21:R31" si="1">SUM(D21,G21,J21,M21,P21)</f>
        <v>0</v>
      </c>
    </row>
    <row r="22" spans="1:18" ht="15.75" customHeight="1" thickBot="1">
      <c r="A22" s="114"/>
      <c r="B22" s="1"/>
      <c r="C22" s="1"/>
      <c r="D22" s="1"/>
      <c r="E22" s="1"/>
      <c r="F22" s="1"/>
      <c r="G22" s="1"/>
      <c r="H22" s="1"/>
      <c r="I22" s="1"/>
      <c r="J22" s="2"/>
      <c r="K22" s="1"/>
      <c r="L22" s="1"/>
      <c r="M22" s="1"/>
      <c r="N22" s="1"/>
      <c r="O22" s="1"/>
      <c r="P22" s="1"/>
      <c r="Q22" s="1"/>
      <c r="R22" s="2">
        <f t="shared" si="1"/>
        <v>0</v>
      </c>
    </row>
    <row r="23" spans="1:18" ht="15.75" customHeight="1" thickBot="1">
      <c r="A23" s="114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>
        <f t="shared" si="1"/>
        <v>0</v>
      </c>
    </row>
    <row r="24" spans="1:18" ht="15.75" customHeight="1" thickBot="1">
      <c r="A24" s="114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>
        <f t="shared" si="1"/>
        <v>0</v>
      </c>
    </row>
    <row r="25" spans="1:18" ht="15.75" customHeight="1" thickBot="1">
      <c r="A25" s="114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>
        <f t="shared" si="1"/>
        <v>0</v>
      </c>
    </row>
    <row r="26" spans="1:18" ht="15.75" customHeight="1" thickBot="1">
      <c r="A26" s="114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2">
        <f t="shared" si="1"/>
        <v>0</v>
      </c>
    </row>
    <row r="27" spans="1:18" ht="15.75" customHeight="1" thickBot="1">
      <c r="A27" s="114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>
        <f t="shared" si="1"/>
        <v>0</v>
      </c>
    </row>
    <row r="28" spans="1:18" ht="15.75" customHeight="1" thickBot="1">
      <c r="A28" s="114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>
        <f t="shared" si="1"/>
        <v>0</v>
      </c>
    </row>
    <row r="29" spans="1:18" ht="15.75" customHeight="1" thickBot="1">
      <c r="A29" s="114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>
        <f t="shared" si="1"/>
        <v>0</v>
      </c>
    </row>
    <row r="30" spans="1:18" ht="15.75" customHeight="1" thickBot="1">
      <c r="A30" s="114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>
        <f t="shared" si="1"/>
        <v>0</v>
      </c>
    </row>
    <row r="31" spans="1:18" ht="15.75" customHeight="1" thickBot="1">
      <c r="A31" s="114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>
        <f t="shared" si="1"/>
        <v>0</v>
      </c>
    </row>
    <row r="32" spans="1:18" ht="15.75" customHeight="1" thickBot="1">
      <c r="A32" s="114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3" t="s">
        <v>12</v>
      </c>
      <c r="P32" s="2">
        <f>SUM(P20:P31)</f>
        <v>0</v>
      </c>
      <c r="Q32" s="3" t="s">
        <v>8</v>
      </c>
      <c r="R32" s="2">
        <f>SUM(R20:R31)</f>
        <v>0</v>
      </c>
    </row>
    <row r="33" spans="1:18" ht="15.75" customHeight="1">
      <c r="A33" s="114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9" t="s">
        <v>12</v>
      </c>
      <c r="P33" s="10">
        <f>P32/2</f>
        <v>0</v>
      </c>
      <c r="Q33" s="9" t="s">
        <v>13</v>
      </c>
      <c r="R33" s="10">
        <f>R32/2</f>
        <v>0</v>
      </c>
    </row>
    <row r="34" spans="1:18" ht="15.75" customHeight="1" thickBot="1"/>
    <row r="35" spans="1:18" ht="15.75" customHeight="1" thickBot="1">
      <c r="A35" s="114">
        <v>3</v>
      </c>
      <c r="B35" s="180" t="s">
        <v>0</v>
      </c>
      <c r="C35" s="181"/>
      <c r="D35" s="182"/>
      <c r="E35" s="115" t="s">
        <v>1</v>
      </c>
      <c r="F35" s="116"/>
      <c r="G35" s="117"/>
      <c r="H35" s="118" t="s">
        <v>2</v>
      </c>
      <c r="I35" s="119"/>
      <c r="J35" s="120"/>
      <c r="K35" s="121" t="s">
        <v>3</v>
      </c>
      <c r="L35" s="122"/>
      <c r="M35" s="123"/>
      <c r="N35" s="124" t="s">
        <v>4</v>
      </c>
      <c r="O35" s="125"/>
      <c r="P35" s="126"/>
      <c r="Q35" s="127" t="s">
        <v>8</v>
      </c>
      <c r="R35" s="128"/>
    </row>
    <row r="36" spans="1:18" ht="15.75" customHeight="1" thickBot="1">
      <c r="A36" s="114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4" t="s">
        <v>5</v>
      </c>
      <c r="O36" s="4" t="s">
        <v>6</v>
      </c>
      <c r="P36" s="4" t="s">
        <v>7</v>
      </c>
      <c r="Q36" s="129"/>
      <c r="R36" s="130"/>
    </row>
    <row r="37" spans="1:18" ht="15.75" customHeight="1" thickBot="1">
      <c r="A37" s="114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1"/>
      <c r="P37" s="2"/>
      <c r="Q37" s="1"/>
      <c r="R37" s="2">
        <f>SUM(D37,G37,J37,M37,P37)</f>
        <v>0</v>
      </c>
    </row>
    <row r="38" spans="1:18" ht="15.75" customHeight="1" thickBot="1">
      <c r="A38" s="114"/>
      <c r="B38" s="1"/>
      <c r="C38" s="1"/>
      <c r="D38" s="1"/>
      <c r="E38" s="1"/>
      <c r="F38" s="1"/>
      <c r="G38" s="2"/>
      <c r="H38" s="1"/>
      <c r="I38" s="1"/>
      <c r="J38" s="2"/>
      <c r="K38" s="1"/>
      <c r="L38" s="1"/>
      <c r="M38" s="1"/>
      <c r="N38" s="1"/>
      <c r="O38" s="1"/>
      <c r="P38" s="2"/>
      <c r="Q38" s="1"/>
      <c r="R38" s="2">
        <f t="shared" ref="R38:R48" si="2">SUM(D38,G38,J38,M38,P38)</f>
        <v>0</v>
      </c>
    </row>
    <row r="39" spans="1:18" ht="15.75" customHeight="1" thickBot="1">
      <c r="A39" s="114"/>
      <c r="B39" s="1"/>
      <c r="C39" s="1"/>
      <c r="D39" s="1"/>
      <c r="E39" s="1"/>
      <c r="F39" s="1"/>
      <c r="G39" s="1"/>
      <c r="H39" s="1"/>
      <c r="I39" s="1"/>
      <c r="J39" s="2"/>
      <c r="K39" s="1"/>
      <c r="L39" s="1"/>
      <c r="M39" s="1"/>
      <c r="N39" s="1"/>
      <c r="O39" s="1"/>
      <c r="P39" s="1"/>
      <c r="Q39" s="1"/>
      <c r="R39" s="2">
        <f t="shared" si="2"/>
        <v>0</v>
      </c>
    </row>
    <row r="40" spans="1:18" ht="15.75" customHeight="1" thickBot="1">
      <c r="A40" s="114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2">
        <f t="shared" si="2"/>
        <v>0</v>
      </c>
    </row>
    <row r="41" spans="1:18" ht="15.75" customHeight="1" thickBot="1">
      <c r="A41" s="114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2">
        <f t="shared" si="2"/>
        <v>0</v>
      </c>
    </row>
    <row r="42" spans="1:18" ht="15.75" customHeight="1" thickBot="1">
      <c r="A42" s="114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2">
        <f t="shared" si="2"/>
        <v>0</v>
      </c>
    </row>
    <row r="43" spans="1:18" ht="15.75" customHeight="1" thickBot="1">
      <c r="A43" s="114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2">
        <f t="shared" si="2"/>
        <v>0</v>
      </c>
    </row>
    <row r="44" spans="1:18" ht="15.75" customHeight="1" thickBot="1">
      <c r="A44" s="114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2">
        <f t="shared" si="2"/>
        <v>0</v>
      </c>
    </row>
    <row r="45" spans="1:18" ht="15.75" customHeight="1" thickBot="1">
      <c r="A45" s="114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2">
        <f t="shared" si="2"/>
        <v>0</v>
      </c>
    </row>
    <row r="46" spans="1:18" ht="15.75" customHeight="1" thickBot="1">
      <c r="A46" s="114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2">
        <f t="shared" si="2"/>
        <v>0</v>
      </c>
    </row>
    <row r="47" spans="1:18" ht="15.75" customHeight="1" thickBot="1">
      <c r="A47" s="114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2">
        <f t="shared" si="2"/>
        <v>0</v>
      </c>
    </row>
    <row r="48" spans="1:18" ht="15.75" customHeight="1" thickBot="1">
      <c r="A48" s="114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2">
        <f t="shared" si="2"/>
        <v>0</v>
      </c>
    </row>
    <row r="49" spans="1:18" ht="15.75" customHeight="1" thickBot="1">
      <c r="A49" s="114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3" t="s">
        <v>12</v>
      </c>
      <c r="P49" s="2">
        <f>SUM(P37:P48)</f>
        <v>0</v>
      </c>
      <c r="Q49" s="3" t="s">
        <v>8</v>
      </c>
      <c r="R49" s="2">
        <f>SUM(R37:R48)</f>
        <v>0</v>
      </c>
    </row>
    <row r="50" spans="1:18" ht="15.75" customHeight="1">
      <c r="A50" s="114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9" t="s">
        <v>12</v>
      </c>
      <c r="P50" s="10">
        <f>P49/2</f>
        <v>0</v>
      </c>
      <c r="Q50" s="9" t="s">
        <v>13</v>
      </c>
      <c r="R50" s="10">
        <f>R49/2</f>
        <v>0</v>
      </c>
    </row>
    <row r="51" spans="1:18" ht="15.75" customHeight="1" thickBot="1"/>
    <row r="52" spans="1:18" ht="15.75" customHeight="1" thickBot="1">
      <c r="A52" s="114">
        <v>4</v>
      </c>
      <c r="B52" s="180" t="s">
        <v>0</v>
      </c>
      <c r="C52" s="181"/>
      <c r="D52" s="182"/>
      <c r="E52" s="115" t="s">
        <v>1</v>
      </c>
      <c r="F52" s="116"/>
      <c r="G52" s="117"/>
      <c r="H52" s="118" t="s">
        <v>2</v>
      </c>
      <c r="I52" s="119"/>
      <c r="J52" s="120"/>
      <c r="K52" s="121" t="s">
        <v>3</v>
      </c>
      <c r="L52" s="122"/>
      <c r="M52" s="123"/>
      <c r="N52" s="124" t="s">
        <v>4</v>
      </c>
      <c r="O52" s="125"/>
      <c r="P52" s="126"/>
      <c r="Q52" s="127" t="s">
        <v>8</v>
      </c>
      <c r="R52" s="128"/>
    </row>
    <row r="53" spans="1:18" ht="15.75" customHeight="1" thickBot="1">
      <c r="A53" s="114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4" t="s">
        <v>5</v>
      </c>
      <c r="O53" s="4" t="s">
        <v>6</v>
      </c>
      <c r="P53" s="4" t="s">
        <v>7</v>
      </c>
      <c r="Q53" s="129"/>
      <c r="R53" s="130"/>
    </row>
    <row r="54" spans="1:18" ht="15.75" customHeight="1" thickBot="1">
      <c r="A54" s="114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1"/>
      <c r="P54" s="2"/>
      <c r="Q54" s="1"/>
      <c r="R54" s="2">
        <f>SUM(D54,G54,J54,M54,P54)</f>
        <v>0</v>
      </c>
    </row>
    <row r="55" spans="1:18" ht="15.75" customHeight="1" thickBot="1">
      <c r="A55" s="114"/>
      <c r="B55" s="1"/>
      <c r="C55" s="1"/>
      <c r="D55" s="1"/>
      <c r="E55" s="1"/>
      <c r="F55" s="1"/>
      <c r="G55" s="2"/>
      <c r="H55" s="1"/>
      <c r="I55" s="1"/>
      <c r="J55" s="2"/>
      <c r="K55" s="1"/>
      <c r="L55" s="1"/>
      <c r="M55" s="1"/>
      <c r="N55" s="1"/>
      <c r="O55" s="1"/>
      <c r="P55" s="2"/>
      <c r="Q55" s="1"/>
      <c r="R55" s="2">
        <f t="shared" ref="R55:R65" si="3">SUM(D55,G55,J55,M55,P55)</f>
        <v>0</v>
      </c>
    </row>
    <row r="56" spans="1:18" ht="15.75" customHeight="1" thickBot="1">
      <c r="A56" s="114"/>
      <c r="B56" s="1"/>
      <c r="C56" s="1"/>
      <c r="D56" s="1"/>
      <c r="E56" s="1"/>
      <c r="F56" s="1"/>
      <c r="G56" s="1"/>
      <c r="H56" s="1"/>
      <c r="I56" s="1"/>
      <c r="J56" s="2"/>
      <c r="K56" s="1"/>
      <c r="L56" s="1"/>
      <c r="M56" s="1"/>
      <c r="N56" s="1"/>
      <c r="O56" s="1"/>
      <c r="P56" s="1"/>
      <c r="Q56" s="1"/>
      <c r="R56" s="2">
        <f t="shared" si="3"/>
        <v>0</v>
      </c>
    </row>
    <row r="57" spans="1:18" ht="15.75" customHeight="1" thickBot="1">
      <c r="A57" s="114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2">
        <f t="shared" si="3"/>
        <v>0</v>
      </c>
    </row>
    <row r="58" spans="1:18" ht="15.75" customHeight="1" thickBot="1">
      <c r="A58" s="114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2">
        <f t="shared" si="3"/>
        <v>0</v>
      </c>
    </row>
    <row r="59" spans="1:18" ht="15.75" customHeight="1" thickBot="1">
      <c r="A59" s="114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2">
        <f t="shared" si="3"/>
        <v>0</v>
      </c>
    </row>
    <row r="60" spans="1:18" ht="15.75" customHeight="1" thickBot="1">
      <c r="A60" s="114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2">
        <f t="shared" si="3"/>
        <v>0</v>
      </c>
    </row>
    <row r="61" spans="1:18" ht="15.75" customHeight="1" thickBot="1">
      <c r="A61" s="114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2">
        <f t="shared" si="3"/>
        <v>0</v>
      </c>
    </row>
    <row r="62" spans="1:18" ht="15.75" customHeight="1" thickBot="1">
      <c r="A62" s="114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2">
        <f t="shared" si="3"/>
        <v>0</v>
      </c>
    </row>
    <row r="63" spans="1:18" ht="15.75" customHeight="1" thickBot="1">
      <c r="A63" s="114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2">
        <f t="shared" si="3"/>
        <v>0</v>
      </c>
    </row>
    <row r="64" spans="1:18" ht="15.75" customHeight="1" thickBot="1">
      <c r="A64" s="114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2">
        <f t="shared" si="3"/>
        <v>0</v>
      </c>
    </row>
    <row r="65" spans="1:18" ht="15.75" customHeight="1" thickBot="1">
      <c r="A65" s="114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2">
        <f t="shared" si="3"/>
        <v>0</v>
      </c>
    </row>
    <row r="66" spans="1:18" ht="15.75" customHeight="1" thickBot="1">
      <c r="A66" s="114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3" t="s">
        <v>12</v>
      </c>
      <c r="P66" s="2">
        <f>SUM(P54:P65)</f>
        <v>0</v>
      </c>
      <c r="Q66" s="3" t="s">
        <v>8</v>
      </c>
      <c r="R66" s="2">
        <f>SUM(R54:R65)</f>
        <v>0</v>
      </c>
    </row>
    <row r="67" spans="1:18" ht="15.75" customHeight="1">
      <c r="A67" s="114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9" t="s">
        <v>12</v>
      </c>
      <c r="P67" s="10">
        <f>P66/2</f>
        <v>0</v>
      </c>
      <c r="Q67" s="9" t="s">
        <v>13</v>
      </c>
      <c r="R67" s="10">
        <f>R66/2</f>
        <v>0</v>
      </c>
    </row>
    <row r="68" spans="1:18" ht="15.75" customHeight="1" thickBot="1"/>
    <row r="69" spans="1:18" ht="15.75" customHeight="1" thickBot="1">
      <c r="A69" s="114">
        <v>5</v>
      </c>
      <c r="B69" s="180" t="s">
        <v>0</v>
      </c>
      <c r="C69" s="181"/>
      <c r="D69" s="182"/>
      <c r="E69" s="115" t="s">
        <v>1</v>
      </c>
      <c r="F69" s="116"/>
      <c r="G69" s="117"/>
      <c r="H69" s="118" t="s">
        <v>2</v>
      </c>
      <c r="I69" s="119"/>
      <c r="J69" s="120"/>
      <c r="K69" s="121" t="s">
        <v>3</v>
      </c>
      <c r="L69" s="122"/>
      <c r="M69" s="123"/>
      <c r="N69" s="124" t="s">
        <v>4</v>
      </c>
      <c r="O69" s="125"/>
      <c r="P69" s="126"/>
      <c r="Q69" s="127" t="s">
        <v>8</v>
      </c>
      <c r="R69" s="128"/>
    </row>
    <row r="70" spans="1:18" ht="15.75" customHeight="1" thickBot="1">
      <c r="A70" s="114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4" t="s">
        <v>5</v>
      </c>
      <c r="O70" s="4" t="s">
        <v>6</v>
      </c>
      <c r="P70" s="4" t="s">
        <v>7</v>
      </c>
      <c r="Q70" s="129"/>
      <c r="R70" s="130"/>
    </row>
    <row r="71" spans="1:18" ht="15.75" customHeight="1" thickBot="1">
      <c r="A71" s="114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1"/>
      <c r="P71" s="2"/>
      <c r="Q71" s="1"/>
      <c r="R71" s="2">
        <f>SUM(D71,G71,J71,M71,P71)</f>
        <v>0</v>
      </c>
    </row>
    <row r="72" spans="1:18" ht="15.75" customHeight="1" thickBot="1">
      <c r="A72" s="114"/>
      <c r="B72" s="1"/>
      <c r="C72" s="1"/>
      <c r="D72" s="1"/>
      <c r="E72" s="1"/>
      <c r="F72" s="1"/>
      <c r="G72" s="2"/>
      <c r="H72" s="1"/>
      <c r="I72" s="1"/>
      <c r="J72" s="2"/>
      <c r="K72" s="1"/>
      <c r="L72" s="1"/>
      <c r="M72" s="1"/>
      <c r="N72" s="1"/>
      <c r="O72" s="1"/>
      <c r="P72" s="2"/>
      <c r="Q72" s="1"/>
      <c r="R72" s="2">
        <f t="shared" ref="R72:R82" si="4">SUM(D72,G72,J72,M72,P72)</f>
        <v>0</v>
      </c>
    </row>
    <row r="73" spans="1:18" ht="15.75" customHeight="1" thickBot="1">
      <c r="A73" s="114"/>
      <c r="B73" s="1"/>
      <c r="C73" s="1"/>
      <c r="D73" s="1"/>
      <c r="E73" s="1"/>
      <c r="F73" s="1"/>
      <c r="G73" s="1"/>
      <c r="H73" s="1"/>
      <c r="I73" s="1"/>
      <c r="J73" s="2"/>
      <c r="K73" s="1"/>
      <c r="L73" s="1"/>
      <c r="M73" s="1"/>
      <c r="N73" s="1"/>
      <c r="O73" s="1"/>
      <c r="P73" s="1"/>
      <c r="Q73" s="1"/>
      <c r="R73" s="2">
        <f t="shared" si="4"/>
        <v>0</v>
      </c>
    </row>
    <row r="74" spans="1:18" ht="15.75" customHeight="1" thickBot="1">
      <c r="A74" s="114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2">
        <f t="shared" si="4"/>
        <v>0</v>
      </c>
    </row>
    <row r="75" spans="1:18" ht="15.75" customHeight="1" thickBot="1">
      <c r="A75" s="114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2">
        <f t="shared" si="4"/>
        <v>0</v>
      </c>
    </row>
    <row r="76" spans="1:18" ht="15.75" customHeight="1" thickBot="1">
      <c r="A76" s="114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2">
        <f t="shared" si="4"/>
        <v>0</v>
      </c>
    </row>
    <row r="77" spans="1:18" ht="15.75" customHeight="1" thickBot="1">
      <c r="A77" s="114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2">
        <f t="shared" si="4"/>
        <v>0</v>
      </c>
    </row>
    <row r="78" spans="1:18" ht="15.75" customHeight="1" thickBot="1">
      <c r="A78" s="114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2">
        <f t="shared" si="4"/>
        <v>0</v>
      </c>
    </row>
    <row r="79" spans="1:18" ht="15.75" customHeight="1" thickBot="1">
      <c r="A79" s="114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2">
        <f t="shared" si="4"/>
        <v>0</v>
      </c>
    </row>
    <row r="80" spans="1:18" ht="15.75" customHeight="1" thickBot="1">
      <c r="A80" s="114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2">
        <f t="shared" si="4"/>
        <v>0</v>
      </c>
    </row>
    <row r="81" spans="1:18" ht="15.75" customHeight="1" thickBot="1">
      <c r="A81" s="114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2">
        <f t="shared" si="4"/>
        <v>0</v>
      </c>
    </row>
    <row r="82" spans="1:18" ht="15.75" customHeight="1" thickBot="1">
      <c r="A82" s="114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2">
        <f t="shared" si="4"/>
        <v>0</v>
      </c>
    </row>
    <row r="83" spans="1:18" ht="15.75" customHeight="1" thickBot="1">
      <c r="A83" s="114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3" t="s">
        <v>12</v>
      </c>
      <c r="P83" s="2">
        <f>SUM(P71:P82)</f>
        <v>0</v>
      </c>
      <c r="Q83" s="3" t="s">
        <v>8</v>
      </c>
      <c r="R83" s="2">
        <f>SUM(R71:R82)</f>
        <v>0</v>
      </c>
    </row>
    <row r="84" spans="1:18" ht="15.75" customHeight="1">
      <c r="A84" s="114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9" t="s">
        <v>12</v>
      </c>
      <c r="P84" s="10">
        <f>P83/2</f>
        <v>0</v>
      </c>
      <c r="Q84" s="9" t="s">
        <v>13</v>
      </c>
      <c r="R84" s="10">
        <f>R83/2</f>
        <v>0</v>
      </c>
    </row>
    <row r="85" spans="1:18" ht="15.75" customHeight="1" thickBot="1"/>
    <row r="86" spans="1:18" ht="15.75" customHeight="1" thickBot="1">
      <c r="A86" s="114">
        <v>6</v>
      </c>
      <c r="B86" s="180" t="s">
        <v>0</v>
      </c>
      <c r="C86" s="181"/>
      <c r="D86" s="182"/>
      <c r="E86" s="115" t="s">
        <v>1</v>
      </c>
      <c r="F86" s="116"/>
      <c r="G86" s="117"/>
      <c r="H86" s="118" t="s">
        <v>2</v>
      </c>
      <c r="I86" s="119"/>
      <c r="J86" s="120"/>
      <c r="K86" s="121" t="s">
        <v>3</v>
      </c>
      <c r="L86" s="122"/>
      <c r="M86" s="123"/>
      <c r="N86" s="124" t="s">
        <v>4</v>
      </c>
      <c r="O86" s="125"/>
      <c r="P86" s="126"/>
      <c r="Q86" s="127" t="s">
        <v>8</v>
      </c>
      <c r="R86" s="128"/>
    </row>
    <row r="87" spans="1:18" ht="15.75" customHeight="1" thickBot="1">
      <c r="A87" s="114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4" t="s">
        <v>5</v>
      </c>
      <c r="O87" s="4" t="s">
        <v>6</v>
      </c>
      <c r="P87" s="4" t="s">
        <v>7</v>
      </c>
      <c r="Q87" s="129"/>
      <c r="R87" s="130"/>
    </row>
    <row r="88" spans="1:18" ht="15.75" customHeight="1" thickBot="1">
      <c r="A88" s="114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1"/>
      <c r="P88" s="2"/>
      <c r="Q88" s="1"/>
      <c r="R88" s="2">
        <f>SUM(D88,G88,J88,M88,P88)</f>
        <v>0</v>
      </c>
    </row>
    <row r="89" spans="1:18" ht="15.75" customHeight="1" thickBot="1">
      <c r="A89" s="114"/>
      <c r="B89" s="1"/>
      <c r="C89" s="1"/>
      <c r="D89" s="1"/>
      <c r="E89" s="1"/>
      <c r="F89" s="1"/>
      <c r="G89" s="2"/>
      <c r="H89" s="1"/>
      <c r="I89" s="1"/>
      <c r="J89" s="2"/>
      <c r="K89" s="1"/>
      <c r="L89" s="1"/>
      <c r="M89" s="1"/>
      <c r="N89" s="1"/>
      <c r="O89" s="1"/>
      <c r="P89" s="2"/>
      <c r="Q89" s="1"/>
      <c r="R89" s="2">
        <f t="shared" ref="R89:R99" si="5">SUM(D89,G89,J89,M89,P89)</f>
        <v>0</v>
      </c>
    </row>
    <row r="90" spans="1:18" ht="15.75" customHeight="1" thickBot="1">
      <c r="A90" s="114"/>
      <c r="B90" s="1"/>
      <c r="C90" s="1"/>
      <c r="D90" s="1"/>
      <c r="E90" s="1"/>
      <c r="F90" s="1"/>
      <c r="G90" s="1"/>
      <c r="H90" s="1"/>
      <c r="I90" s="1"/>
      <c r="J90" s="2"/>
      <c r="K90" s="1"/>
      <c r="L90" s="1"/>
      <c r="M90" s="1"/>
      <c r="N90" s="1"/>
      <c r="O90" s="1"/>
      <c r="P90" s="1"/>
      <c r="Q90" s="1"/>
      <c r="R90" s="2">
        <f t="shared" si="5"/>
        <v>0</v>
      </c>
    </row>
    <row r="91" spans="1:18" ht="15.75" customHeight="1" thickBot="1">
      <c r="A91" s="114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2">
        <f t="shared" si="5"/>
        <v>0</v>
      </c>
    </row>
    <row r="92" spans="1:18" ht="15.75" customHeight="1" thickBot="1">
      <c r="A92" s="114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2">
        <f t="shared" si="5"/>
        <v>0</v>
      </c>
    </row>
    <row r="93" spans="1:18" ht="15.75" customHeight="1" thickBot="1">
      <c r="A93" s="114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2">
        <f t="shared" si="5"/>
        <v>0</v>
      </c>
    </row>
    <row r="94" spans="1:18" ht="15.75" customHeight="1" thickBot="1">
      <c r="A94" s="114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2">
        <f t="shared" si="5"/>
        <v>0</v>
      </c>
    </row>
    <row r="95" spans="1:18" ht="15.75" customHeight="1" thickBot="1">
      <c r="A95" s="114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2">
        <f t="shared" si="5"/>
        <v>0</v>
      </c>
    </row>
    <row r="96" spans="1:18" ht="15.75" customHeight="1" thickBot="1">
      <c r="A96" s="114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2">
        <f t="shared" si="5"/>
        <v>0</v>
      </c>
    </row>
    <row r="97" spans="1:18" ht="15.75" customHeight="1" thickBot="1">
      <c r="A97" s="114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2">
        <f t="shared" si="5"/>
        <v>0</v>
      </c>
    </row>
    <row r="98" spans="1:18" ht="15.75" customHeight="1" thickBot="1">
      <c r="A98" s="114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2">
        <f t="shared" si="5"/>
        <v>0</v>
      </c>
    </row>
    <row r="99" spans="1:18" ht="15.75" customHeight="1" thickBot="1">
      <c r="A99" s="114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2">
        <f t="shared" si="5"/>
        <v>0</v>
      </c>
    </row>
    <row r="100" spans="1:18" ht="15.75" customHeight="1" thickBot="1">
      <c r="A100" s="114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3" t="s">
        <v>12</v>
      </c>
      <c r="P100" s="2">
        <f>SUM(P88:P99)</f>
        <v>0</v>
      </c>
      <c r="Q100" s="3" t="s">
        <v>8</v>
      </c>
      <c r="R100" s="2">
        <f>SUM(R88:R99)</f>
        <v>0</v>
      </c>
    </row>
    <row r="101" spans="1:18" ht="15.75" customHeight="1">
      <c r="A101" s="114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9" t="s">
        <v>12</v>
      </c>
      <c r="P101" s="10">
        <f>P100/2</f>
        <v>0</v>
      </c>
      <c r="Q101" s="9" t="s">
        <v>13</v>
      </c>
      <c r="R101" s="10">
        <f>R100/2</f>
        <v>0</v>
      </c>
    </row>
    <row r="102" spans="1:18" ht="15.75" customHeight="1" thickBot="1"/>
    <row r="103" spans="1:18" ht="15.75" customHeight="1" thickBot="1">
      <c r="A103" s="114">
        <v>7</v>
      </c>
      <c r="B103" s="180" t="s">
        <v>0</v>
      </c>
      <c r="C103" s="181"/>
      <c r="D103" s="182"/>
      <c r="E103" s="115" t="s">
        <v>1</v>
      </c>
      <c r="F103" s="116"/>
      <c r="G103" s="117"/>
      <c r="H103" s="118" t="s">
        <v>2</v>
      </c>
      <c r="I103" s="119"/>
      <c r="J103" s="120"/>
      <c r="K103" s="121" t="s">
        <v>3</v>
      </c>
      <c r="L103" s="122"/>
      <c r="M103" s="123"/>
      <c r="N103" s="124" t="s">
        <v>4</v>
      </c>
      <c r="O103" s="125"/>
      <c r="P103" s="126"/>
      <c r="Q103" s="127" t="s">
        <v>8</v>
      </c>
      <c r="R103" s="128"/>
    </row>
    <row r="104" spans="1:18" ht="15.75" customHeight="1" thickBot="1">
      <c r="A104" s="114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4" t="s">
        <v>5</v>
      </c>
      <c r="O104" s="4" t="s">
        <v>6</v>
      </c>
      <c r="P104" s="4" t="s">
        <v>7</v>
      </c>
      <c r="Q104" s="129"/>
      <c r="R104" s="130"/>
    </row>
    <row r="105" spans="1:18" ht="15.75" customHeight="1" thickBot="1">
      <c r="A105" s="114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1"/>
      <c r="P105" s="2"/>
      <c r="Q105" s="1"/>
      <c r="R105" s="2">
        <f>SUM(D105,G105,J105,M105,P105)</f>
        <v>0</v>
      </c>
    </row>
    <row r="106" spans="1:18" ht="15.75" customHeight="1" thickBot="1">
      <c r="A106" s="114"/>
      <c r="B106" s="1"/>
      <c r="C106" s="1"/>
      <c r="D106" s="1"/>
      <c r="E106" s="1"/>
      <c r="F106" s="1"/>
      <c r="G106" s="2"/>
      <c r="H106" s="1"/>
      <c r="I106" s="1"/>
      <c r="J106" s="2"/>
      <c r="K106" s="1"/>
      <c r="L106" s="1"/>
      <c r="M106" s="1"/>
      <c r="N106" s="1"/>
      <c r="O106" s="1"/>
      <c r="P106" s="2"/>
      <c r="Q106" s="1"/>
      <c r="R106" s="2">
        <f t="shared" ref="R106:R116" si="6">SUM(D106,G106,J106,M106,P106)</f>
        <v>0</v>
      </c>
    </row>
    <row r="107" spans="1:18" ht="15.75" customHeight="1" thickBot="1">
      <c r="A107" s="114"/>
      <c r="B107" s="1"/>
      <c r="C107" s="1"/>
      <c r="D107" s="1"/>
      <c r="E107" s="1"/>
      <c r="F107" s="1"/>
      <c r="G107" s="1"/>
      <c r="H107" s="1"/>
      <c r="I107" s="1"/>
      <c r="J107" s="2"/>
      <c r="K107" s="1"/>
      <c r="L107" s="1"/>
      <c r="M107" s="1"/>
      <c r="N107" s="1"/>
      <c r="O107" s="1"/>
      <c r="P107" s="1"/>
      <c r="Q107" s="1"/>
      <c r="R107" s="2">
        <f t="shared" si="6"/>
        <v>0</v>
      </c>
    </row>
    <row r="108" spans="1:18" ht="15.75" customHeight="1" thickBot="1">
      <c r="A108" s="114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2">
        <f t="shared" si="6"/>
        <v>0</v>
      </c>
    </row>
    <row r="109" spans="1:18" ht="15.75" customHeight="1" thickBot="1">
      <c r="A109" s="114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2">
        <f t="shared" si="6"/>
        <v>0</v>
      </c>
    </row>
    <row r="110" spans="1:18" ht="15.75" customHeight="1" thickBot="1">
      <c r="A110" s="114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2">
        <f t="shared" si="6"/>
        <v>0</v>
      </c>
    </row>
    <row r="111" spans="1:18" ht="15.75" customHeight="1" thickBot="1">
      <c r="A111" s="114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2">
        <f t="shared" si="6"/>
        <v>0</v>
      </c>
    </row>
    <row r="112" spans="1:18" ht="15.75" customHeight="1" thickBot="1">
      <c r="A112" s="114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2">
        <f t="shared" si="6"/>
        <v>0</v>
      </c>
    </row>
    <row r="113" spans="1:18" ht="15.75" customHeight="1" thickBot="1">
      <c r="A113" s="114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2">
        <f t="shared" si="6"/>
        <v>0</v>
      </c>
    </row>
    <row r="114" spans="1:18" ht="15.75" customHeight="1" thickBot="1">
      <c r="A114" s="114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2">
        <f t="shared" si="6"/>
        <v>0</v>
      </c>
    </row>
    <row r="115" spans="1:18" ht="15.75" customHeight="1" thickBot="1">
      <c r="A115" s="114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2">
        <f t="shared" si="6"/>
        <v>0</v>
      </c>
    </row>
    <row r="116" spans="1:18" ht="15.75" customHeight="1" thickBot="1">
      <c r="A116" s="114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2">
        <f t="shared" si="6"/>
        <v>0</v>
      </c>
    </row>
    <row r="117" spans="1:18" ht="15.75" customHeight="1" thickBot="1">
      <c r="A117" s="114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3" t="s">
        <v>12</v>
      </c>
      <c r="P117" s="2">
        <f>SUM(P105:P116)</f>
        <v>0</v>
      </c>
      <c r="Q117" s="3" t="s">
        <v>8</v>
      </c>
      <c r="R117" s="2">
        <f>SUM(R105:R116)</f>
        <v>0</v>
      </c>
    </row>
    <row r="118" spans="1:18" ht="15.75" customHeight="1">
      <c r="A118" s="114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9" t="s">
        <v>12</v>
      </c>
      <c r="P118" s="10">
        <f>P117/2</f>
        <v>0</v>
      </c>
      <c r="Q118" s="9" t="s">
        <v>13</v>
      </c>
      <c r="R118" s="10">
        <f>R117/2</f>
        <v>0</v>
      </c>
    </row>
    <row r="119" spans="1:18" ht="15.75" customHeight="1" thickBot="1"/>
    <row r="120" spans="1:18" ht="15.75" customHeight="1" thickBot="1">
      <c r="A120" s="114">
        <v>8</v>
      </c>
      <c r="B120" s="180" t="s">
        <v>0</v>
      </c>
      <c r="C120" s="181"/>
      <c r="D120" s="182"/>
      <c r="E120" s="115" t="s">
        <v>1</v>
      </c>
      <c r="F120" s="116"/>
      <c r="G120" s="117"/>
      <c r="H120" s="118" t="s">
        <v>2</v>
      </c>
      <c r="I120" s="119"/>
      <c r="J120" s="120"/>
      <c r="K120" s="121" t="s">
        <v>3</v>
      </c>
      <c r="L120" s="122"/>
      <c r="M120" s="123"/>
      <c r="N120" s="124" t="s">
        <v>4</v>
      </c>
      <c r="O120" s="125"/>
      <c r="P120" s="126"/>
      <c r="Q120" s="127" t="s">
        <v>8</v>
      </c>
      <c r="R120" s="128"/>
    </row>
    <row r="121" spans="1:18" ht="15.75" customHeight="1" thickBot="1">
      <c r="A121" s="114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4" t="s">
        <v>5</v>
      </c>
      <c r="O121" s="4" t="s">
        <v>6</v>
      </c>
      <c r="P121" s="4" t="s">
        <v>7</v>
      </c>
      <c r="Q121" s="129"/>
      <c r="R121" s="130"/>
    </row>
    <row r="122" spans="1:18" ht="15.75" customHeight="1" thickBot="1">
      <c r="A122" s="114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1"/>
      <c r="P122" s="2"/>
      <c r="Q122" s="1"/>
      <c r="R122" s="2">
        <f>SUM(D122,G122,J122,M122,P122)</f>
        <v>0</v>
      </c>
    </row>
    <row r="123" spans="1:18" ht="15.75" customHeight="1" thickBot="1">
      <c r="A123" s="114"/>
      <c r="B123" s="1"/>
      <c r="C123" s="1"/>
      <c r="D123" s="1"/>
      <c r="E123" s="1"/>
      <c r="F123" s="1"/>
      <c r="G123" s="2"/>
      <c r="H123" s="1"/>
      <c r="I123" s="1"/>
      <c r="J123" s="2"/>
      <c r="K123" s="1"/>
      <c r="L123" s="1"/>
      <c r="M123" s="1"/>
      <c r="N123" s="1"/>
      <c r="O123" s="1"/>
      <c r="P123" s="2"/>
      <c r="Q123" s="1"/>
      <c r="R123" s="2">
        <f t="shared" ref="R123:R133" si="7">SUM(D123,G123,J123,M123,P123)</f>
        <v>0</v>
      </c>
    </row>
    <row r="124" spans="1:18" ht="15.75" customHeight="1" thickBot="1">
      <c r="A124" s="114"/>
      <c r="B124" s="1"/>
      <c r="C124" s="1"/>
      <c r="D124" s="1"/>
      <c r="E124" s="1"/>
      <c r="F124" s="1"/>
      <c r="G124" s="1"/>
      <c r="H124" s="1"/>
      <c r="I124" s="1"/>
      <c r="J124" s="2"/>
      <c r="K124" s="1"/>
      <c r="L124" s="1"/>
      <c r="M124" s="1"/>
      <c r="N124" s="1"/>
      <c r="O124" s="1"/>
      <c r="P124" s="1"/>
      <c r="Q124" s="1"/>
      <c r="R124" s="2">
        <f t="shared" si="7"/>
        <v>0</v>
      </c>
    </row>
    <row r="125" spans="1:18" ht="15.75" customHeight="1" thickBot="1">
      <c r="A125" s="114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2">
        <f t="shared" si="7"/>
        <v>0</v>
      </c>
    </row>
    <row r="126" spans="1:18" ht="15.75" customHeight="1" thickBot="1">
      <c r="A126" s="114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2">
        <f t="shared" si="7"/>
        <v>0</v>
      </c>
    </row>
    <row r="127" spans="1:18" ht="15.75" customHeight="1" thickBot="1">
      <c r="A127" s="114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2">
        <f t="shared" si="7"/>
        <v>0</v>
      </c>
    </row>
    <row r="128" spans="1:18" ht="15.75" customHeight="1" thickBot="1">
      <c r="A128" s="114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2">
        <f t="shared" si="7"/>
        <v>0</v>
      </c>
    </row>
    <row r="129" spans="1:18" ht="15.75" customHeight="1" thickBot="1">
      <c r="A129" s="114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2">
        <f t="shared" si="7"/>
        <v>0</v>
      </c>
    </row>
    <row r="130" spans="1:18" ht="15.75" customHeight="1" thickBot="1">
      <c r="A130" s="114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2">
        <f t="shared" si="7"/>
        <v>0</v>
      </c>
    </row>
    <row r="131" spans="1:18" ht="15.75" customHeight="1" thickBot="1">
      <c r="A131" s="114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2">
        <f t="shared" si="7"/>
        <v>0</v>
      </c>
    </row>
    <row r="132" spans="1:18" ht="15.75" customHeight="1" thickBot="1">
      <c r="A132" s="114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2">
        <f t="shared" si="7"/>
        <v>0</v>
      </c>
    </row>
    <row r="133" spans="1:18" ht="15.75" customHeight="1" thickBot="1">
      <c r="A133" s="114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2">
        <f t="shared" si="7"/>
        <v>0</v>
      </c>
    </row>
    <row r="134" spans="1:18" ht="15.75" customHeight="1" thickBot="1">
      <c r="A134" s="114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3" t="s">
        <v>12</v>
      </c>
      <c r="P134" s="2">
        <f>SUM(P122:P133)</f>
        <v>0</v>
      </c>
      <c r="Q134" s="3" t="s">
        <v>8</v>
      </c>
      <c r="R134" s="2">
        <f>SUM(R122:R133)</f>
        <v>0</v>
      </c>
    </row>
    <row r="135" spans="1:18" ht="15.75" customHeight="1">
      <c r="A135" s="114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9" t="s">
        <v>12</v>
      </c>
      <c r="P135" s="10">
        <f>P134/2</f>
        <v>0</v>
      </c>
      <c r="Q135" s="9" t="s">
        <v>13</v>
      </c>
      <c r="R135" s="10">
        <f>R134/2</f>
        <v>0</v>
      </c>
    </row>
    <row r="136" spans="1:18" ht="15.75" customHeight="1" thickBot="1"/>
    <row r="137" spans="1:18" ht="15.75" customHeight="1" thickBot="1">
      <c r="A137" s="114">
        <v>9</v>
      </c>
      <c r="B137" s="180" t="s">
        <v>0</v>
      </c>
      <c r="C137" s="181"/>
      <c r="D137" s="182"/>
      <c r="E137" s="115" t="s">
        <v>1</v>
      </c>
      <c r="F137" s="116"/>
      <c r="G137" s="117"/>
      <c r="H137" s="118" t="s">
        <v>2</v>
      </c>
      <c r="I137" s="119"/>
      <c r="J137" s="120"/>
      <c r="K137" s="121" t="s">
        <v>3</v>
      </c>
      <c r="L137" s="122"/>
      <c r="M137" s="123"/>
      <c r="N137" s="124" t="s">
        <v>4</v>
      </c>
      <c r="O137" s="125"/>
      <c r="P137" s="126"/>
      <c r="Q137" s="127" t="s">
        <v>8</v>
      </c>
      <c r="R137" s="128"/>
    </row>
    <row r="138" spans="1:18" ht="15.75" customHeight="1" thickBot="1">
      <c r="A138" s="114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4" t="s">
        <v>5</v>
      </c>
      <c r="O138" s="4" t="s">
        <v>6</v>
      </c>
      <c r="P138" s="4" t="s">
        <v>7</v>
      </c>
      <c r="Q138" s="129"/>
      <c r="R138" s="130"/>
    </row>
    <row r="139" spans="1:18" ht="15.75" customHeight="1" thickBot="1">
      <c r="A139" s="114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1"/>
      <c r="P139" s="2"/>
      <c r="Q139" s="1"/>
      <c r="R139" s="2">
        <f>SUM(D139,G139,J139,M139,P139)</f>
        <v>0</v>
      </c>
    </row>
    <row r="140" spans="1:18" ht="15.75" customHeight="1" thickBot="1">
      <c r="A140" s="114"/>
      <c r="B140" s="1"/>
      <c r="C140" s="1"/>
      <c r="D140" s="1"/>
      <c r="E140" s="1"/>
      <c r="F140" s="1"/>
      <c r="G140" s="2"/>
      <c r="H140" s="1"/>
      <c r="I140" s="1"/>
      <c r="J140" s="2"/>
      <c r="K140" s="1"/>
      <c r="L140" s="1"/>
      <c r="M140" s="1"/>
      <c r="N140" s="1"/>
      <c r="O140" s="1"/>
      <c r="P140" s="2"/>
      <c r="Q140" s="1"/>
      <c r="R140" s="2">
        <f t="shared" ref="R140:R150" si="8">SUM(D140,G140,J140,M140,P140)</f>
        <v>0</v>
      </c>
    </row>
    <row r="141" spans="1:18" ht="15.75" customHeight="1" thickBot="1">
      <c r="A141" s="114"/>
      <c r="B141" s="1"/>
      <c r="C141" s="1"/>
      <c r="D141" s="1"/>
      <c r="E141" s="1"/>
      <c r="F141" s="1"/>
      <c r="G141" s="1"/>
      <c r="H141" s="1"/>
      <c r="I141" s="1"/>
      <c r="J141" s="2"/>
      <c r="K141" s="1"/>
      <c r="L141" s="1"/>
      <c r="M141" s="1"/>
      <c r="N141" s="1"/>
      <c r="O141" s="1"/>
      <c r="P141" s="1"/>
      <c r="Q141" s="1"/>
      <c r="R141" s="2">
        <f t="shared" si="8"/>
        <v>0</v>
      </c>
    </row>
    <row r="142" spans="1:18" ht="15.75" customHeight="1" thickBot="1">
      <c r="A142" s="114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2">
        <f t="shared" si="8"/>
        <v>0</v>
      </c>
    </row>
    <row r="143" spans="1:18" ht="15.75" customHeight="1" thickBot="1">
      <c r="A143" s="114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2">
        <f t="shared" si="8"/>
        <v>0</v>
      </c>
    </row>
    <row r="144" spans="1:18" ht="15.75" customHeight="1" thickBot="1">
      <c r="A144" s="114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2">
        <f t="shared" si="8"/>
        <v>0</v>
      </c>
    </row>
    <row r="145" spans="1:18" ht="15.75" customHeight="1" thickBot="1">
      <c r="A145" s="114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2">
        <f t="shared" si="8"/>
        <v>0</v>
      </c>
    </row>
    <row r="146" spans="1:18" ht="15.75" customHeight="1" thickBot="1">
      <c r="A146" s="114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2">
        <f t="shared" si="8"/>
        <v>0</v>
      </c>
    </row>
    <row r="147" spans="1:18" ht="15.75" customHeight="1" thickBot="1">
      <c r="A147" s="114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2">
        <f t="shared" si="8"/>
        <v>0</v>
      </c>
    </row>
    <row r="148" spans="1:18" ht="15.75" customHeight="1" thickBot="1">
      <c r="A148" s="114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2">
        <f t="shared" si="8"/>
        <v>0</v>
      </c>
    </row>
    <row r="149" spans="1:18" ht="15.75" customHeight="1" thickBot="1">
      <c r="A149" s="114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2">
        <f t="shared" si="8"/>
        <v>0</v>
      </c>
    </row>
    <row r="150" spans="1:18" ht="15.75" customHeight="1" thickBot="1">
      <c r="A150" s="114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2">
        <f t="shared" si="8"/>
        <v>0</v>
      </c>
    </row>
    <row r="151" spans="1:18" ht="15.75" customHeight="1" thickBot="1">
      <c r="A151" s="114"/>
      <c r="B151" s="3" t="s">
        <v>8</v>
      </c>
      <c r="C151" s="3" t="s">
        <v>12</v>
      </c>
      <c r="D151" s="2">
        <f>SUM(D139:D150)</f>
        <v>0</v>
      </c>
      <c r="E151" s="3" t="s">
        <v>8</v>
      </c>
      <c r="F151" s="3" t="s">
        <v>12</v>
      </c>
      <c r="G151" s="2">
        <f>SUM(G139:G150)</f>
        <v>0</v>
      </c>
      <c r="H151" s="3" t="s">
        <v>8</v>
      </c>
      <c r="I151" s="3" t="s">
        <v>12</v>
      </c>
      <c r="J151" s="2">
        <f>SUM(J139:J150)</f>
        <v>0</v>
      </c>
      <c r="K151" s="3" t="s">
        <v>8</v>
      </c>
      <c r="L151" s="3" t="s">
        <v>12</v>
      </c>
      <c r="M151" s="2">
        <f>SUM(M139:M150)</f>
        <v>0</v>
      </c>
      <c r="N151" s="3" t="s">
        <v>8</v>
      </c>
      <c r="O151" s="3" t="s">
        <v>12</v>
      </c>
      <c r="P151" s="2">
        <f>SUM(P139:P150)</f>
        <v>0</v>
      </c>
      <c r="Q151" s="3" t="s">
        <v>8</v>
      </c>
      <c r="R151" s="2">
        <f>SUM(R139:R150)</f>
        <v>0</v>
      </c>
    </row>
    <row r="152" spans="1:18" ht="15.75" customHeight="1">
      <c r="A152" s="114"/>
      <c r="B152" s="9" t="s">
        <v>13</v>
      </c>
      <c r="C152" s="9" t="s">
        <v>12</v>
      </c>
      <c r="D152" s="10">
        <f>D151/2</f>
        <v>0</v>
      </c>
      <c r="E152" s="9" t="s">
        <v>13</v>
      </c>
      <c r="F152" s="9" t="s">
        <v>12</v>
      </c>
      <c r="G152" s="10">
        <f>G151/2</f>
        <v>0</v>
      </c>
      <c r="H152" s="9" t="s">
        <v>13</v>
      </c>
      <c r="I152" s="9" t="s">
        <v>12</v>
      </c>
      <c r="J152" s="10">
        <f>J151/2</f>
        <v>0</v>
      </c>
      <c r="K152" s="9" t="s">
        <v>13</v>
      </c>
      <c r="L152" s="9" t="s">
        <v>12</v>
      </c>
      <c r="M152" s="10">
        <f>M151/2</f>
        <v>0</v>
      </c>
      <c r="N152" s="9" t="s">
        <v>13</v>
      </c>
      <c r="O152" s="9" t="s">
        <v>12</v>
      </c>
      <c r="P152" s="10">
        <f>P151/2</f>
        <v>0</v>
      </c>
      <c r="Q152" s="9" t="s">
        <v>13</v>
      </c>
      <c r="R152" s="10">
        <f>R151/2</f>
        <v>0</v>
      </c>
    </row>
    <row r="153" spans="1:18" ht="15.75" customHeight="1" thickBot="1"/>
    <row r="154" spans="1:18" ht="15.75" customHeight="1" thickBot="1">
      <c r="A154" s="114">
        <v>10</v>
      </c>
      <c r="B154" s="180" t="s">
        <v>0</v>
      </c>
      <c r="C154" s="181"/>
      <c r="D154" s="182"/>
      <c r="E154" s="115" t="s">
        <v>1</v>
      </c>
      <c r="F154" s="116"/>
      <c r="G154" s="117"/>
      <c r="H154" s="118" t="s">
        <v>2</v>
      </c>
      <c r="I154" s="119"/>
      <c r="J154" s="120"/>
      <c r="K154" s="121" t="s">
        <v>3</v>
      </c>
      <c r="L154" s="122"/>
      <c r="M154" s="123"/>
      <c r="N154" s="124" t="s">
        <v>4</v>
      </c>
      <c r="O154" s="125"/>
      <c r="P154" s="126"/>
      <c r="Q154" s="127" t="s">
        <v>8</v>
      </c>
      <c r="R154" s="128"/>
    </row>
    <row r="155" spans="1:18" ht="15.75" customHeight="1" thickBot="1">
      <c r="A155" s="114"/>
      <c r="B155" s="4" t="s">
        <v>5</v>
      </c>
      <c r="C155" s="4" t="s">
        <v>6</v>
      </c>
      <c r="D155" s="4" t="s">
        <v>7</v>
      </c>
      <c r="E155" s="4" t="s">
        <v>5</v>
      </c>
      <c r="F155" s="4" t="s">
        <v>6</v>
      </c>
      <c r="G155" s="4" t="s">
        <v>7</v>
      </c>
      <c r="H155" s="4" t="s">
        <v>5</v>
      </c>
      <c r="I155" s="4" t="s">
        <v>6</v>
      </c>
      <c r="J155" s="4" t="s">
        <v>7</v>
      </c>
      <c r="K155" s="4" t="s">
        <v>5</v>
      </c>
      <c r="L155" s="4" t="s">
        <v>6</v>
      </c>
      <c r="M155" s="4" t="s">
        <v>7</v>
      </c>
      <c r="N155" s="4" t="s">
        <v>5</v>
      </c>
      <c r="O155" s="4" t="s">
        <v>6</v>
      </c>
      <c r="P155" s="4" t="s">
        <v>7</v>
      </c>
      <c r="Q155" s="129"/>
      <c r="R155" s="130"/>
    </row>
    <row r="156" spans="1:18" ht="15.75" customHeight="1" thickBot="1">
      <c r="A156" s="114"/>
      <c r="B156" s="1"/>
      <c r="C156" s="1"/>
      <c r="D156" s="2"/>
      <c r="E156" s="1"/>
      <c r="F156" s="1"/>
      <c r="G156" s="2"/>
      <c r="H156" s="1"/>
      <c r="I156" s="1"/>
      <c r="J156" s="2"/>
      <c r="K156" s="1"/>
      <c r="L156" s="1"/>
      <c r="M156" s="2"/>
      <c r="N156" s="1"/>
      <c r="O156" s="1"/>
      <c r="P156" s="2"/>
      <c r="Q156" s="1"/>
      <c r="R156" s="2">
        <f>SUM(D156,G156,J156,M156,P156)</f>
        <v>0</v>
      </c>
    </row>
    <row r="157" spans="1:18" ht="15.75" customHeight="1" thickBot="1">
      <c r="A157" s="114"/>
      <c r="B157" s="1"/>
      <c r="C157" s="1"/>
      <c r="D157" s="1"/>
      <c r="E157" s="1"/>
      <c r="F157" s="1"/>
      <c r="G157" s="2"/>
      <c r="H157" s="1"/>
      <c r="I157" s="1"/>
      <c r="J157" s="2"/>
      <c r="K157" s="1"/>
      <c r="L157" s="1"/>
      <c r="M157" s="1"/>
      <c r="N157" s="1"/>
      <c r="O157" s="1"/>
      <c r="P157" s="2"/>
      <c r="Q157" s="1"/>
      <c r="R157" s="2">
        <f t="shared" ref="R157:R167" si="9">SUM(D157,G157,J157,M157,P157)</f>
        <v>0</v>
      </c>
    </row>
    <row r="158" spans="1:18" ht="15.75" customHeight="1" thickBot="1">
      <c r="A158" s="114"/>
      <c r="B158" s="1"/>
      <c r="C158" s="1"/>
      <c r="D158" s="1"/>
      <c r="E158" s="1"/>
      <c r="F158" s="1"/>
      <c r="G158" s="1"/>
      <c r="H158" s="1"/>
      <c r="I158" s="1"/>
      <c r="J158" s="2"/>
      <c r="K158" s="1"/>
      <c r="L158" s="1"/>
      <c r="M158" s="1"/>
      <c r="N158" s="1"/>
      <c r="O158" s="1"/>
      <c r="P158" s="1"/>
      <c r="Q158" s="1"/>
      <c r="R158" s="2">
        <f t="shared" si="9"/>
        <v>0</v>
      </c>
    </row>
    <row r="159" spans="1:18" ht="15.75" customHeight="1" thickBot="1">
      <c r="A159" s="114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2">
        <f t="shared" si="9"/>
        <v>0</v>
      </c>
    </row>
    <row r="160" spans="1:18" ht="15.75" customHeight="1" thickBot="1">
      <c r="A160" s="114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2">
        <f t="shared" si="9"/>
        <v>0</v>
      </c>
    </row>
    <row r="161" spans="1:18" ht="15.75" customHeight="1" thickBot="1">
      <c r="A161" s="114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2">
        <f t="shared" si="9"/>
        <v>0</v>
      </c>
    </row>
    <row r="162" spans="1:18" ht="15.75" customHeight="1" thickBot="1">
      <c r="A162" s="114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2">
        <f t="shared" si="9"/>
        <v>0</v>
      </c>
    </row>
    <row r="163" spans="1:18" ht="15.75" customHeight="1" thickBot="1">
      <c r="A163" s="114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2">
        <f t="shared" si="9"/>
        <v>0</v>
      </c>
    </row>
    <row r="164" spans="1:18" ht="15.75" customHeight="1" thickBot="1">
      <c r="A164" s="114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2">
        <f t="shared" si="9"/>
        <v>0</v>
      </c>
    </row>
    <row r="165" spans="1:18" ht="15.75" customHeight="1" thickBot="1">
      <c r="A165" s="114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2">
        <f t="shared" si="9"/>
        <v>0</v>
      </c>
    </row>
    <row r="166" spans="1:18" ht="15.75" customHeight="1" thickBot="1">
      <c r="A166" s="114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2">
        <f t="shared" si="9"/>
        <v>0</v>
      </c>
    </row>
    <row r="167" spans="1:18" ht="15.75" customHeight="1" thickBot="1">
      <c r="A167" s="114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2">
        <f t="shared" si="9"/>
        <v>0</v>
      </c>
    </row>
    <row r="168" spans="1:18" ht="15.75" customHeight="1" thickBot="1">
      <c r="A168" s="114"/>
      <c r="B168" s="3" t="s">
        <v>8</v>
      </c>
      <c r="C168" s="3" t="s">
        <v>12</v>
      </c>
      <c r="D168" s="2">
        <f>SUM(D156:D167)</f>
        <v>0</v>
      </c>
      <c r="E168" s="3" t="s">
        <v>8</v>
      </c>
      <c r="F168" s="3" t="s">
        <v>12</v>
      </c>
      <c r="G168" s="2">
        <f>SUM(G156:G167)</f>
        <v>0</v>
      </c>
      <c r="H168" s="3" t="s">
        <v>8</v>
      </c>
      <c r="I168" s="3" t="s">
        <v>12</v>
      </c>
      <c r="J168" s="2">
        <f>SUM(J156:J167)</f>
        <v>0</v>
      </c>
      <c r="K168" s="3" t="s">
        <v>8</v>
      </c>
      <c r="L168" s="3" t="s">
        <v>12</v>
      </c>
      <c r="M168" s="2">
        <f>SUM(M156:M167)</f>
        <v>0</v>
      </c>
      <c r="N168" s="3" t="s">
        <v>8</v>
      </c>
      <c r="O168" s="3" t="s">
        <v>12</v>
      </c>
      <c r="P168" s="2">
        <f>SUM(P156:P167)</f>
        <v>0</v>
      </c>
      <c r="Q168" s="3" t="s">
        <v>8</v>
      </c>
      <c r="R168" s="2">
        <f>SUM(R156:R167)</f>
        <v>0</v>
      </c>
    </row>
    <row r="169" spans="1:18" ht="15.75" customHeight="1">
      <c r="A169" s="114"/>
      <c r="B169" s="9" t="s">
        <v>13</v>
      </c>
      <c r="C169" s="9" t="s">
        <v>12</v>
      </c>
      <c r="D169" s="10">
        <f>D168/2</f>
        <v>0</v>
      </c>
      <c r="E169" s="9" t="s">
        <v>13</v>
      </c>
      <c r="F169" s="9" t="s">
        <v>12</v>
      </c>
      <c r="G169" s="10">
        <f>G168/2</f>
        <v>0</v>
      </c>
      <c r="H169" s="9" t="s">
        <v>13</v>
      </c>
      <c r="I169" s="9" t="s">
        <v>12</v>
      </c>
      <c r="J169" s="10">
        <f>J168/2</f>
        <v>0</v>
      </c>
      <c r="K169" s="9" t="s">
        <v>13</v>
      </c>
      <c r="L169" s="9" t="s">
        <v>12</v>
      </c>
      <c r="M169" s="10">
        <f>M168/2</f>
        <v>0</v>
      </c>
      <c r="N169" s="9" t="s">
        <v>13</v>
      </c>
      <c r="O169" s="9" t="s">
        <v>12</v>
      </c>
      <c r="P169" s="10">
        <f>P168/2</f>
        <v>0</v>
      </c>
      <c r="Q169" s="9" t="s">
        <v>13</v>
      </c>
      <c r="R169" s="10">
        <f>R168/2</f>
        <v>0</v>
      </c>
    </row>
    <row r="170" spans="1:18" ht="15.75" customHeight="1" thickBot="1"/>
    <row r="171" spans="1:18" ht="15.75" customHeight="1" thickBot="1">
      <c r="A171" s="114">
        <v>11</v>
      </c>
      <c r="B171" s="180" t="s">
        <v>0</v>
      </c>
      <c r="C171" s="181"/>
      <c r="D171" s="182"/>
      <c r="E171" s="115" t="s">
        <v>1</v>
      </c>
      <c r="F171" s="116"/>
      <c r="G171" s="117"/>
      <c r="H171" s="118" t="s">
        <v>2</v>
      </c>
      <c r="I171" s="119"/>
      <c r="J171" s="120"/>
      <c r="K171" s="121" t="s">
        <v>3</v>
      </c>
      <c r="L171" s="122"/>
      <c r="M171" s="123"/>
      <c r="N171" s="124" t="s">
        <v>4</v>
      </c>
      <c r="O171" s="125"/>
      <c r="P171" s="126"/>
      <c r="Q171" s="127" t="s">
        <v>8</v>
      </c>
      <c r="R171" s="128"/>
    </row>
    <row r="172" spans="1:18" ht="15.75" customHeight="1" thickBot="1">
      <c r="A172" s="114"/>
      <c r="B172" s="4" t="s">
        <v>5</v>
      </c>
      <c r="C172" s="4" t="s">
        <v>6</v>
      </c>
      <c r="D172" s="4" t="s">
        <v>7</v>
      </c>
      <c r="E172" s="4" t="s">
        <v>5</v>
      </c>
      <c r="F172" s="4" t="s">
        <v>6</v>
      </c>
      <c r="G172" s="4" t="s">
        <v>7</v>
      </c>
      <c r="H172" s="4" t="s">
        <v>5</v>
      </c>
      <c r="I172" s="4" t="s">
        <v>6</v>
      </c>
      <c r="J172" s="4" t="s">
        <v>7</v>
      </c>
      <c r="K172" s="4" t="s">
        <v>5</v>
      </c>
      <c r="L172" s="4" t="s">
        <v>6</v>
      </c>
      <c r="M172" s="4" t="s">
        <v>7</v>
      </c>
      <c r="N172" s="4" t="s">
        <v>5</v>
      </c>
      <c r="O172" s="4" t="s">
        <v>6</v>
      </c>
      <c r="P172" s="4" t="s">
        <v>7</v>
      </c>
      <c r="Q172" s="129"/>
      <c r="R172" s="130"/>
    </row>
    <row r="173" spans="1:18" ht="15.75" customHeight="1" thickBot="1">
      <c r="A173" s="114"/>
      <c r="B173" s="1"/>
      <c r="C173" s="1"/>
      <c r="D173" s="2"/>
      <c r="E173" s="1"/>
      <c r="F173" s="1"/>
      <c r="G173" s="2"/>
      <c r="H173" s="1"/>
      <c r="I173" s="1"/>
      <c r="J173" s="2"/>
      <c r="K173" s="1"/>
      <c r="L173" s="1"/>
      <c r="M173" s="2"/>
      <c r="N173" s="1"/>
      <c r="O173" s="1"/>
      <c r="P173" s="2"/>
      <c r="Q173" s="1"/>
      <c r="R173" s="2">
        <f>SUM(D173,G173,J173,M173,P173)</f>
        <v>0</v>
      </c>
    </row>
    <row r="174" spans="1:18" ht="15.75" customHeight="1" thickBot="1">
      <c r="A174" s="114"/>
      <c r="B174" s="1"/>
      <c r="C174" s="1"/>
      <c r="D174" s="1"/>
      <c r="E174" s="1"/>
      <c r="F174" s="1"/>
      <c r="G174" s="2"/>
      <c r="H174" s="1"/>
      <c r="I174" s="1"/>
      <c r="J174" s="2"/>
      <c r="K174" s="1"/>
      <c r="L174" s="1"/>
      <c r="M174" s="1"/>
      <c r="N174" s="1"/>
      <c r="O174" s="1"/>
      <c r="P174" s="2"/>
      <c r="Q174" s="1"/>
      <c r="R174" s="2">
        <f t="shared" ref="R174:R184" si="10">SUM(D174,G174,J174,M174,P174)</f>
        <v>0</v>
      </c>
    </row>
    <row r="175" spans="1:18" ht="15.75" customHeight="1" thickBot="1">
      <c r="A175" s="114"/>
      <c r="B175" s="1"/>
      <c r="C175" s="1"/>
      <c r="D175" s="1"/>
      <c r="E175" s="1"/>
      <c r="F175" s="1"/>
      <c r="G175" s="1"/>
      <c r="H175" s="1"/>
      <c r="I175" s="1"/>
      <c r="J175" s="2"/>
      <c r="K175" s="1"/>
      <c r="L175" s="1"/>
      <c r="M175" s="1"/>
      <c r="N175" s="1"/>
      <c r="O175" s="1"/>
      <c r="P175" s="1"/>
      <c r="Q175" s="1"/>
      <c r="R175" s="2">
        <f t="shared" si="10"/>
        <v>0</v>
      </c>
    </row>
    <row r="176" spans="1:18" ht="15.75" customHeight="1" thickBot="1">
      <c r="A176" s="114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2">
        <f t="shared" si="10"/>
        <v>0</v>
      </c>
    </row>
    <row r="177" spans="1:18" ht="15.75" customHeight="1" thickBot="1">
      <c r="A177" s="114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2">
        <f t="shared" si="10"/>
        <v>0</v>
      </c>
    </row>
    <row r="178" spans="1:18" ht="15.75" customHeight="1" thickBot="1">
      <c r="A178" s="114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2">
        <f t="shared" si="10"/>
        <v>0</v>
      </c>
    </row>
    <row r="179" spans="1:18" ht="15.75" customHeight="1" thickBot="1">
      <c r="A179" s="114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2">
        <f t="shared" si="10"/>
        <v>0</v>
      </c>
    </row>
    <row r="180" spans="1:18" ht="15.75" customHeight="1" thickBot="1">
      <c r="A180" s="114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2">
        <f t="shared" si="10"/>
        <v>0</v>
      </c>
    </row>
    <row r="181" spans="1:18" ht="15.75" customHeight="1" thickBot="1">
      <c r="A181" s="114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2">
        <f t="shared" si="10"/>
        <v>0</v>
      </c>
    </row>
    <row r="182" spans="1:18" ht="15.75" customHeight="1" thickBot="1">
      <c r="A182" s="114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2">
        <f t="shared" si="10"/>
        <v>0</v>
      </c>
    </row>
    <row r="183" spans="1:18" ht="15.75" customHeight="1" thickBot="1">
      <c r="A183" s="114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2">
        <f t="shared" si="10"/>
        <v>0</v>
      </c>
    </row>
    <row r="184" spans="1:18" ht="15.75" customHeight="1" thickBot="1">
      <c r="A184" s="114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2">
        <f t="shared" si="10"/>
        <v>0</v>
      </c>
    </row>
    <row r="185" spans="1:18" ht="15.75" customHeight="1" thickBot="1">
      <c r="A185" s="114"/>
      <c r="B185" s="3" t="s">
        <v>8</v>
      </c>
      <c r="C185" s="3" t="s">
        <v>12</v>
      </c>
      <c r="D185" s="2">
        <f>SUM(D173:D184)</f>
        <v>0</v>
      </c>
      <c r="E185" s="3" t="s">
        <v>8</v>
      </c>
      <c r="F185" s="3" t="s">
        <v>12</v>
      </c>
      <c r="G185" s="2">
        <f>SUM(G173:G184)</f>
        <v>0</v>
      </c>
      <c r="H185" s="3" t="s">
        <v>8</v>
      </c>
      <c r="I185" s="3" t="s">
        <v>12</v>
      </c>
      <c r="J185" s="2">
        <f>SUM(J173:J184)</f>
        <v>0</v>
      </c>
      <c r="K185" s="3" t="s">
        <v>8</v>
      </c>
      <c r="L185" s="3" t="s">
        <v>12</v>
      </c>
      <c r="M185" s="2">
        <f>SUM(M173:M184)</f>
        <v>0</v>
      </c>
      <c r="N185" s="3" t="s">
        <v>8</v>
      </c>
      <c r="O185" s="3" t="s">
        <v>12</v>
      </c>
      <c r="P185" s="2">
        <f>SUM(P173:P184)</f>
        <v>0</v>
      </c>
      <c r="Q185" s="3" t="s">
        <v>8</v>
      </c>
      <c r="R185" s="2">
        <f>SUM(R173:R184)</f>
        <v>0</v>
      </c>
    </row>
    <row r="186" spans="1:18" ht="15.75" customHeight="1">
      <c r="A186" s="114"/>
      <c r="B186" s="9" t="s">
        <v>13</v>
      </c>
      <c r="C186" s="9" t="s">
        <v>12</v>
      </c>
      <c r="D186" s="10">
        <f>D185/2</f>
        <v>0</v>
      </c>
      <c r="E186" s="9" t="s">
        <v>13</v>
      </c>
      <c r="F186" s="9" t="s">
        <v>12</v>
      </c>
      <c r="G186" s="10">
        <f>G185/2</f>
        <v>0</v>
      </c>
      <c r="H186" s="9" t="s">
        <v>13</v>
      </c>
      <c r="I186" s="9" t="s">
        <v>12</v>
      </c>
      <c r="J186" s="10">
        <f>J185/2</f>
        <v>0</v>
      </c>
      <c r="K186" s="9" t="s">
        <v>13</v>
      </c>
      <c r="L186" s="9" t="s">
        <v>12</v>
      </c>
      <c r="M186" s="10">
        <f>M185/2</f>
        <v>0</v>
      </c>
      <c r="N186" s="9" t="s">
        <v>13</v>
      </c>
      <c r="O186" s="9" t="s">
        <v>12</v>
      </c>
      <c r="P186" s="10">
        <f>P185/2</f>
        <v>0</v>
      </c>
      <c r="Q186" s="9" t="s">
        <v>13</v>
      </c>
      <c r="R186" s="10">
        <f>R185/2</f>
        <v>0</v>
      </c>
    </row>
    <row r="187" spans="1:18" ht="15.75" customHeight="1" thickBot="1"/>
    <row r="188" spans="1:18" ht="15.75" customHeight="1" thickBot="1">
      <c r="A188" s="114">
        <v>12</v>
      </c>
      <c r="B188" s="180" t="s">
        <v>0</v>
      </c>
      <c r="C188" s="181"/>
      <c r="D188" s="182"/>
      <c r="E188" s="115" t="s">
        <v>1</v>
      </c>
      <c r="F188" s="116"/>
      <c r="G188" s="117"/>
      <c r="H188" s="118" t="s">
        <v>2</v>
      </c>
      <c r="I188" s="119"/>
      <c r="J188" s="120"/>
      <c r="K188" s="121" t="s">
        <v>3</v>
      </c>
      <c r="L188" s="122"/>
      <c r="M188" s="123"/>
      <c r="N188" s="124" t="s">
        <v>4</v>
      </c>
      <c r="O188" s="125"/>
      <c r="P188" s="126"/>
      <c r="Q188" s="127" t="s">
        <v>8</v>
      </c>
      <c r="R188" s="128"/>
    </row>
    <row r="189" spans="1:18" ht="15.75" customHeight="1" thickBot="1">
      <c r="A189" s="114"/>
      <c r="B189" s="4" t="s">
        <v>5</v>
      </c>
      <c r="C189" s="4" t="s">
        <v>6</v>
      </c>
      <c r="D189" s="4" t="s">
        <v>7</v>
      </c>
      <c r="E189" s="4" t="s">
        <v>5</v>
      </c>
      <c r="F189" s="4" t="s">
        <v>6</v>
      </c>
      <c r="G189" s="4" t="s">
        <v>7</v>
      </c>
      <c r="H189" s="4" t="s">
        <v>5</v>
      </c>
      <c r="I189" s="4" t="s">
        <v>6</v>
      </c>
      <c r="J189" s="4" t="s">
        <v>7</v>
      </c>
      <c r="K189" s="4" t="s">
        <v>5</v>
      </c>
      <c r="L189" s="4" t="s">
        <v>6</v>
      </c>
      <c r="M189" s="4" t="s">
        <v>7</v>
      </c>
      <c r="N189" s="4" t="s">
        <v>5</v>
      </c>
      <c r="O189" s="4" t="s">
        <v>6</v>
      </c>
      <c r="P189" s="4" t="s">
        <v>7</v>
      </c>
      <c r="Q189" s="129"/>
      <c r="R189" s="130"/>
    </row>
    <row r="190" spans="1:18" ht="15.75" customHeight="1" thickBot="1">
      <c r="A190" s="114"/>
      <c r="B190" s="1"/>
      <c r="C190" s="1"/>
      <c r="D190" s="2"/>
      <c r="E190" s="1"/>
      <c r="F190" s="1"/>
      <c r="G190" s="2"/>
      <c r="H190" s="1"/>
      <c r="I190" s="1"/>
      <c r="J190" s="2"/>
      <c r="K190" s="1"/>
      <c r="L190" s="1"/>
      <c r="M190" s="2"/>
      <c r="N190" s="1"/>
      <c r="O190" s="1"/>
      <c r="P190" s="2"/>
      <c r="Q190" s="1"/>
      <c r="R190" s="2">
        <f>SUM(D190,G190,J190,M190,P190)</f>
        <v>0</v>
      </c>
    </row>
    <row r="191" spans="1:18" ht="15.75" customHeight="1" thickBot="1">
      <c r="A191" s="114"/>
      <c r="B191" s="1"/>
      <c r="C191" s="1"/>
      <c r="D191" s="1"/>
      <c r="E191" s="1"/>
      <c r="F191" s="1"/>
      <c r="G191" s="2"/>
      <c r="H191" s="1"/>
      <c r="I191" s="1"/>
      <c r="J191" s="2"/>
      <c r="K191" s="1"/>
      <c r="L191" s="1"/>
      <c r="M191" s="1"/>
      <c r="N191" s="1"/>
      <c r="O191" s="1"/>
      <c r="P191" s="2"/>
      <c r="Q191" s="1"/>
      <c r="R191" s="2">
        <f t="shared" ref="R191:R201" si="11">SUM(D191,G191,J191,M191,P191)</f>
        <v>0</v>
      </c>
    </row>
    <row r="192" spans="1:18" ht="15.75" customHeight="1" thickBot="1">
      <c r="A192" s="114"/>
      <c r="B192" s="1"/>
      <c r="C192" s="1"/>
      <c r="D192" s="1"/>
      <c r="E192" s="1"/>
      <c r="F192" s="1"/>
      <c r="G192" s="1"/>
      <c r="H192" s="1"/>
      <c r="I192" s="1"/>
      <c r="J192" s="2"/>
      <c r="K192" s="1"/>
      <c r="L192" s="1"/>
      <c r="M192" s="1"/>
      <c r="N192" s="1"/>
      <c r="O192" s="1"/>
      <c r="P192" s="1"/>
      <c r="Q192" s="1"/>
      <c r="R192" s="2">
        <f t="shared" si="11"/>
        <v>0</v>
      </c>
    </row>
    <row r="193" spans="1:18" ht="15.75" customHeight="1" thickBot="1">
      <c r="A193" s="114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2">
        <f t="shared" si="11"/>
        <v>0</v>
      </c>
    </row>
    <row r="194" spans="1:18" ht="15.75" customHeight="1" thickBot="1">
      <c r="A194" s="114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2">
        <f t="shared" si="11"/>
        <v>0</v>
      </c>
    </row>
    <row r="195" spans="1:18" ht="15.75" customHeight="1" thickBot="1">
      <c r="A195" s="114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2">
        <f t="shared" si="11"/>
        <v>0</v>
      </c>
    </row>
    <row r="196" spans="1:18" ht="15.75" customHeight="1" thickBot="1">
      <c r="A196" s="114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2">
        <f t="shared" si="11"/>
        <v>0</v>
      </c>
    </row>
    <row r="197" spans="1:18" ht="15.75" customHeight="1" thickBot="1">
      <c r="A197" s="114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2">
        <f t="shared" si="11"/>
        <v>0</v>
      </c>
    </row>
    <row r="198" spans="1:18" ht="15.75" customHeight="1" thickBot="1">
      <c r="A198" s="114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2">
        <f t="shared" si="11"/>
        <v>0</v>
      </c>
    </row>
    <row r="199" spans="1:18" ht="15.75" customHeight="1" thickBot="1">
      <c r="A199" s="114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2">
        <f t="shared" si="11"/>
        <v>0</v>
      </c>
    </row>
    <row r="200" spans="1:18" ht="15.75" customHeight="1" thickBot="1">
      <c r="A200" s="114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2">
        <f t="shared" si="11"/>
        <v>0</v>
      </c>
    </row>
    <row r="201" spans="1:18" ht="15.75" customHeight="1" thickBot="1">
      <c r="A201" s="114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2">
        <f t="shared" si="11"/>
        <v>0</v>
      </c>
    </row>
    <row r="202" spans="1:18" ht="15.75" customHeight="1" thickBot="1">
      <c r="A202" s="114"/>
      <c r="B202" s="3" t="s">
        <v>8</v>
      </c>
      <c r="C202" s="3" t="s">
        <v>12</v>
      </c>
      <c r="D202" s="2">
        <f>SUM(D190:D201)</f>
        <v>0</v>
      </c>
      <c r="E202" s="3" t="s">
        <v>8</v>
      </c>
      <c r="F202" s="3" t="s">
        <v>12</v>
      </c>
      <c r="G202" s="2">
        <f>SUM(G190:G201)</f>
        <v>0</v>
      </c>
      <c r="H202" s="3" t="s">
        <v>8</v>
      </c>
      <c r="I202" s="3" t="s">
        <v>12</v>
      </c>
      <c r="J202" s="2">
        <f>SUM(J190:J201)</f>
        <v>0</v>
      </c>
      <c r="K202" s="3" t="s">
        <v>8</v>
      </c>
      <c r="L202" s="3" t="s">
        <v>12</v>
      </c>
      <c r="M202" s="2">
        <f>SUM(M190:M201)</f>
        <v>0</v>
      </c>
      <c r="N202" s="3" t="s">
        <v>8</v>
      </c>
      <c r="O202" s="3" t="s">
        <v>12</v>
      </c>
      <c r="P202" s="2">
        <f>SUM(P190:P201)</f>
        <v>0</v>
      </c>
      <c r="Q202" s="3" t="s">
        <v>8</v>
      </c>
      <c r="R202" s="2">
        <f>SUM(R190:R201)</f>
        <v>0</v>
      </c>
    </row>
    <row r="203" spans="1:18" ht="15.75" customHeight="1">
      <c r="A203" s="114"/>
      <c r="B203" s="9" t="s">
        <v>13</v>
      </c>
      <c r="C203" s="9" t="s">
        <v>12</v>
      </c>
      <c r="D203" s="10">
        <f>D202/2</f>
        <v>0</v>
      </c>
      <c r="E203" s="9" t="s">
        <v>13</v>
      </c>
      <c r="F203" s="9" t="s">
        <v>12</v>
      </c>
      <c r="G203" s="10">
        <f>G202/2</f>
        <v>0</v>
      </c>
      <c r="H203" s="9" t="s">
        <v>13</v>
      </c>
      <c r="I203" s="9" t="s">
        <v>12</v>
      </c>
      <c r="J203" s="10">
        <f>J202/2</f>
        <v>0</v>
      </c>
      <c r="K203" s="9" t="s">
        <v>13</v>
      </c>
      <c r="L203" s="9" t="s">
        <v>12</v>
      </c>
      <c r="M203" s="10">
        <f>M202/2</f>
        <v>0</v>
      </c>
      <c r="N203" s="9" t="s">
        <v>13</v>
      </c>
      <c r="O203" s="9" t="s">
        <v>12</v>
      </c>
      <c r="P203" s="10">
        <f>P202/2</f>
        <v>0</v>
      </c>
      <c r="Q203" s="9" t="s">
        <v>13</v>
      </c>
      <c r="R203" s="10">
        <f>R202/2</f>
        <v>0</v>
      </c>
    </row>
    <row r="204" spans="1:18" ht="15.75" customHeight="1" thickBot="1"/>
    <row r="205" spans="1:18" ht="15.75" customHeight="1" thickBot="1">
      <c r="A205" s="114">
        <v>13</v>
      </c>
      <c r="B205" s="180" t="s">
        <v>0</v>
      </c>
      <c r="C205" s="181"/>
      <c r="D205" s="182"/>
      <c r="E205" s="115" t="s">
        <v>1</v>
      </c>
      <c r="F205" s="116"/>
      <c r="G205" s="117"/>
      <c r="H205" s="118" t="s">
        <v>2</v>
      </c>
      <c r="I205" s="119"/>
      <c r="J205" s="120"/>
      <c r="K205" s="121" t="s">
        <v>3</v>
      </c>
      <c r="L205" s="122"/>
      <c r="M205" s="123"/>
      <c r="N205" s="124" t="s">
        <v>4</v>
      </c>
      <c r="O205" s="125"/>
      <c r="P205" s="126"/>
      <c r="Q205" s="127" t="s">
        <v>8</v>
      </c>
      <c r="R205" s="128"/>
    </row>
    <row r="206" spans="1:18" ht="15.75" customHeight="1" thickBot="1">
      <c r="A206" s="114"/>
      <c r="B206" s="4" t="s">
        <v>5</v>
      </c>
      <c r="C206" s="4" t="s">
        <v>6</v>
      </c>
      <c r="D206" s="4" t="s">
        <v>7</v>
      </c>
      <c r="E206" s="4" t="s">
        <v>5</v>
      </c>
      <c r="F206" s="4" t="s">
        <v>6</v>
      </c>
      <c r="G206" s="4" t="s">
        <v>7</v>
      </c>
      <c r="H206" s="4" t="s">
        <v>5</v>
      </c>
      <c r="I206" s="4" t="s">
        <v>6</v>
      </c>
      <c r="J206" s="4" t="s">
        <v>7</v>
      </c>
      <c r="K206" s="4" t="s">
        <v>5</v>
      </c>
      <c r="L206" s="4" t="s">
        <v>6</v>
      </c>
      <c r="M206" s="4" t="s">
        <v>7</v>
      </c>
      <c r="N206" s="4" t="s">
        <v>5</v>
      </c>
      <c r="O206" s="4" t="s">
        <v>6</v>
      </c>
      <c r="P206" s="4" t="s">
        <v>7</v>
      </c>
      <c r="Q206" s="129"/>
      <c r="R206" s="130"/>
    </row>
    <row r="207" spans="1:18" ht="15.75" customHeight="1" thickBot="1">
      <c r="A207" s="114"/>
      <c r="B207" s="1"/>
      <c r="C207" s="1"/>
      <c r="D207" s="2"/>
      <c r="E207" s="1"/>
      <c r="F207" s="1"/>
      <c r="G207" s="2"/>
      <c r="H207" s="1"/>
      <c r="I207" s="1"/>
      <c r="J207" s="2"/>
      <c r="K207" s="1"/>
      <c r="L207" s="1"/>
      <c r="M207" s="2"/>
      <c r="N207" s="1"/>
      <c r="O207" s="1"/>
      <c r="P207" s="2"/>
      <c r="Q207" s="1"/>
      <c r="R207" s="2">
        <f>SUM(D207,G207,J207,M207,P207)</f>
        <v>0</v>
      </c>
    </row>
    <row r="208" spans="1:18" ht="15.75" customHeight="1" thickBot="1">
      <c r="A208" s="114"/>
      <c r="B208" s="1"/>
      <c r="C208" s="1"/>
      <c r="D208" s="1"/>
      <c r="E208" s="1"/>
      <c r="F208" s="1"/>
      <c r="G208" s="2"/>
      <c r="H208" s="1"/>
      <c r="I208" s="1"/>
      <c r="J208" s="2"/>
      <c r="K208" s="1"/>
      <c r="L208" s="1"/>
      <c r="M208" s="1"/>
      <c r="N208" s="1"/>
      <c r="O208" s="1"/>
      <c r="P208" s="2"/>
      <c r="Q208" s="1"/>
      <c r="R208" s="2">
        <f t="shared" ref="R208:R218" si="12">SUM(D208,G208,J208,M208,P208)</f>
        <v>0</v>
      </c>
    </row>
    <row r="209" spans="1:18" ht="15.75" customHeight="1" thickBot="1">
      <c r="A209" s="114"/>
      <c r="B209" s="1"/>
      <c r="C209" s="1"/>
      <c r="D209" s="1"/>
      <c r="E209" s="1"/>
      <c r="F209" s="1"/>
      <c r="G209" s="1"/>
      <c r="H209" s="1"/>
      <c r="I209" s="1"/>
      <c r="J209" s="2"/>
      <c r="K209" s="1"/>
      <c r="L209" s="1"/>
      <c r="M209" s="1"/>
      <c r="N209" s="1"/>
      <c r="O209" s="1"/>
      <c r="P209" s="1"/>
      <c r="Q209" s="1"/>
      <c r="R209" s="2">
        <f t="shared" si="12"/>
        <v>0</v>
      </c>
    </row>
    <row r="210" spans="1:18" ht="15.75" customHeight="1" thickBot="1">
      <c r="A210" s="114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2">
        <f t="shared" si="12"/>
        <v>0</v>
      </c>
    </row>
    <row r="211" spans="1:18" ht="15.75" customHeight="1" thickBot="1">
      <c r="A211" s="114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2">
        <f t="shared" si="12"/>
        <v>0</v>
      </c>
    </row>
    <row r="212" spans="1:18" ht="15.75" customHeight="1" thickBot="1">
      <c r="A212" s="114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2">
        <f t="shared" si="12"/>
        <v>0</v>
      </c>
    </row>
    <row r="213" spans="1:18" ht="15.75" customHeight="1" thickBot="1">
      <c r="A213" s="114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2">
        <f t="shared" si="12"/>
        <v>0</v>
      </c>
    </row>
    <row r="214" spans="1:18" ht="15.75" customHeight="1" thickBot="1">
      <c r="A214" s="114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2">
        <f t="shared" si="12"/>
        <v>0</v>
      </c>
    </row>
    <row r="215" spans="1:18" ht="15.75" customHeight="1" thickBot="1">
      <c r="A215" s="114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2">
        <f t="shared" si="12"/>
        <v>0</v>
      </c>
    </row>
    <row r="216" spans="1:18" ht="15.75" customHeight="1" thickBot="1">
      <c r="A216" s="114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2">
        <f t="shared" si="12"/>
        <v>0</v>
      </c>
    </row>
    <row r="217" spans="1:18" ht="15.75" customHeight="1" thickBot="1">
      <c r="A217" s="114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2">
        <f t="shared" si="12"/>
        <v>0</v>
      </c>
    </row>
    <row r="218" spans="1:18" ht="15.75" customHeight="1" thickBot="1">
      <c r="A218" s="114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2">
        <f t="shared" si="12"/>
        <v>0</v>
      </c>
    </row>
    <row r="219" spans="1:18" ht="15.75" customHeight="1" thickBot="1">
      <c r="A219" s="114"/>
      <c r="B219" s="3" t="s">
        <v>8</v>
      </c>
      <c r="C219" s="3" t="s">
        <v>12</v>
      </c>
      <c r="D219" s="2">
        <f>SUM(D207:D218)</f>
        <v>0</v>
      </c>
      <c r="E219" s="3" t="s">
        <v>8</v>
      </c>
      <c r="F219" s="3" t="s">
        <v>12</v>
      </c>
      <c r="G219" s="2">
        <f>SUM(G207:G218)</f>
        <v>0</v>
      </c>
      <c r="H219" s="3" t="s">
        <v>8</v>
      </c>
      <c r="I219" s="3" t="s">
        <v>12</v>
      </c>
      <c r="J219" s="2">
        <f>SUM(J207:J218)</f>
        <v>0</v>
      </c>
      <c r="K219" s="3" t="s">
        <v>8</v>
      </c>
      <c r="L219" s="3" t="s">
        <v>12</v>
      </c>
      <c r="M219" s="2">
        <f>SUM(M207:M218)</f>
        <v>0</v>
      </c>
      <c r="N219" s="3" t="s">
        <v>8</v>
      </c>
      <c r="O219" s="3" t="s">
        <v>12</v>
      </c>
      <c r="P219" s="2">
        <f>SUM(P207:P218)</f>
        <v>0</v>
      </c>
      <c r="Q219" s="3" t="s">
        <v>8</v>
      </c>
      <c r="R219" s="2">
        <f>SUM(R207:R218)</f>
        <v>0</v>
      </c>
    </row>
    <row r="220" spans="1:18" ht="15.75" customHeight="1">
      <c r="A220" s="114"/>
      <c r="B220" s="9" t="s">
        <v>13</v>
      </c>
      <c r="C220" s="9" t="s">
        <v>12</v>
      </c>
      <c r="D220" s="10">
        <f>D219/2</f>
        <v>0</v>
      </c>
      <c r="E220" s="9" t="s">
        <v>13</v>
      </c>
      <c r="F220" s="9" t="s">
        <v>12</v>
      </c>
      <c r="G220" s="10">
        <f>G219/2</f>
        <v>0</v>
      </c>
      <c r="H220" s="9" t="s">
        <v>13</v>
      </c>
      <c r="I220" s="9" t="s">
        <v>12</v>
      </c>
      <c r="J220" s="10">
        <f>J219/2</f>
        <v>0</v>
      </c>
      <c r="K220" s="9" t="s">
        <v>13</v>
      </c>
      <c r="L220" s="9" t="s">
        <v>12</v>
      </c>
      <c r="M220" s="10">
        <f>M219/2</f>
        <v>0</v>
      </c>
      <c r="N220" s="9" t="s">
        <v>13</v>
      </c>
      <c r="O220" s="9" t="s">
        <v>12</v>
      </c>
      <c r="P220" s="10">
        <f>P219/2</f>
        <v>0</v>
      </c>
      <c r="Q220" s="9" t="s">
        <v>13</v>
      </c>
      <c r="R220" s="10">
        <f>R219/2</f>
        <v>0</v>
      </c>
    </row>
    <row r="221" spans="1:18" ht="15.75" customHeight="1" thickBot="1"/>
    <row r="222" spans="1:18" ht="15.75" customHeight="1" thickBot="1">
      <c r="A222" s="114">
        <v>14</v>
      </c>
      <c r="B222" s="180" t="s">
        <v>0</v>
      </c>
      <c r="C222" s="181"/>
      <c r="D222" s="182"/>
      <c r="E222" s="115" t="s">
        <v>1</v>
      </c>
      <c r="F222" s="116"/>
      <c r="G222" s="117"/>
      <c r="H222" s="118" t="s">
        <v>2</v>
      </c>
      <c r="I222" s="119"/>
      <c r="J222" s="120"/>
      <c r="K222" s="121" t="s">
        <v>3</v>
      </c>
      <c r="L222" s="122"/>
      <c r="M222" s="123"/>
      <c r="N222" s="124" t="s">
        <v>4</v>
      </c>
      <c r="O222" s="125"/>
      <c r="P222" s="126"/>
      <c r="Q222" s="127" t="s">
        <v>8</v>
      </c>
      <c r="R222" s="128"/>
    </row>
    <row r="223" spans="1:18" ht="15.75" customHeight="1" thickBot="1">
      <c r="A223" s="114"/>
      <c r="B223" s="4" t="s">
        <v>5</v>
      </c>
      <c r="C223" s="4" t="s">
        <v>6</v>
      </c>
      <c r="D223" s="4" t="s">
        <v>7</v>
      </c>
      <c r="E223" s="4" t="s">
        <v>5</v>
      </c>
      <c r="F223" s="4" t="s">
        <v>6</v>
      </c>
      <c r="G223" s="4" t="s">
        <v>7</v>
      </c>
      <c r="H223" s="4" t="s">
        <v>5</v>
      </c>
      <c r="I223" s="4" t="s">
        <v>6</v>
      </c>
      <c r="J223" s="4" t="s">
        <v>7</v>
      </c>
      <c r="K223" s="4" t="s">
        <v>5</v>
      </c>
      <c r="L223" s="4" t="s">
        <v>6</v>
      </c>
      <c r="M223" s="4" t="s">
        <v>7</v>
      </c>
      <c r="N223" s="4" t="s">
        <v>5</v>
      </c>
      <c r="O223" s="4" t="s">
        <v>6</v>
      </c>
      <c r="P223" s="4" t="s">
        <v>7</v>
      </c>
      <c r="Q223" s="129"/>
      <c r="R223" s="130"/>
    </row>
    <row r="224" spans="1:18" ht="15.75" customHeight="1" thickBot="1">
      <c r="A224" s="114"/>
      <c r="B224" s="1"/>
      <c r="C224" s="1"/>
      <c r="D224" s="2"/>
      <c r="E224" s="1"/>
      <c r="F224" s="1"/>
      <c r="G224" s="2"/>
      <c r="H224" s="1"/>
      <c r="I224" s="1"/>
      <c r="J224" s="2"/>
      <c r="K224" s="1"/>
      <c r="L224" s="1"/>
      <c r="M224" s="2"/>
      <c r="N224" s="1"/>
      <c r="O224" s="1"/>
      <c r="P224" s="2"/>
      <c r="Q224" s="1"/>
      <c r="R224" s="2">
        <f>SUM(D224,G224,J224,M224,P224)</f>
        <v>0</v>
      </c>
    </row>
    <row r="225" spans="1:18" ht="15.75" customHeight="1" thickBot="1">
      <c r="A225" s="114"/>
      <c r="B225" s="1"/>
      <c r="C225" s="1"/>
      <c r="D225" s="1"/>
      <c r="E225" s="1"/>
      <c r="F225" s="1"/>
      <c r="G225" s="2"/>
      <c r="H225" s="1"/>
      <c r="I225" s="1"/>
      <c r="J225" s="2"/>
      <c r="K225" s="1"/>
      <c r="L225" s="1"/>
      <c r="M225" s="1"/>
      <c r="N225" s="1"/>
      <c r="O225" s="1"/>
      <c r="P225" s="2"/>
      <c r="Q225" s="1"/>
      <c r="R225" s="2">
        <f t="shared" ref="R225:R235" si="13">SUM(D225,G225,J225,M225,P225)</f>
        <v>0</v>
      </c>
    </row>
    <row r="226" spans="1:18" ht="15.75" customHeight="1" thickBot="1">
      <c r="A226" s="114"/>
      <c r="B226" s="1"/>
      <c r="C226" s="1"/>
      <c r="D226" s="1"/>
      <c r="E226" s="1"/>
      <c r="F226" s="1"/>
      <c r="G226" s="1"/>
      <c r="H226" s="1"/>
      <c r="I226" s="1"/>
      <c r="J226" s="2"/>
      <c r="K226" s="1"/>
      <c r="L226" s="1"/>
      <c r="M226" s="1"/>
      <c r="N226" s="1"/>
      <c r="O226" s="1"/>
      <c r="P226" s="1"/>
      <c r="Q226" s="1"/>
      <c r="R226" s="2">
        <f t="shared" si="13"/>
        <v>0</v>
      </c>
    </row>
    <row r="227" spans="1:18" ht="15.75" customHeight="1" thickBot="1">
      <c r="A227" s="114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2">
        <f t="shared" si="13"/>
        <v>0</v>
      </c>
    </row>
    <row r="228" spans="1:18" ht="15.75" customHeight="1" thickBot="1">
      <c r="A228" s="114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2">
        <f t="shared" si="13"/>
        <v>0</v>
      </c>
    </row>
    <row r="229" spans="1:18" ht="15.75" customHeight="1" thickBot="1">
      <c r="A229" s="114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2">
        <f t="shared" si="13"/>
        <v>0</v>
      </c>
    </row>
    <row r="230" spans="1:18" ht="15.75" customHeight="1" thickBot="1">
      <c r="A230" s="114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2">
        <f t="shared" si="13"/>
        <v>0</v>
      </c>
    </row>
    <row r="231" spans="1:18" ht="15.75" customHeight="1" thickBot="1">
      <c r="A231" s="114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2">
        <f t="shared" si="13"/>
        <v>0</v>
      </c>
    </row>
    <row r="232" spans="1:18" ht="15.75" customHeight="1" thickBot="1">
      <c r="A232" s="114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2">
        <f t="shared" si="13"/>
        <v>0</v>
      </c>
    </row>
    <row r="233" spans="1:18" ht="15.75" customHeight="1" thickBot="1">
      <c r="A233" s="114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2">
        <f t="shared" si="13"/>
        <v>0</v>
      </c>
    </row>
    <row r="234" spans="1:18" ht="15.75" customHeight="1" thickBot="1">
      <c r="A234" s="114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2">
        <f t="shared" si="13"/>
        <v>0</v>
      </c>
    </row>
    <row r="235" spans="1:18" ht="15.75" customHeight="1" thickBot="1">
      <c r="A235" s="114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2">
        <f t="shared" si="13"/>
        <v>0</v>
      </c>
    </row>
    <row r="236" spans="1:18" ht="15.75" customHeight="1" thickBot="1">
      <c r="A236" s="114"/>
      <c r="B236" s="3" t="s">
        <v>8</v>
      </c>
      <c r="C236" s="3" t="s">
        <v>12</v>
      </c>
      <c r="D236" s="2">
        <f>SUM(D224:D235)</f>
        <v>0</v>
      </c>
      <c r="E236" s="3" t="s">
        <v>8</v>
      </c>
      <c r="F236" s="3" t="s">
        <v>12</v>
      </c>
      <c r="G236" s="2">
        <f>SUM(G224:G235)</f>
        <v>0</v>
      </c>
      <c r="H236" s="3" t="s">
        <v>8</v>
      </c>
      <c r="I236" s="3" t="s">
        <v>12</v>
      </c>
      <c r="J236" s="2">
        <f>SUM(J224:J235)</f>
        <v>0</v>
      </c>
      <c r="K236" s="3" t="s">
        <v>8</v>
      </c>
      <c r="L236" s="3" t="s">
        <v>12</v>
      </c>
      <c r="M236" s="2">
        <f>SUM(M224:M235)</f>
        <v>0</v>
      </c>
      <c r="N236" s="3" t="s">
        <v>8</v>
      </c>
      <c r="O236" s="3" t="s">
        <v>12</v>
      </c>
      <c r="P236" s="2">
        <f>SUM(P224:P235)</f>
        <v>0</v>
      </c>
      <c r="Q236" s="3" t="s">
        <v>8</v>
      </c>
      <c r="R236" s="2">
        <f>SUM(R224:R235)</f>
        <v>0</v>
      </c>
    </row>
    <row r="237" spans="1:18" ht="15.75" customHeight="1">
      <c r="A237" s="114"/>
      <c r="B237" s="9" t="s">
        <v>13</v>
      </c>
      <c r="C237" s="9" t="s">
        <v>12</v>
      </c>
      <c r="D237" s="10">
        <f>D236/2</f>
        <v>0</v>
      </c>
      <c r="E237" s="9" t="s">
        <v>13</v>
      </c>
      <c r="F237" s="9" t="s">
        <v>12</v>
      </c>
      <c r="G237" s="10">
        <f>G236/2</f>
        <v>0</v>
      </c>
      <c r="H237" s="9" t="s">
        <v>13</v>
      </c>
      <c r="I237" s="9" t="s">
        <v>12</v>
      </c>
      <c r="J237" s="10">
        <f>J236/2</f>
        <v>0</v>
      </c>
      <c r="K237" s="9" t="s">
        <v>13</v>
      </c>
      <c r="L237" s="9" t="s">
        <v>12</v>
      </c>
      <c r="M237" s="10">
        <f>M236/2</f>
        <v>0</v>
      </c>
      <c r="N237" s="9" t="s">
        <v>13</v>
      </c>
      <c r="O237" s="9" t="s">
        <v>12</v>
      </c>
      <c r="P237" s="10">
        <f>P236/2</f>
        <v>0</v>
      </c>
      <c r="Q237" s="9" t="s">
        <v>13</v>
      </c>
      <c r="R237" s="10">
        <f>R236/2</f>
        <v>0</v>
      </c>
    </row>
    <row r="238" spans="1:18" ht="15.75" customHeight="1" thickBot="1"/>
    <row r="239" spans="1:18" ht="15.75" customHeight="1" thickBot="1">
      <c r="A239" s="114">
        <v>15</v>
      </c>
      <c r="B239" s="180" t="s">
        <v>0</v>
      </c>
      <c r="C239" s="181"/>
      <c r="D239" s="182"/>
      <c r="E239" s="115" t="s">
        <v>1</v>
      </c>
      <c r="F239" s="116"/>
      <c r="G239" s="117"/>
      <c r="H239" s="118" t="s">
        <v>2</v>
      </c>
      <c r="I239" s="119"/>
      <c r="J239" s="120"/>
      <c r="K239" s="121" t="s">
        <v>3</v>
      </c>
      <c r="L239" s="122"/>
      <c r="M239" s="123"/>
      <c r="N239" s="124" t="s">
        <v>4</v>
      </c>
      <c r="O239" s="125"/>
      <c r="P239" s="126"/>
      <c r="Q239" s="127" t="s">
        <v>8</v>
      </c>
      <c r="R239" s="128"/>
    </row>
    <row r="240" spans="1:18" ht="15.75" customHeight="1" thickBot="1">
      <c r="A240" s="114"/>
      <c r="B240" s="4" t="s">
        <v>5</v>
      </c>
      <c r="C240" s="4" t="s">
        <v>6</v>
      </c>
      <c r="D240" s="4" t="s">
        <v>7</v>
      </c>
      <c r="E240" s="4" t="s">
        <v>5</v>
      </c>
      <c r="F240" s="4" t="s">
        <v>6</v>
      </c>
      <c r="G240" s="4" t="s">
        <v>7</v>
      </c>
      <c r="H240" s="4" t="s">
        <v>5</v>
      </c>
      <c r="I240" s="4" t="s">
        <v>6</v>
      </c>
      <c r="J240" s="4" t="s">
        <v>7</v>
      </c>
      <c r="K240" s="4" t="s">
        <v>5</v>
      </c>
      <c r="L240" s="4" t="s">
        <v>6</v>
      </c>
      <c r="M240" s="4" t="s">
        <v>7</v>
      </c>
      <c r="N240" s="4" t="s">
        <v>5</v>
      </c>
      <c r="O240" s="4" t="s">
        <v>6</v>
      </c>
      <c r="P240" s="4" t="s">
        <v>7</v>
      </c>
      <c r="Q240" s="129"/>
      <c r="R240" s="130"/>
    </row>
    <row r="241" spans="1:18" ht="15.75" customHeight="1" thickBot="1">
      <c r="A241" s="114"/>
      <c r="B241" s="1"/>
      <c r="C241" s="1"/>
      <c r="D241" s="2"/>
      <c r="E241" s="1"/>
      <c r="F241" s="1"/>
      <c r="G241" s="2"/>
      <c r="H241" s="1"/>
      <c r="I241" s="1"/>
      <c r="J241" s="2"/>
      <c r="K241" s="1"/>
      <c r="L241" s="1"/>
      <c r="M241" s="2"/>
      <c r="N241" s="1"/>
      <c r="O241" s="1"/>
      <c r="P241" s="2"/>
      <c r="Q241" s="1"/>
      <c r="R241" s="2">
        <f>SUM(D241,G241,J241,M241,P241)</f>
        <v>0</v>
      </c>
    </row>
    <row r="242" spans="1:18" ht="15.75" customHeight="1" thickBot="1">
      <c r="A242" s="114"/>
      <c r="B242" s="1"/>
      <c r="C242" s="1"/>
      <c r="D242" s="1"/>
      <c r="E242" s="1"/>
      <c r="F242" s="1"/>
      <c r="G242" s="2"/>
      <c r="H242" s="1"/>
      <c r="I242" s="1"/>
      <c r="J242" s="2"/>
      <c r="K242" s="1"/>
      <c r="L242" s="1"/>
      <c r="M242" s="1"/>
      <c r="N242" s="1"/>
      <c r="O242" s="1"/>
      <c r="P242" s="2"/>
      <c r="Q242" s="1"/>
      <c r="R242" s="2">
        <f t="shared" ref="R242:R252" si="14">SUM(D242,G242,J242,M242,P242)</f>
        <v>0</v>
      </c>
    </row>
    <row r="243" spans="1:18" ht="15.75" customHeight="1" thickBot="1">
      <c r="A243" s="114"/>
      <c r="B243" s="1"/>
      <c r="C243" s="1"/>
      <c r="D243" s="1"/>
      <c r="E243" s="1"/>
      <c r="F243" s="1"/>
      <c r="G243" s="1"/>
      <c r="H243" s="1"/>
      <c r="I243" s="1"/>
      <c r="J243" s="2"/>
      <c r="K243" s="1"/>
      <c r="L243" s="1"/>
      <c r="M243" s="1"/>
      <c r="N243" s="1"/>
      <c r="O243" s="1"/>
      <c r="P243" s="1"/>
      <c r="Q243" s="1"/>
      <c r="R243" s="2">
        <f t="shared" si="14"/>
        <v>0</v>
      </c>
    </row>
    <row r="244" spans="1:18" ht="15.75" customHeight="1" thickBot="1">
      <c r="A244" s="114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2">
        <f t="shared" si="14"/>
        <v>0</v>
      </c>
    </row>
    <row r="245" spans="1:18" ht="15.75" customHeight="1" thickBot="1">
      <c r="A245" s="114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2">
        <f t="shared" si="14"/>
        <v>0</v>
      </c>
    </row>
    <row r="246" spans="1:18" ht="15.75" customHeight="1" thickBot="1">
      <c r="A246" s="114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2">
        <f t="shared" si="14"/>
        <v>0</v>
      </c>
    </row>
    <row r="247" spans="1:18" ht="15.75" customHeight="1" thickBot="1">
      <c r="A247" s="114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2">
        <f t="shared" si="14"/>
        <v>0</v>
      </c>
    </row>
    <row r="248" spans="1:18" ht="15.75" customHeight="1" thickBot="1">
      <c r="A248" s="114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2">
        <f t="shared" si="14"/>
        <v>0</v>
      </c>
    </row>
    <row r="249" spans="1:18" ht="15.75" customHeight="1" thickBot="1">
      <c r="A249" s="114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2">
        <f t="shared" si="14"/>
        <v>0</v>
      </c>
    </row>
    <row r="250" spans="1:18" ht="15.75" customHeight="1" thickBot="1">
      <c r="A250" s="114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2">
        <f t="shared" si="14"/>
        <v>0</v>
      </c>
    </row>
    <row r="251" spans="1:18" ht="15.75" customHeight="1" thickBot="1">
      <c r="A251" s="114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2">
        <f t="shared" si="14"/>
        <v>0</v>
      </c>
    </row>
    <row r="252" spans="1:18" ht="15.75" customHeight="1" thickBot="1">
      <c r="A252" s="114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2">
        <f t="shared" si="14"/>
        <v>0</v>
      </c>
    </row>
    <row r="253" spans="1:18" ht="15.75" customHeight="1" thickBot="1">
      <c r="A253" s="114"/>
      <c r="B253" s="3" t="s">
        <v>8</v>
      </c>
      <c r="C253" s="3" t="s">
        <v>12</v>
      </c>
      <c r="D253" s="2">
        <f>SUM(D241:D252)</f>
        <v>0</v>
      </c>
      <c r="E253" s="3" t="s">
        <v>8</v>
      </c>
      <c r="F253" s="3" t="s">
        <v>12</v>
      </c>
      <c r="G253" s="2">
        <f>SUM(G241:G252)</f>
        <v>0</v>
      </c>
      <c r="H253" s="3" t="s">
        <v>8</v>
      </c>
      <c r="I253" s="3" t="s">
        <v>12</v>
      </c>
      <c r="J253" s="2">
        <f>SUM(J241:J252)</f>
        <v>0</v>
      </c>
      <c r="K253" s="3" t="s">
        <v>8</v>
      </c>
      <c r="L253" s="3" t="s">
        <v>12</v>
      </c>
      <c r="M253" s="2">
        <f>SUM(M241:M252)</f>
        <v>0</v>
      </c>
      <c r="N253" s="3" t="s">
        <v>8</v>
      </c>
      <c r="O253" s="3" t="s">
        <v>12</v>
      </c>
      <c r="P253" s="2">
        <f>SUM(P241:P252)</f>
        <v>0</v>
      </c>
      <c r="Q253" s="3" t="s">
        <v>8</v>
      </c>
      <c r="R253" s="2">
        <f>SUM(R241:R252)</f>
        <v>0</v>
      </c>
    </row>
    <row r="254" spans="1:18" ht="15.75" customHeight="1">
      <c r="A254" s="114"/>
      <c r="B254" s="9" t="s">
        <v>13</v>
      </c>
      <c r="C254" s="9" t="s">
        <v>12</v>
      </c>
      <c r="D254" s="10">
        <f>D253/2</f>
        <v>0</v>
      </c>
      <c r="E254" s="9" t="s">
        <v>13</v>
      </c>
      <c r="F254" s="9" t="s">
        <v>12</v>
      </c>
      <c r="G254" s="10">
        <f>G253/2</f>
        <v>0</v>
      </c>
      <c r="H254" s="9" t="s">
        <v>13</v>
      </c>
      <c r="I254" s="9" t="s">
        <v>12</v>
      </c>
      <c r="J254" s="10">
        <f>J253/2</f>
        <v>0</v>
      </c>
      <c r="K254" s="9" t="s">
        <v>13</v>
      </c>
      <c r="L254" s="9" t="s">
        <v>12</v>
      </c>
      <c r="M254" s="10">
        <f>M253/2</f>
        <v>0</v>
      </c>
      <c r="N254" s="9" t="s">
        <v>13</v>
      </c>
      <c r="O254" s="9" t="s">
        <v>12</v>
      </c>
      <c r="P254" s="10">
        <f>P253/2</f>
        <v>0</v>
      </c>
      <c r="Q254" s="9" t="s">
        <v>13</v>
      </c>
      <c r="R254" s="10">
        <f>R253/2</f>
        <v>0</v>
      </c>
    </row>
    <row r="255" spans="1:18" ht="15.75" customHeight="1" thickBot="1"/>
    <row r="256" spans="1:18" ht="15.75" customHeight="1" thickBot="1">
      <c r="A256" s="114">
        <v>16</v>
      </c>
      <c r="B256" s="180" t="s">
        <v>0</v>
      </c>
      <c r="C256" s="181"/>
      <c r="D256" s="182"/>
      <c r="E256" s="115" t="s">
        <v>1</v>
      </c>
      <c r="F256" s="116"/>
      <c r="G256" s="117"/>
      <c r="H256" s="118" t="s">
        <v>2</v>
      </c>
      <c r="I256" s="119"/>
      <c r="J256" s="120"/>
      <c r="K256" s="121" t="s">
        <v>3</v>
      </c>
      <c r="L256" s="122"/>
      <c r="M256" s="123"/>
      <c r="N256" s="124" t="s">
        <v>4</v>
      </c>
      <c r="O256" s="125"/>
      <c r="P256" s="126"/>
      <c r="Q256" s="127" t="s">
        <v>8</v>
      </c>
      <c r="R256" s="128"/>
    </row>
    <row r="257" spans="1:18" ht="15.75" customHeight="1" thickBot="1">
      <c r="A257" s="114"/>
      <c r="B257" s="4" t="s">
        <v>5</v>
      </c>
      <c r="C257" s="4" t="s">
        <v>6</v>
      </c>
      <c r="D257" s="4" t="s">
        <v>7</v>
      </c>
      <c r="E257" s="4" t="s">
        <v>5</v>
      </c>
      <c r="F257" s="4" t="s">
        <v>6</v>
      </c>
      <c r="G257" s="4" t="s">
        <v>7</v>
      </c>
      <c r="H257" s="4" t="s">
        <v>5</v>
      </c>
      <c r="I257" s="4" t="s">
        <v>6</v>
      </c>
      <c r="J257" s="4" t="s">
        <v>7</v>
      </c>
      <c r="K257" s="4" t="s">
        <v>5</v>
      </c>
      <c r="L257" s="4" t="s">
        <v>6</v>
      </c>
      <c r="M257" s="4" t="s">
        <v>7</v>
      </c>
      <c r="N257" s="4" t="s">
        <v>5</v>
      </c>
      <c r="O257" s="4" t="s">
        <v>6</v>
      </c>
      <c r="P257" s="4" t="s">
        <v>7</v>
      </c>
      <c r="Q257" s="129"/>
      <c r="R257" s="130"/>
    </row>
    <row r="258" spans="1:18" ht="15.75" customHeight="1" thickBot="1">
      <c r="A258" s="114"/>
      <c r="B258" s="1"/>
      <c r="C258" s="1"/>
      <c r="D258" s="2"/>
      <c r="E258" s="1"/>
      <c r="F258" s="1"/>
      <c r="G258" s="2"/>
      <c r="H258" s="1"/>
      <c r="I258" s="1"/>
      <c r="J258" s="2"/>
      <c r="K258" s="1"/>
      <c r="L258" s="1"/>
      <c r="M258" s="2"/>
      <c r="N258" s="1"/>
      <c r="O258" s="1"/>
      <c r="P258" s="2"/>
      <c r="Q258" s="1"/>
      <c r="R258" s="2">
        <f>SUM(D258,G258,J258,M258,P258)</f>
        <v>0</v>
      </c>
    </row>
    <row r="259" spans="1:18" ht="15.75" customHeight="1" thickBot="1">
      <c r="A259" s="114"/>
      <c r="B259" s="1"/>
      <c r="C259" s="1"/>
      <c r="D259" s="1"/>
      <c r="E259" s="1"/>
      <c r="F259" s="1"/>
      <c r="G259" s="2"/>
      <c r="H259" s="1"/>
      <c r="I259" s="1"/>
      <c r="J259" s="2"/>
      <c r="K259" s="1"/>
      <c r="L259" s="1"/>
      <c r="M259" s="1"/>
      <c r="N259" s="1"/>
      <c r="O259" s="1"/>
      <c r="P259" s="2"/>
      <c r="Q259" s="1"/>
      <c r="R259" s="2">
        <f t="shared" ref="R259:R269" si="15">SUM(D259,G259,J259,M259,P259)</f>
        <v>0</v>
      </c>
    </row>
    <row r="260" spans="1:18" ht="15.75" customHeight="1" thickBot="1">
      <c r="A260" s="114"/>
      <c r="B260" s="1"/>
      <c r="C260" s="1"/>
      <c r="D260" s="1"/>
      <c r="E260" s="1"/>
      <c r="F260" s="1"/>
      <c r="G260" s="1"/>
      <c r="H260" s="1"/>
      <c r="I260" s="1"/>
      <c r="J260" s="2"/>
      <c r="K260" s="1"/>
      <c r="L260" s="1"/>
      <c r="M260" s="1"/>
      <c r="N260" s="1"/>
      <c r="O260" s="1"/>
      <c r="P260" s="1"/>
      <c r="Q260" s="1"/>
      <c r="R260" s="2">
        <f t="shared" si="15"/>
        <v>0</v>
      </c>
    </row>
    <row r="261" spans="1:18" ht="15.75" customHeight="1" thickBot="1">
      <c r="A261" s="114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2">
        <f t="shared" si="15"/>
        <v>0</v>
      </c>
    </row>
    <row r="262" spans="1:18" ht="15.75" customHeight="1" thickBot="1">
      <c r="A262" s="114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2">
        <f t="shared" si="15"/>
        <v>0</v>
      </c>
    </row>
    <row r="263" spans="1:18" ht="15.75" customHeight="1" thickBot="1">
      <c r="A263" s="114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2">
        <f t="shared" si="15"/>
        <v>0</v>
      </c>
    </row>
    <row r="264" spans="1:18" ht="15.75" customHeight="1" thickBot="1">
      <c r="A264" s="114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2">
        <f t="shared" si="15"/>
        <v>0</v>
      </c>
    </row>
    <row r="265" spans="1:18" ht="15.75" customHeight="1" thickBot="1">
      <c r="A265" s="114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2">
        <f t="shared" si="15"/>
        <v>0</v>
      </c>
    </row>
    <row r="266" spans="1:18" ht="15.75" customHeight="1" thickBot="1">
      <c r="A266" s="114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2">
        <f t="shared" si="15"/>
        <v>0</v>
      </c>
    </row>
    <row r="267" spans="1:18" ht="15.75" customHeight="1" thickBot="1">
      <c r="A267" s="114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2">
        <f t="shared" si="15"/>
        <v>0</v>
      </c>
    </row>
    <row r="268" spans="1:18" ht="15.75" customHeight="1" thickBot="1">
      <c r="A268" s="114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2">
        <f t="shared" si="15"/>
        <v>0</v>
      </c>
    </row>
    <row r="269" spans="1:18" ht="15.75" customHeight="1" thickBot="1">
      <c r="A269" s="114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2">
        <f t="shared" si="15"/>
        <v>0</v>
      </c>
    </row>
    <row r="270" spans="1:18" ht="15.75" customHeight="1" thickBot="1">
      <c r="A270" s="114"/>
      <c r="B270" s="3" t="s">
        <v>8</v>
      </c>
      <c r="C270" s="3" t="s">
        <v>12</v>
      </c>
      <c r="D270" s="2">
        <f>SUM(D258:D269)</f>
        <v>0</v>
      </c>
      <c r="E270" s="3" t="s">
        <v>8</v>
      </c>
      <c r="F270" s="3" t="s">
        <v>12</v>
      </c>
      <c r="G270" s="2">
        <f>SUM(G258:G269)</f>
        <v>0</v>
      </c>
      <c r="H270" s="3" t="s">
        <v>8</v>
      </c>
      <c r="I270" s="3" t="s">
        <v>12</v>
      </c>
      <c r="J270" s="2">
        <f>SUM(J258:J269)</f>
        <v>0</v>
      </c>
      <c r="K270" s="3" t="s">
        <v>8</v>
      </c>
      <c r="L270" s="3" t="s">
        <v>12</v>
      </c>
      <c r="M270" s="2">
        <f>SUM(M258:M269)</f>
        <v>0</v>
      </c>
      <c r="N270" s="3" t="s">
        <v>8</v>
      </c>
      <c r="O270" s="3" t="s">
        <v>12</v>
      </c>
      <c r="P270" s="2">
        <f>SUM(P258:P269)</f>
        <v>0</v>
      </c>
      <c r="Q270" s="3" t="s">
        <v>8</v>
      </c>
      <c r="R270" s="2">
        <f>SUM(R258:R269)</f>
        <v>0</v>
      </c>
    </row>
    <row r="271" spans="1:18" ht="15.75" customHeight="1">
      <c r="A271" s="114"/>
      <c r="B271" s="9" t="s">
        <v>13</v>
      </c>
      <c r="C271" s="9" t="s">
        <v>12</v>
      </c>
      <c r="D271" s="10">
        <f>D270/2</f>
        <v>0</v>
      </c>
      <c r="E271" s="9" t="s">
        <v>13</v>
      </c>
      <c r="F271" s="9" t="s">
        <v>12</v>
      </c>
      <c r="G271" s="10">
        <f>G270/2</f>
        <v>0</v>
      </c>
      <c r="H271" s="9" t="s">
        <v>13</v>
      </c>
      <c r="I271" s="9" t="s">
        <v>12</v>
      </c>
      <c r="J271" s="10">
        <f>J270/2</f>
        <v>0</v>
      </c>
      <c r="K271" s="9" t="s">
        <v>13</v>
      </c>
      <c r="L271" s="9" t="s">
        <v>12</v>
      </c>
      <c r="M271" s="10">
        <f>M270/2</f>
        <v>0</v>
      </c>
      <c r="N271" s="9" t="s">
        <v>13</v>
      </c>
      <c r="O271" s="9" t="s">
        <v>12</v>
      </c>
      <c r="P271" s="10">
        <f>P270/2</f>
        <v>0</v>
      </c>
      <c r="Q271" s="9" t="s">
        <v>13</v>
      </c>
      <c r="R271" s="10">
        <f>R270/2</f>
        <v>0</v>
      </c>
    </row>
    <row r="272" spans="1:18" ht="15.75" customHeight="1" thickBot="1"/>
    <row r="273" spans="1:18" ht="15.75" customHeight="1" thickBot="1">
      <c r="A273" s="114">
        <v>17</v>
      </c>
      <c r="B273" s="180" t="s">
        <v>0</v>
      </c>
      <c r="C273" s="181"/>
      <c r="D273" s="182"/>
      <c r="E273" s="115" t="s">
        <v>1</v>
      </c>
      <c r="F273" s="116"/>
      <c r="G273" s="117"/>
      <c r="H273" s="118" t="s">
        <v>2</v>
      </c>
      <c r="I273" s="119"/>
      <c r="J273" s="120"/>
      <c r="K273" s="121" t="s">
        <v>3</v>
      </c>
      <c r="L273" s="122"/>
      <c r="M273" s="123"/>
      <c r="N273" s="124" t="s">
        <v>4</v>
      </c>
      <c r="O273" s="125"/>
      <c r="P273" s="126"/>
      <c r="Q273" s="127" t="s">
        <v>8</v>
      </c>
      <c r="R273" s="128"/>
    </row>
    <row r="274" spans="1:18" ht="15.75" customHeight="1" thickBot="1">
      <c r="A274" s="114"/>
      <c r="B274" s="4" t="s">
        <v>5</v>
      </c>
      <c r="C274" s="4" t="s">
        <v>6</v>
      </c>
      <c r="D274" s="4" t="s">
        <v>7</v>
      </c>
      <c r="E274" s="4" t="s">
        <v>5</v>
      </c>
      <c r="F274" s="4" t="s">
        <v>6</v>
      </c>
      <c r="G274" s="4" t="s">
        <v>7</v>
      </c>
      <c r="H274" s="4" t="s">
        <v>5</v>
      </c>
      <c r="I274" s="4" t="s">
        <v>6</v>
      </c>
      <c r="J274" s="4" t="s">
        <v>7</v>
      </c>
      <c r="K274" s="4" t="s">
        <v>5</v>
      </c>
      <c r="L274" s="4" t="s">
        <v>6</v>
      </c>
      <c r="M274" s="4" t="s">
        <v>7</v>
      </c>
      <c r="N274" s="4" t="s">
        <v>5</v>
      </c>
      <c r="O274" s="4" t="s">
        <v>6</v>
      </c>
      <c r="P274" s="4" t="s">
        <v>7</v>
      </c>
      <c r="Q274" s="129"/>
      <c r="R274" s="130"/>
    </row>
    <row r="275" spans="1:18" ht="15.75" customHeight="1" thickBot="1">
      <c r="A275" s="114"/>
      <c r="B275" s="1"/>
      <c r="C275" s="1"/>
      <c r="D275" s="2"/>
      <c r="E275" s="1"/>
      <c r="F275" s="1"/>
      <c r="G275" s="2"/>
      <c r="H275" s="1"/>
      <c r="I275" s="1"/>
      <c r="J275" s="2"/>
      <c r="K275" s="1"/>
      <c r="L275" s="1"/>
      <c r="M275" s="2"/>
      <c r="N275" s="1"/>
      <c r="O275" s="1"/>
      <c r="P275" s="2"/>
      <c r="Q275" s="1"/>
      <c r="R275" s="2">
        <f>SUM(D275,G275,J275,M275,P275)</f>
        <v>0</v>
      </c>
    </row>
    <row r="276" spans="1:18" ht="15.75" customHeight="1" thickBot="1">
      <c r="A276" s="114"/>
      <c r="B276" s="1"/>
      <c r="C276" s="1"/>
      <c r="D276" s="1"/>
      <c r="E276" s="1"/>
      <c r="F276" s="1"/>
      <c r="G276" s="2"/>
      <c r="H276" s="1"/>
      <c r="I276" s="1"/>
      <c r="J276" s="2"/>
      <c r="K276" s="1"/>
      <c r="L276" s="1"/>
      <c r="M276" s="1"/>
      <c r="N276" s="1"/>
      <c r="O276" s="1"/>
      <c r="P276" s="2"/>
      <c r="Q276" s="1"/>
      <c r="R276" s="2">
        <f t="shared" ref="R276:R286" si="16">SUM(D276,G276,J276,M276,P276)</f>
        <v>0</v>
      </c>
    </row>
    <row r="277" spans="1:18" ht="15.75" customHeight="1" thickBot="1">
      <c r="A277" s="114"/>
      <c r="B277" s="1"/>
      <c r="C277" s="1"/>
      <c r="D277" s="1"/>
      <c r="E277" s="1"/>
      <c r="F277" s="1"/>
      <c r="G277" s="1"/>
      <c r="H277" s="1"/>
      <c r="I277" s="1"/>
      <c r="J277" s="2"/>
      <c r="K277" s="1"/>
      <c r="L277" s="1"/>
      <c r="M277" s="1"/>
      <c r="N277" s="1"/>
      <c r="O277" s="1"/>
      <c r="P277" s="1"/>
      <c r="Q277" s="1"/>
      <c r="R277" s="2">
        <f t="shared" si="16"/>
        <v>0</v>
      </c>
    </row>
    <row r="278" spans="1:18" ht="15.75" customHeight="1" thickBot="1">
      <c r="A278" s="114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2">
        <f t="shared" si="16"/>
        <v>0</v>
      </c>
    </row>
    <row r="279" spans="1:18" ht="15.75" customHeight="1" thickBot="1">
      <c r="A279" s="114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2">
        <f t="shared" si="16"/>
        <v>0</v>
      </c>
    </row>
    <row r="280" spans="1:18" ht="15.75" customHeight="1" thickBot="1">
      <c r="A280" s="114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2">
        <f t="shared" si="16"/>
        <v>0</v>
      </c>
    </row>
    <row r="281" spans="1:18" ht="15.75" customHeight="1" thickBot="1">
      <c r="A281" s="114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2">
        <f t="shared" si="16"/>
        <v>0</v>
      </c>
    </row>
    <row r="282" spans="1:18" ht="15.75" customHeight="1" thickBot="1">
      <c r="A282" s="114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2">
        <f t="shared" si="16"/>
        <v>0</v>
      </c>
    </row>
    <row r="283" spans="1:18" ht="15.75" customHeight="1" thickBot="1">
      <c r="A283" s="114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2">
        <f t="shared" si="16"/>
        <v>0</v>
      </c>
    </row>
    <row r="284" spans="1:18" ht="15.75" customHeight="1" thickBot="1">
      <c r="A284" s="114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2">
        <f t="shared" si="16"/>
        <v>0</v>
      </c>
    </row>
    <row r="285" spans="1:18" ht="15.75" customHeight="1" thickBot="1">
      <c r="A285" s="114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2">
        <f t="shared" si="16"/>
        <v>0</v>
      </c>
    </row>
    <row r="286" spans="1:18" ht="15.75" customHeight="1" thickBot="1">
      <c r="A286" s="114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2">
        <f t="shared" si="16"/>
        <v>0</v>
      </c>
    </row>
    <row r="287" spans="1:18" ht="15.75" customHeight="1" thickBot="1">
      <c r="A287" s="114"/>
      <c r="B287" s="3" t="s">
        <v>8</v>
      </c>
      <c r="C287" s="3" t="s">
        <v>12</v>
      </c>
      <c r="D287" s="2">
        <f>SUM(D275:D286)</f>
        <v>0</v>
      </c>
      <c r="E287" s="3" t="s">
        <v>8</v>
      </c>
      <c r="F287" s="3" t="s">
        <v>12</v>
      </c>
      <c r="G287" s="2">
        <f>SUM(G275:G286)</f>
        <v>0</v>
      </c>
      <c r="H287" s="3" t="s">
        <v>8</v>
      </c>
      <c r="I287" s="3" t="s">
        <v>12</v>
      </c>
      <c r="J287" s="2">
        <f>SUM(J275:J286)</f>
        <v>0</v>
      </c>
      <c r="K287" s="3" t="s">
        <v>8</v>
      </c>
      <c r="L287" s="3" t="s">
        <v>12</v>
      </c>
      <c r="M287" s="2">
        <f>SUM(M275:M286)</f>
        <v>0</v>
      </c>
      <c r="N287" s="3" t="s">
        <v>8</v>
      </c>
      <c r="O287" s="3" t="s">
        <v>12</v>
      </c>
      <c r="P287" s="2">
        <f>SUM(P275:P286)</f>
        <v>0</v>
      </c>
      <c r="Q287" s="3" t="s">
        <v>8</v>
      </c>
      <c r="R287" s="2">
        <f>SUM(R275:R286)</f>
        <v>0</v>
      </c>
    </row>
    <row r="288" spans="1:18" ht="15.75" customHeight="1">
      <c r="A288" s="114"/>
      <c r="B288" s="9" t="s">
        <v>13</v>
      </c>
      <c r="C288" s="9" t="s">
        <v>12</v>
      </c>
      <c r="D288" s="10">
        <f>D287/2</f>
        <v>0</v>
      </c>
      <c r="E288" s="9" t="s">
        <v>13</v>
      </c>
      <c r="F288" s="9" t="s">
        <v>12</v>
      </c>
      <c r="G288" s="10">
        <f>G287/2</f>
        <v>0</v>
      </c>
      <c r="H288" s="9" t="s">
        <v>13</v>
      </c>
      <c r="I288" s="9" t="s">
        <v>12</v>
      </c>
      <c r="J288" s="10">
        <f>J287/2</f>
        <v>0</v>
      </c>
      <c r="K288" s="9" t="s">
        <v>13</v>
      </c>
      <c r="L288" s="9" t="s">
        <v>12</v>
      </c>
      <c r="M288" s="10">
        <f>M287/2</f>
        <v>0</v>
      </c>
      <c r="N288" s="9" t="s">
        <v>13</v>
      </c>
      <c r="O288" s="9" t="s">
        <v>12</v>
      </c>
      <c r="P288" s="10">
        <f>P287/2</f>
        <v>0</v>
      </c>
      <c r="Q288" s="9" t="s">
        <v>13</v>
      </c>
      <c r="R288" s="10">
        <f>R287/2</f>
        <v>0</v>
      </c>
    </row>
    <row r="289" spans="1:18" ht="15.75" customHeight="1" thickBot="1"/>
    <row r="290" spans="1:18" ht="15.75" customHeight="1" thickBot="1">
      <c r="A290" s="114">
        <v>18</v>
      </c>
      <c r="B290" s="180" t="s">
        <v>0</v>
      </c>
      <c r="C290" s="181"/>
      <c r="D290" s="182"/>
      <c r="E290" s="115" t="s">
        <v>1</v>
      </c>
      <c r="F290" s="116"/>
      <c r="G290" s="117"/>
      <c r="H290" s="118" t="s">
        <v>2</v>
      </c>
      <c r="I290" s="119"/>
      <c r="J290" s="120"/>
      <c r="K290" s="121" t="s">
        <v>3</v>
      </c>
      <c r="L290" s="122"/>
      <c r="M290" s="123"/>
      <c r="N290" s="124" t="s">
        <v>4</v>
      </c>
      <c r="O290" s="125"/>
      <c r="P290" s="126"/>
      <c r="Q290" s="127" t="s">
        <v>8</v>
      </c>
      <c r="R290" s="128"/>
    </row>
    <row r="291" spans="1:18" ht="15.75" customHeight="1" thickBot="1">
      <c r="A291" s="114"/>
      <c r="B291" s="4" t="s">
        <v>5</v>
      </c>
      <c r="C291" s="4" t="s">
        <v>6</v>
      </c>
      <c r="D291" s="4" t="s">
        <v>7</v>
      </c>
      <c r="E291" s="4" t="s">
        <v>5</v>
      </c>
      <c r="F291" s="4" t="s">
        <v>6</v>
      </c>
      <c r="G291" s="4" t="s">
        <v>7</v>
      </c>
      <c r="H291" s="4" t="s">
        <v>5</v>
      </c>
      <c r="I291" s="4" t="s">
        <v>6</v>
      </c>
      <c r="J291" s="4" t="s">
        <v>7</v>
      </c>
      <c r="K291" s="4" t="s">
        <v>5</v>
      </c>
      <c r="L291" s="4" t="s">
        <v>6</v>
      </c>
      <c r="M291" s="4" t="s">
        <v>7</v>
      </c>
      <c r="N291" s="4" t="s">
        <v>5</v>
      </c>
      <c r="O291" s="4" t="s">
        <v>6</v>
      </c>
      <c r="P291" s="4" t="s">
        <v>7</v>
      </c>
      <c r="Q291" s="129"/>
      <c r="R291" s="130"/>
    </row>
    <row r="292" spans="1:18" ht="15.75" customHeight="1" thickBot="1">
      <c r="A292" s="114"/>
      <c r="B292" s="1"/>
      <c r="C292" s="1"/>
      <c r="D292" s="2"/>
      <c r="E292" s="1"/>
      <c r="F292" s="1"/>
      <c r="G292" s="2"/>
      <c r="H292" s="1"/>
      <c r="I292" s="1"/>
      <c r="J292" s="2"/>
      <c r="K292" s="1"/>
      <c r="L292" s="1"/>
      <c r="M292" s="2"/>
      <c r="N292" s="1"/>
      <c r="O292" s="1"/>
      <c r="P292" s="2"/>
      <c r="Q292" s="1"/>
      <c r="R292" s="2">
        <f>SUM(D292,G292,J292,M292,P292)</f>
        <v>0</v>
      </c>
    </row>
    <row r="293" spans="1:18" ht="15.75" customHeight="1" thickBot="1">
      <c r="A293" s="114"/>
      <c r="B293" s="1"/>
      <c r="C293" s="1"/>
      <c r="D293" s="1"/>
      <c r="E293" s="1"/>
      <c r="F293" s="1"/>
      <c r="G293" s="2"/>
      <c r="H293" s="1"/>
      <c r="I293" s="1"/>
      <c r="J293" s="2"/>
      <c r="K293" s="1"/>
      <c r="L293" s="1"/>
      <c r="M293" s="1"/>
      <c r="N293" s="1"/>
      <c r="O293" s="1"/>
      <c r="P293" s="2"/>
      <c r="Q293" s="1"/>
      <c r="R293" s="2">
        <f t="shared" ref="R293:R303" si="17">SUM(D293,G293,J293,M293,P293)</f>
        <v>0</v>
      </c>
    </row>
    <row r="294" spans="1:18" ht="15.75" customHeight="1" thickBot="1">
      <c r="A294" s="114"/>
      <c r="B294" s="1"/>
      <c r="C294" s="1"/>
      <c r="D294" s="1"/>
      <c r="E294" s="1"/>
      <c r="F294" s="1"/>
      <c r="G294" s="1"/>
      <c r="H294" s="1"/>
      <c r="I294" s="1"/>
      <c r="J294" s="2"/>
      <c r="K294" s="1"/>
      <c r="L294" s="1"/>
      <c r="M294" s="1"/>
      <c r="N294" s="1"/>
      <c r="O294" s="1"/>
      <c r="P294" s="1"/>
      <c r="Q294" s="1"/>
      <c r="R294" s="2">
        <f t="shared" si="17"/>
        <v>0</v>
      </c>
    </row>
    <row r="295" spans="1:18" ht="15.75" customHeight="1" thickBot="1">
      <c r="A295" s="114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2">
        <f t="shared" si="17"/>
        <v>0</v>
      </c>
    </row>
    <row r="296" spans="1:18" ht="15.75" customHeight="1" thickBot="1">
      <c r="A296" s="114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2">
        <f t="shared" si="17"/>
        <v>0</v>
      </c>
    </row>
    <row r="297" spans="1:18" ht="15.75" customHeight="1" thickBot="1">
      <c r="A297" s="114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2">
        <f t="shared" si="17"/>
        <v>0</v>
      </c>
    </row>
    <row r="298" spans="1:18" ht="15.75" customHeight="1" thickBot="1">
      <c r="A298" s="114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2">
        <f t="shared" si="17"/>
        <v>0</v>
      </c>
    </row>
    <row r="299" spans="1:18" ht="15.75" customHeight="1" thickBot="1">
      <c r="A299" s="114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2">
        <f t="shared" si="17"/>
        <v>0</v>
      </c>
    </row>
    <row r="300" spans="1:18" ht="15.75" customHeight="1" thickBot="1">
      <c r="A300" s="114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2">
        <f t="shared" si="17"/>
        <v>0</v>
      </c>
    </row>
    <row r="301" spans="1:18" ht="15.75" customHeight="1" thickBot="1">
      <c r="A301" s="114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2">
        <f t="shared" si="17"/>
        <v>0</v>
      </c>
    </row>
    <row r="302" spans="1:18" ht="15.75" customHeight="1" thickBot="1">
      <c r="A302" s="114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2">
        <f t="shared" si="17"/>
        <v>0</v>
      </c>
    </row>
    <row r="303" spans="1:18" ht="15.75" customHeight="1" thickBot="1">
      <c r="A303" s="114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2">
        <f t="shared" si="17"/>
        <v>0</v>
      </c>
    </row>
    <row r="304" spans="1:18" ht="15.75" customHeight="1" thickBot="1">
      <c r="A304" s="114"/>
      <c r="B304" s="3" t="s">
        <v>8</v>
      </c>
      <c r="C304" s="3" t="s">
        <v>12</v>
      </c>
      <c r="D304" s="2">
        <f>SUM(D292:D303)</f>
        <v>0</v>
      </c>
      <c r="E304" s="3" t="s">
        <v>8</v>
      </c>
      <c r="F304" s="3" t="s">
        <v>12</v>
      </c>
      <c r="G304" s="2">
        <f>SUM(G292:G303)</f>
        <v>0</v>
      </c>
      <c r="H304" s="3" t="s">
        <v>8</v>
      </c>
      <c r="I304" s="3" t="s">
        <v>12</v>
      </c>
      <c r="J304" s="2">
        <f>SUM(J292:J303)</f>
        <v>0</v>
      </c>
      <c r="K304" s="3" t="s">
        <v>8</v>
      </c>
      <c r="L304" s="3" t="s">
        <v>12</v>
      </c>
      <c r="M304" s="2">
        <f>SUM(M292:M303)</f>
        <v>0</v>
      </c>
      <c r="N304" s="3" t="s">
        <v>8</v>
      </c>
      <c r="O304" s="3" t="s">
        <v>12</v>
      </c>
      <c r="P304" s="2">
        <f>SUM(P292:P303)</f>
        <v>0</v>
      </c>
      <c r="Q304" s="3" t="s">
        <v>8</v>
      </c>
      <c r="R304" s="2">
        <f>SUM(R292:R303)</f>
        <v>0</v>
      </c>
    </row>
    <row r="305" spans="1:18" ht="15.75" customHeight="1">
      <c r="A305" s="114"/>
      <c r="B305" s="9" t="s">
        <v>13</v>
      </c>
      <c r="C305" s="9" t="s">
        <v>12</v>
      </c>
      <c r="D305" s="10">
        <f>D304/2</f>
        <v>0</v>
      </c>
      <c r="E305" s="9" t="s">
        <v>13</v>
      </c>
      <c r="F305" s="9" t="s">
        <v>12</v>
      </c>
      <c r="G305" s="10">
        <f>G304/2</f>
        <v>0</v>
      </c>
      <c r="H305" s="9" t="s">
        <v>13</v>
      </c>
      <c r="I305" s="9" t="s">
        <v>12</v>
      </c>
      <c r="J305" s="10">
        <f>J304/2</f>
        <v>0</v>
      </c>
      <c r="K305" s="9" t="s">
        <v>13</v>
      </c>
      <c r="L305" s="9" t="s">
        <v>12</v>
      </c>
      <c r="M305" s="10">
        <f>M304/2</f>
        <v>0</v>
      </c>
      <c r="N305" s="9" t="s">
        <v>13</v>
      </c>
      <c r="O305" s="9" t="s">
        <v>12</v>
      </c>
      <c r="P305" s="10">
        <f>P304/2</f>
        <v>0</v>
      </c>
      <c r="Q305" s="9" t="s">
        <v>13</v>
      </c>
      <c r="R305" s="10">
        <f>R304/2</f>
        <v>0</v>
      </c>
    </row>
    <row r="306" spans="1:18" ht="15.75" customHeight="1" thickBot="1"/>
    <row r="307" spans="1:18" ht="15.75" customHeight="1" thickBot="1">
      <c r="A307" s="114">
        <v>19</v>
      </c>
      <c r="B307" s="180" t="s">
        <v>0</v>
      </c>
      <c r="C307" s="181"/>
      <c r="D307" s="182"/>
      <c r="E307" s="115" t="s">
        <v>1</v>
      </c>
      <c r="F307" s="116"/>
      <c r="G307" s="117"/>
      <c r="H307" s="118" t="s">
        <v>2</v>
      </c>
      <c r="I307" s="119"/>
      <c r="J307" s="120"/>
      <c r="K307" s="121" t="s">
        <v>3</v>
      </c>
      <c r="L307" s="122"/>
      <c r="M307" s="123"/>
      <c r="N307" s="124" t="s">
        <v>4</v>
      </c>
      <c r="O307" s="125"/>
      <c r="P307" s="126"/>
      <c r="Q307" s="127" t="s">
        <v>8</v>
      </c>
      <c r="R307" s="128"/>
    </row>
    <row r="308" spans="1:18" ht="15.75" customHeight="1" thickBot="1">
      <c r="A308" s="114"/>
      <c r="B308" s="4" t="s">
        <v>5</v>
      </c>
      <c r="C308" s="4" t="s">
        <v>6</v>
      </c>
      <c r="D308" s="4" t="s">
        <v>7</v>
      </c>
      <c r="E308" s="4" t="s">
        <v>5</v>
      </c>
      <c r="F308" s="4" t="s">
        <v>6</v>
      </c>
      <c r="G308" s="4" t="s">
        <v>7</v>
      </c>
      <c r="H308" s="4" t="s">
        <v>5</v>
      </c>
      <c r="I308" s="4" t="s">
        <v>6</v>
      </c>
      <c r="J308" s="4" t="s">
        <v>7</v>
      </c>
      <c r="K308" s="4" t="s">
        <v>5</v>
      </c>
      <c r="L308" s="4" t="s">
        <v>6</v>
      </c>
      <c r="M308" s="4" t="s">
        <v>7</v>
      </c>
      <c r="N308" s="4" t="s">
        <v>5</v>
      </c>
      <c r="O308" s="4" t="s">
        <v>6</v>
      </c>
      <c r="P308" s="4" t="s">
        <v>7</v>
      </c>
      <c r="Q308" s="129"/>
      <c r="R308" s="130"/>
    </row>
    <row r="309" spans="1:18" ht="15.75" customHeight="1" thickBot="1">
      <c r="A309" s="114"/>
      <c r="B309" s="1"/>
      <c r="C309" s="1"/>
      <c r="D309" s="2"/>
      <c r="E309" s="1"/>
      <c r="F309" s="1"/>
      <c r="G309" s="2"/>
      <c r="H309" s="1"/>
      <c r="I309" s="1"/>
      <c r="J309" s="2"/>
      <c r="K309" s="1"/>
      <c r="L309" s="1"/>
      <c r="M309" s="2"/>
      <c r="N309" s="1"/>
      <c r="O309" s="1"/>
      <c r="P309" s="2"/>
      <c r="Q309" s="1"/>
      <c r="R309" s="2">
        <f>SUM(D309,G309,J309,M309,P309)</f>
        <v>0</v>
      </c>
    </row>
    <row r="310" spans="1:18" ht="15.75" customHeight="1" thickBot="1">
      <c r="A310" s="114"/>
      <c r="B310" s="1"/>
      <c r="C310" s="1"/>
      <c r="D310" s="1"/>
      <c r="E310" s="1"/>
      <c r="F310" s="1"/>
      <c r="G310" s="2"/>
      <c r="H310" s="1"/>
      <c r="I310" s="1"/>
      <c r="J310" s="2"/>
      <c r="K310" s="1"/>
      <c r="L310" s="1"/>
      <c r="M310" s="1"/>
      <c r="N310" s="1"/>
      <c r="O310" s="1"/>
      <c r="P310" s="2"/>
      <c r="Q310" s="1"/>
      <c r="R310" s="2">
        <f t="shared" ref="R310:R320" si="18">SUM(D310,G310,J310,M310,P310)</f>
        <v>0</v>
      </c>
    </row>
    <row r="311" spans="1:18" ht="15.75" customHeight="1" thickBot="1">
      <c r="A311" s="114"/>
      <c r="B311" s="1"/>
      <c r="C311" s="1"/>
      <c r="D311" s="1"/>
      <c r="E311" s="1"/>
      <c r="F311" s="1"/>
      <c r="G311" s="1"/>
      <c r="H311" s="1"/>
      <c r="I311" s="1"/>
      <c r="J311" s="2"/>
      <c r="K311" s="1"/>
      <c r="L311" s="1"/>
      <c r="M311" s="1"/>
      <c r="N311" s="1"/>
      <c r="O311" s="1"/>
      <c r="P311" s="1"/>
      <c r="Q311" s="1"/>
      <c r="R311" s="2">
        <f t="shared" si="18"/>
        <v>0</v>
      </c>
    </row>
    <row r="312" spans="1:18" ht="15.75" customHeight="1" thickBot="1">
      <c r="A312" s="114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2">
        <f t="shared" si="18"/>
        <v>0</v>
      </c>
    </row>
    <row r="313" spans="1:18" ht="15.75" customHeight="1" thickBot="1">
      <c r="A313" s="114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2">
        <f t="shared" si="18"/>
        <v>0</v>
      </c>
    </row>
    <row r="314" spans="1:18" ht="15.75" customHeight="1" thickBot="1">
      <c r="A314" s="114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2">
        <f t="shared" si="18"/>
        <v>0</v>
      </c>
    </row>
    <row r="315" spans="1:18" ht="15.75" customHeight="1" thickBot="1">
      <c r="A315" s="114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2">
        <f t="shared" si="18"/>
        <v>0</v>
      </c>
    </row>
    <row r="316" spans="1:18" ht="15.75" customHeight="1" thickBot="1">
      <c r="A316" s="114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2">
        <f t="shared" si="18"/>
        <v>0</v>
      </c>
    </row>
    <row r="317" spans="1:18" ht="15.75" customHeight="1" thickBot="1">
      <c r="A317" s="114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2">
        <f t="shared" si="18"/>
        <v>0</v>
      </c>
    </row>
    <row r="318" spans="1:18" ht="15.75" customHeight="1" thickBot="1">
      <c r="A318" s="114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2">
        <f t="shared" si="18"/>
        <v>0</v>
      </c>
    </row>
    <row r="319" spans="1:18" ht="15.75" customHeight="1" thickBot="1">
      <c r="A319" s="114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2">
        <f t="shared" si="18"/>
        <v>0</v>
      </c>
    </row>
    <row r="320" spans="1:18" ht="15.75" customHeight="1" thickBot="1">
      <c r="A320" s="114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2">
        <f t="shared" si="18"/>
        <v>0</v>
      </c>
    </row>
    <row r="321" spans="1:18" ht="15.75" customHeight="1" thickBot="1">
      <c r="A321" s="114"/>
      <c r="B321" s="3" t="s">
        <v>8</v>
      </c>
      <c r="C321" s="3" t="s">
        <v>12</v>
      </c>
      <c r="D321" s="2">
        <f>SUM(D309:D320)</f>
        <v>0</v>
      </c>
      <c r="E321" s="3" t="s">
        <v>8</v>
      </c>
      <c r="F321" s="3" t="s">
        <v>12</v>
      </c>
      <c r="G321" s="2">
        <f>SUM(G309:G320)</f>
        <v>0</v>
      </c>
      <c r="H321" s="3" t="s">
        <v>8</v>
      </c>
      <c r="I321" s="3" t="s">
        <v>12</v>
      </c>
      <c r="J321" s="2">
        <f>SUM(J309:J320)</f>
        <v>0</v>
      </c>
      <c r="K321" s="3" t="s">
        <v>8</v>
      </c>
      <c r="L321" s="3" t="s">
        <v>12</v>
      </c>
      <c r="M321" s="2">
        <f>SUM(M309:M320)</f>
        <v>0</v>
      </c>
      <c r="N321" s="3" t="s">
        <v>8</v>
      </c>
      <c r="O321" s="3" t="s">
        <v>12</v>
      </c>
      <c r="P321" s="2">
        <f>SUM(P309:P320)</f>
        <v>0</v>
      </c>
      <c r="Q321" s="3" t="s">
        <v>8</v>
      </c>
      <c r="R321" s="2">
        <f>SUM(R309:R320)</f>
        <v>0</v>
      </c>
    </row>
    <row r="322" spans="1:18" ht="15.75" customHeight="1">
      <c r="A322" s="114"/>
      <c r="B322" s="9" t="s">
        <v>13</v>
      </c>
      <c r="C322" s="9" t="s">
        <v>12</v>
      </c>
      <c r="D322" s="10">
        <f>D321/2</f>
        <v>0</v>
      </c>
      <c r="E322" s="9" t="s">
        <v>13</v>
      </c>
      <c r="F322" s="9" t="s">
        <v>12</v>
      </c>
      <c r="G322" s="10">
        <f>G321/2</f>
        <v>0</v>
      </c>
      <c r="H322" s="9" t="s">
        <v>13</v>
      </c>
      <c r="I322" s="9" t="s">
        <v>12</v>
      </c>
      <c r="J322" s="10">
        <f>J321/2</f>
        <v>0</v>
      </c>
      <c r="K322" s="9" t="s">
        <v>13</v>
      </c>
      <c r="L322" s="9" t="s">
        <v>12</v>
      </c>
      <c r="M322" s="10">
        <f>M321/2</f>
        <v>0</v>
      </c>
      <c r="N322" s="9" t="s">
        <v>13</v>
      </c>
      <c r="O322" s="9" t="s">
        <v>12</v>
      </c>
      <c r="P322" s="10">
        <f>P321/2</f>
        <v>0</v>
      </c>
      <c r="Q322" s="9" t="s">
        <v>13</v>
      </c>
      <c r="R322" s="10">
        <f>R321/2</f>
        <v>0</v>
      </c>
    </row>
    <row r="323" spans="1:18" ht="15.75" customHeight="1" thickBot="1"/>
    <row r="324" spans="1:18" ht="15.75" customHeight="1" thickBot="1">
      <c r="A324" s="114">
        <v>20</v>
      </c>
      <c r="B324" s="180" t="s">
        <v>0</v>
      </c>
      <c r="C324" s="181"/>
      <c r="D324" s="182"/>
      <c r="E324" s="115" t="s">
        <v>1</v>
      </c>
      <c r="F324" s="116"/>
      <c r="G324" s="117"/>
      <c r="H324" s="118" t="s">
        <v>2</v>
      </c>
      <c r="I324" s="119"/>
      <c r="J324" s="120"/>
      <c r="K324" s="121" t="s">
        <v>3</v>
      </c>
      <c r="L324" s="122"/>
      <c r="M324" s="123"/>
      <c r="N324" s="124" t="s">
        <v>4</v>
      </c>
      <c r="O324" s="125"/>
      <c r="P324" s="126"/>
      <c r="Q324" s="127" t="s">
        <v>8</v>
      </c>
      <c r="R324" s="128"/>
    </row>
    <row r="325" spans="1:18" ht="15.75" customHeight="1" thickBot="1">
      <c r="A325" s="114"/>
      <c r="B325" s="4" t="s">
        <v>5</v>
      </c>
      <c r="C325" s="4" t="s">
        <v>6</v>
      </c>
      <c r="D325" s="4" t="s">
        <v>7</v>
      </c>
      <c r="E325" s="4" t="s">
        <v>5</v>
      </c>
      <c r="F325" s="4" t="s">
        <v>6</v>
      </c>
      <c r="G325" s="4" t="s">
        <v>7</v>
      </c>
      <c r="H325" s="4" t="s">
        <v>5</v>
      </c>
      <c r="I325" s="4" t="s">
        <v>6</v>
      </c>
      <c r="J325" s="4" t="s">
        <v>7</v>
      </c>
      <c r="K325" s="4" t="s">
        <v>5</v>
      </c>
      <c r="L325" s="4" t="s">
        <v>6</v>
      </c>
      <c r="M325" s="4" t="s">
        <v>7</v>
      </c>
      <c r="N325" s="4" t="s">
        <v>5</v>
      </c>
      <c r="O325" s="4" t="s">
        <v>6</v>
      </c>
      <c r="P325" s="4" t="s">
        <v>7</v>
      </c>
      <c r="Q325" s="129"/>
      <c r="R325" s="130"/>
    </row>
    <row r="326" spans="1:18" ht="15.75" customHeight="1" thickBot="1">
      <c r="A326" s="114"/>
      <c r="B326" s="1"/>
      <c r="C326" s="1"/>
      <c r="D326" s="2"/>
      <c r="E326" s="1"/>
      <c r="F326" s="1"/>
      <c r="G326" s="2"/>
      <c r="H326" s="1"/>
      <c r="I326" s="1"/>
      <c r="J326" s="2"/>
      <c r="K326" s="1"/>
      <c r="L326" s="1"/>
      <c r="M326" s="2"/>
      <c r="N326" s="1"/>
      <c r="O326" s="1"/>
      <c r="P326" s="2"/>
      <c r="Q326" s="1"/>
      <c r="R326" s="2">
        <f>SUM(D326,G326,J326,M326,P326)</f>
        <v>0</v>
      </c>
    </row>
    <row r="327" spans="1:18" ht="15.75" customHeight="1" thickBot="1">
      <c r="A327" s="114"/>
      <c r="B327" s="1"/>
      <c r="C327" s="1"/>
      <c r="D327" s="1"/>
      <c r="E327" s="1"/>
      <c r="F327" s="1"/>
      <c r="G327" s="2"/>
      <c r="H327" s="1"/>
      <c r="I327" s="1"/>
      <c r="J327" s="2"/>
      <c r="K327" s="1"/>
      <c r="L327" s="1"/>
      <c r="M327" s="1"/>
      <c r="N327" s="1"/>
      <c r="O327" s="1"/>
      <c r="P327" s="2"/>
      <c r="Q327" s="1"/>
      <c r="R327" s="2">
        <f t="shared" ref="R327:R337" si="19">SUM(D327,G327,J327,M327,P327)</f>
        <v>0</v>
      </c>
    </row>
    <row r="328" spans="1:18" ht="15.75" customHeight="1" thickBot="1">
      <c r="A328" s="114"/>
      <c r="B328" s="1"/>
      <c r="C328" s="1"/>
      <c r="D328" s="1"/>
      <c r="E328" s="1"/>
      <c r="F328" s="1"/>
      <c r="G328" s="1"/>
      <c r="H328" s="1"/>
      <c r="I328" s="1"/>
      <c r="J328" s="2"/>
      <c r="K328" s="1"/>
      <c r="L328" s="1"/>
      <c r="M328" s="1"/>
      <c r="N328" s="1"/>
      <c r="O328" s="1"/>
      <c r="P328" s="1"/>
      <c r="Q328" s="1"/>
      <c r="R328" s="2">
        <f t="shared" si="19"/>
        <v>0</v>
      </c>
    </row>
    <row r="329" spans="1:18" ht="15.75" customHeight="1" thickBot="1">
      <c r="A329" s="114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2">
        <f t="shared" si="19"/>
        <v>0</v>
      </c>
    </row>
    <row r="330" spans="1:18" ht="15.75" customHeight="1" thickBot="1">
      <c r="A330" s="114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2">
        <f t="shared" si="19"/>
        <v>0</v>
      </c>
    </row>
    <row r="331" spans="1:18" ht="15.75" customHeight="1" thickBot="1">
      <c r="A331" s="114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2">
        <f t="shared" si="19"/>
        <v>0</v>
      </c>
    </row>
    <row r="332" spans="1:18" ht="15.75" customHeight="1" thickBot="1">
      <c r="A332" s="114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2">
        <f t="shared" si="19"/>
        <v>0</v>
      </c>
    </row>
    <row r="333" spans="1:18" ht="15.75" customHeight="1" thickBot="1">
      <c r="A333" s="114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2">
        <f t="shared" si="19"/>
        <v>0</v>
      </c>
    </row>
    <row r="334" spans="1:18" ht="15.75" customHeight="1" thickBot="1">
      <c r="A334" s="114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2">
        <f t="shared" si="19"/>
        <v>0</v>
      </c>
    </row>
    <row r="335" spans="1:18" ht="15.75" customHeight="1" thickBot="1">
      <c r="A335" s="114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2">
        <f t="shared" si="19"/>
        <v>0</v>
      </c>
    </row>
    <row r="336" spans="1:18" ht="15.75" customHeight="1" thickBot="1">
      <c r="A336" s="114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2">
        <f t="shared" si="19"/>
        <v>0</v>
      </c>
    </row>
    <row r="337" spans="1:18" ht="15.75" customHeight="1" thickBot="1">
      <c r="A337" s="114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2">
        <f t="shared" si="19"/>
        <v>0</v>
      </c>
    </row>
    <row r="338" spans="1:18" ht="15.75" customHeight="1" thickBot="1">
      <c r="A338" s="114"/>
      <c r="B338" s="3" t="s">
        <v>8</v>
      </c>
      <c r="C338" s="3" t="s">
        <v>12</v>
      </c>
      <c r="D338" s="2">
        <f>SUM(D326:D337)</f>
        <v>0</v>
      </c>
      <c r="E338" s="3" t="s">
        <v>8</v>
      </c>
      <c r="F338" s="3" t="s">
        <v>12</v>
      </c>
      <c r="G338" s="2">
        <f>SUM(G326:G337)</f>
        <v>0</v>
      </c>
      <c r="H338" s="3" t="s">
        <v>8</v>
      </c>
      <c r="I338" s="3" t="s">
        <v>12</v>
      </c>
      <c r="J338" s="2">
        <f>SUM(J326:J337)</f>
        <v>0</v>
      </c>
      <c r="K338" s="3" t="s">
        <v>8</v>
      </c>
      <c r="L338" s="3" t="s">
        <v>12</v>
      </c>
      <c r="M338" s="2">
        <f>SUM(M326:M337)</f>
        <v>0</v>
      </c>
      <c r="N338" s="3" t="s">
        <v>8</v>
      </c>
      <c r="O338" s="3" t="s">
        <v>12</v>
      </c>
      <c r="P338" s="2">
        <f>SUM(P326:P337)</f>
        <v>0</v>
      </c>
      <c r="Q338" s="3" t="s">
        <v>8</v>
      </c>
      <c r="R338" s="2">
        <f>SUM(R326:R337)</f>
        <v>0</v>
      </c>
    </row>
    <row r="339" spans="1:18" ht="15.75" customHeight="1">
      <c r="A339" s="114"/>
      <c r="B339" s="9" t="s">
        <v>13</v>
      </c>
      <c r="C339" s="9" t="s">
        <v>12</v>
      </c>
      <c r="D339" s="10">
        <f>D338/2</f>
        <v>0</v>
      </c>
      <c r="E339" s="9" t="s">
        <v>13</v>
      </c>
      <c r="F339" s="9" t="s">
        <v>12</v>
      </c>
      <c r="G339" s="10">
        <f>G338/2</f>
        <v>0</v>
      </c>
      <c r="H339" s="9" t="s">
        <v>13</v>
      </c>
      <c r="I339" s="9" t="s">
        <v>12</v>
      </c>
      <c r="J339" s="10">
        <f>J338/2</f>
        <v>0</v>
      </c>
      <c r="K339" s="9" t="s">
        <v>13</v>
      </c>
      <c r="L339" s="9" t="s">
        <v>12</v>
      </c>
      <c r="M339" s="10">
        <f>M338/2</f>
        <v>0</v>
      </c>
      <c r="N339" s="9" t="s">
        <v>13</v>
      </c>
      <c r="O339" s="9" t="s">
        <v>12</v>
      </c>
      <c r="P339" s="10">
        <f>P338/2</f>
        <v>0</v>
      </c>
      <c r="Q339" s="9" t="s">
        <v>13</v>
      </c>
      <c r="R339" s="10">
        <f>R338/2</f>
        <v>0</v>
      </c>
    </row>
    <row r="340" spans="1:18" ht="15.75" customHeight="1" thickBot="1"/>
    <row r="341" spans="1:18" ht="15.75" customHeight="1" thickBot="1">
      <c r="A341" s="114">
        <v>21</v>
      </c>
      <c r="B341" s="180" t="s">
        <v>0</v>
      </c>
      <c r="C341" s="181"/>
      <c r="D341" s="182"/>
      <c r="E341" s="115" t="s">
        <v>1</v>
      </c>
      <c r="F341" s="116"/>
      <c r="G341" s="117"/>
      <c r="H341" s="118" t="s">
        <v>2</v>
      </c>
      <c r="I341" s="119"/>
      <c r="J341" s="120"/>
      <c r="K341" s="121" t="s">
        <v>3</v>
      </c>
      <c r="L341" s="122"/>
      <c r="M341" s="123"/>
      <c r="N341" s="124" t="s">
        <v>4</v>
      </c>
      <c r="O341" s="125"/>
      <c r="P341" s="126"/>
      <c r="Q341" s="127" t="s">
        <v>8</v>
      </c>
      <c r="R341" s="128"/>
    </row>
    <row r="342" spans="1:18" ht="15.75" customHeight="1" thickBot="1">
      <c r="A342" s="114"/>
      <c r="B342" s="4" t="s">
        <v>5</v>
      </c>
      <c r="C342" s="4" t="s">
        <v>6</v>
      </c>
      <c r="D342" s="4" t="s">
        <v>7</v>
      </c>
      <c r="E342" s="4" t="s">
        <v>5</v>
      </c>
      <c r="F342" s="4" t="s">
        <v>6</v>
      </c>
      <c r="G342" s="4" t="s">
        <v>7</v>
      </c>
      <c r="H342" s="4" t="s">
        <v>5</v>
      </c>
      <c r="I342" s="4" t="s">
        <v>6</v>
      </c>
      <c r="J342" s="4" t="s">
        <v>7</v>
      </c>
      <c r="K342" s="4" t="s">
        <v>5</v>
      </c>
      <c r="L342" s="4" t="s">
        <v>6</v>
      </c>
      <c r="M342" s="4" t="s">
        <v>7</v>
      </c>
      <c r="N342" s="4" t="s">
        <v>5</v>
      </c>
      <c r="O342" s="4" t="s">
        <v>6</v>
      </c>
      <c r="P342" s="4" t="s">
        <v>7</v>
      </c>
      <c r="Q342" s="129"/>
      <c r="R342" s="130"/>
    </row>
    <row r="343" spans="1:18" ht="15.75" customHeight="1" thickBot="1">
      <c r="A343" s="114"/>
      <c r="B343" s="1"/>
      <c r="C343" s="1"/>
      <c r="D343" s="2"/>
      <c r="E343" s="1"/>
      <c r="F343" s="1"/>
      <c r="G343" s="2"/>
      <c r="H343" s="1"/>
      <c r="I343" s="1"/>
      <c r="J343" s="2"/>
      <c r="K343" s="1"/>
      <c r="L343" s="1"/>
      <c r="M343" s="2"/>
      <c r="N343" s="1"/>
      <c r="O343" s="1"/>
      <c r="P343" s="2"/>
      <c r="Q343" s="1"/>
      <c r="R343" s="2">
        <f>SUM(D343,G343,J343,M343,P343)</f>
        <v>0</v>
      </c>
    </row>
    <row r="344" spans="1:18" ht="15.75" customHeight="1" thickBot="1">
      <c r="A344" s="114"/>
      <c r="B344" s="1"/>
      <c r="C344" s="1"/>
      <c r="D344" s="1"/>
      <c r="E344" s="1"/>
      <c r="F344" s="1"/>
      <c r="G344" s="2"/>
      <c r="H344" s="1"/>
      <c r="I344" s="1"/>
      <c r="J344" s="2"/>
      <c r="K344" s="1"/>
      <c r="L344" s="1"/>
      <c r="M344" s="1"/>
      <c r="N344" s="1"/>
      <c r="O344" s="1"/>
      <c r="P344" s="2"/>
      <c r="Q344" s="1"/>
      <c r="R344" s="2">
        <f t="shared" ref="R344:R354" si="20">SUM(D344,G344,J344,M344,P344)</f>
        <v>0</v>
      </c>
    </row>
    <row r="345" spans="1:18" ht="15.75" customHeight="1" thickBot="1">
      <c r="A345" s="114"/>
      <c r="B345" s="1"/>
      <c r="C345" s="1"/>
      <c r="D345" s="1"/>
      <c r="E345" s="1"/>
      <c r="F345" s="1"/>
      <c r="G345" s="1"/>
      <c r="H345" s="1"/>
      <c r="I345" s="1"/>
      <c r="J345" s="2"/>
      <c r="K345" s="1"/>
      <c r="L345" s="1"/>
      <c r="M345" s="1"/>
      <c r="N345" s="1"/>
      <c r="O345" s="1"/>
      <c r="P345" s="1"/>
      <c r="Q345" s="1"/>
      <c r="R345" s="2">
        <f t="shared" si="20"/>
        <v>0</v>
      </c>
    </row>
    <row r="346" spans="1:18" ht="15.75" customHeight="1" thickBot="1">
      <c r="A346" s="114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2">
        <f t="shared" si="20"/>
        <v>0</v>
      </c>
    </row>
    <row r="347" spans="1:18" ht="15.75" customHeight="1" thickBot="1">
      <c r="A347" s="114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2">
        <f t="shared" si="20"/>
        <v>0</v>
      </c>
    </row>
    <row r="348" spans="1:18" ht="15.75" customHeight="1" thickBot="1">
      <c r="A348" s="114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2">
        <f t="shared" si="20"/>
        <v>0</v>
      </c>
    </row>
    <row r="349" spans="1:18" ht="15.75" customHeight="1" thickBot="1">
      <c r="A349" s="114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2">
        <f t="shared" si="20"/>
        <v>0</v>
      </c>
    </row>
    <row r="350" spans="1:18" ht="15.75" customHeight="1" thickBot="1">
      <c r="A350" s="114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2">
        <f t="shared" si="20"/>
        <v>0</v>
      </c>
    </row>
    <row r="351" spans="1:18" ht="15.75" customHeight="1" thickBot="1">
      <c r="A351" s="114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2">
        <f t="shared" si="20"/>
        <v>0</v>
      </c>
    </row>
    <row r="352" spans="1:18" ht="15.75" customHeight="1" thickBot="1">
      <c r="A352" s="114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2">
        <f t="shared" si="20"/>
        <v>0</v>
      </c>
    </row>
    <row r="353" spans="1:18" ht="15.75" customHeight="1" thickBot="1">
      <c r="A353" s="114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2">
        <f t="shared" si="20"/>
        <v>0</v>
      </c>
    </row>
    <row r="354" spans="1:18" ht="15.75" customHeight="1" thickBot="1">
      <c r="A354" s="114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2">
        <f t="shared" si="20"/>
        <v>0</v>
      </c>
    </row>
    <row r="355" spans="1:18" ht="15.75" customHeight="1" thickBot="1">
      <c r="A355" s="114"/>
      <c r="B355" s="3" t="s">
        <v>8</v>
      </c>
      <c r="C355" s="3" t="s">
        <v>12</v>
      </c>
      <c r="D355" s="2">
        <f>SUM(D343:D354)</f>
        <v>0</v>
      </c>
      <c r="E355" s="3" t="s">
        <v>8</v>
      </c>
      <c r="F355" s="3" t="s">
        <v>12</v>
      </c>
      <c r="G355" s="2">
        <f>SUM(G343:G354)</f>
        <v>0</v>
      </c>
      <c r="H355" s="3" t="s">
        <v>8</v>
      </c>
      <c r="I355" s="3" t="s">
        <v>12</v>
      </c>
      <c r="J355" s="2">
        <f>SUM(J343:J354)</f>
        <v>0</v>
      </c>
      <c r="K355" s="3" t="s">
        <v>8</v>
      </c>
      <c r="L355" s="3" t="s">
        <v>12</v>
      </c>
      <c r="M355" s="2">
        <f>SUM(M343:M354)</f>
        <v>0</v>
      </c>
      <c r="N355" s="3" t="s">
        <v>8</v>
      </c>
      <c r="O355" s="3" t="s">
        <v>12</v>
      </c>
      <c r="P355" s="2">
        <f>SUM(P343:P354)</f>
        <v>0</v>
      </c>
      <c r="Q355" s="3" t="s">
        <v>8</v>
      </c>
      <c r="R355" s="2">
        <f>SUM(R343:R354)</f>
        <v>0</v>
      </c>
    </row>
    <row r="356" spans="1:18" ht="15.75" customHeight="1">
      <c r="A356" s="114"/>
      <c r="B356" s="9" t="s">
        <v>13</v>
      </c>
      <c r="C356" s="9" t="s">
        <v>12</v>
      </c>
      <c r="D356" s="10">
        <f>D355/2</f>
        <v>0</v>
      </c>
      <c r="E356" s="9" t="s">
        <v>13</v>
      </c>
      <c r="F356" s="9" t="s">
        <v>12</v>
      </c>
      <c r="G356" s="10">
        <f>G355/2</f>
        <v>0</v>
      </c>
      <c r="H356" s="9" t="s">
        <v>13</v>
      </c>
      <c r="I356" s="9" t="s">
        <v>12</v>
      </c>
      <c r="J356" s="10">
        <f>J355/2</f>
        <v>0</v>
      </c>
      <c r="K356" s="9" t="s">
        <v>13</v>
      </c>
      <c r="L356" s="9" t="s">
        <v>12</v>
      </c>
      <c r="M356" s="10">
        <f>M355/2</f>
        <v>0</v>
      </c>
      <c r="N356" s="9" t="s">
        <v>13</v>
      </c>
      <c r="O356" s="9" t="s">
        <v>12</v>
      </c>
      <c r="P356" s="10">
        <f>P355/2</f>
        <v>0</v>
      </c>
      <c r="Q356" s="9" t="s">
        <v>13</v>
      </c>
      <c r="R356" s="10">
        <f>R355/2</f>
        <v>0</v>
      </c>
    </row>
    <row r="357" spans="1:18" ht="15.75" customHeight="1" thickBot="1"/>
    <row r="358" spans="1:18" ht="15.75" customHeight="1" thickBot="1">
      <c r="A358" s="114">
        <v>22</v>
      </c>
      <c r="B358" s="180" t="s">
        <v>0</v>
      </c>
      <c r="C358" s="181"/>
      <c r="D358" s="182"/>
      <c r="E358" s="115" t="s">
        <v>1</v>
      </c>
      <c r="F358" s="116"/>
      <c r="G358" s="117"/>
      <c r="H358" s="118" t="s">
        <v>2</v>
      </c>
      <c r="I358" s="119"/>
      <c r="J358" s="120"/>
      <c r="K358" s="121" t="s">
        <v>3</v>
      </c>
      <c r="L358" s="122"/>
      <c r="M358" s="123"/>
      <c r="N358" s="124" t="s">
        <v>4</v>
      </c>
      <c r="O358" s="125"/>
      <c r="P358" s="126"/>
      <c r="Q358" s="127" t="s">
        <v>8</v>
      </c>
      <c r="R358" s="128"/>
    </row>
    <row r="359" spans="1:18" ht="15.75" customHeight="1" thickBot="1">
      <c r="A359" s="114"/>
      <c r="B359" s="4" t="s">
        <v>5</v>
      </c>
      <c r="C359" s="4" t="s">
        <v>6</v>
      </c>
      <c r="D359" s="4" t="s">
        <v>7</v>
      </c>
      <c r="E359" s="4" t="s">
        <v>5</v>
      </c>
      <c r="F359" s="4" t="s">
        <v>6</v>
      </c>
      <c r="G359" s="4" t="s">
        <v>7</v>
      </c>
      <c r="H359" s="4" t="s">
        <v>5</v>
      </c>
      <c r="I359" s="4" t="s">
        <v>6</v>
      </c>
      <c r="J359" s="4" t="s">
        <v>7</v>
      </c>
      <c r="K359" s="4" t="s">
        <v>5</v>
      </c>
      <c r="L359" s="4" t="s">
        <v>6</v>
      </c>
      <c r="M359" s="4" t="s">
        <v>7</v>
      </c>
      <c r="N359" s="4" t="s">
        <v>5</v>
      </c>
      <c r="O359" s="4" t="s">
        <v>6</v>
      </c>
      <c r="P359" s="4" t="s">
        <v>7</v>
      </c>
      <c r="Q359" s="129"/>
      <c r="R359" s="130"/>
    </row>
    <row r="360" spans="1:18" ht="15.75" customHeight="1" thickBot="1">
      <c r="A360" s="114"/>
      <c r="B360" s="1"/>
      <c r="C360" s="1"/>
      <c r="D360" s="2"/>
      <c r="E360" s="1"/>
      <c r="F360" s="1"/>
      <c r="G360" s="2"/>
      <c r="H360" s="1"/>
      <c r="I360" s="1"/>
      <c r="J360" s="2"/>
      <c r="K360" s="1"/>
      <c r="L360" s="1"/>
      <c r="M360" s="2"/>
      <c r="N360" s="1"/>
      <c r="O360" s="1"/>
      <c r="P360" s="2"/>
      <c r="Q360" s="1"/>
      <c r="R360" s="2">
        <f>SUM(D360,G360,J360,M360,P360)</f>
        <v>0</v>
      </c>
    </row>
    <row r="361" spans="1:18" ht="15.75" customHeight="1" thickBot="1">
      <c r="A361" s="114"/>
      <c r="B361" s="1"/>
      <c r="C361" s="1"/>
      <c r="D361" s="1"/>
      <c r="E361" s="1"/>
      <c r="F361" s="1"/>
      <c r="G361" s="2"/>
      <c r="H361" s="1"/>
      <c r="I361" s="1"/>
      <c r="J361" s="2"/>
      <c r="K361" s="1"/>
      <c r="L361" s="1"/>
      <c r="M361" s="1"/>
      <c r="N361" s="1"/>
      <c r="O361" s="1"/>
      <c r="P361" s="2"/>
      <c r="Q361" s="1"/>
      <c r="R361" s="2">
        <f t="shared" ref="R361:R371" si="21">SUM(D361,G361,J361,M361,P361)</f>
        <v>0</v>
      </c>
    </row>
    <row r="362" spans="1:18" ht="15.75" customHeight="1" thickBot="1">
      <c r="A362" s="114"/>
      <c r="B362" s="1"/>
      <c r="C362" s="1"/>
      <c r="D362" s="1"/>
      <c r="E362" s="1"/>
      <c r="F362" s="1"/>
      <c r="G362" s="1"/>
      <c r="H362" s="1"/>
      <c r="I362" s="1"/>
      <c r="J362" s="2"/>
      <c r="K362" s="1"/>
      <c r="L362" s="1"/>
      <c r="M362" s="1"/>
      <c r="N362" s="1"/>
      <c r="O362" s="1"/>
      <c r="P362" s="1"/>
      <c r="Q362" s="1"/>
      <c r="R362" s="2">
        <f t="shared" si="21"/>
        <v>0</v>
      </c>
    </row>
    <row r="363" spans="1:18" ht="15.75" customHeight="1" thickBot="1">
      <c r="A363" s="114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2">
        <f t="shared" si="21"/>
        <v>0</v>
      </c>
    </row>
    <row r="364" spans="1:18" ht="15.75" customHeight="1" thickBot="1">
      <c r="A364" s="114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2">
        <f t="shared" si="21"/>
        <v>0</v>
      </c>
    </row>
    <row r="365" spans="1:18" ht="15.75" customHeight="1" thickBot="1">
      <c r="A365" s="114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2">
        <f t="shared" si="21"/>
        <v>0</v>
      </c>
    </row>
    <row r="366" spans="1:18" ht="15.75" customHeight="1" thickBot="1">
      <c r="A366" s="114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2">
        <f t="shared" si="21"/>
        <v>0</v>
      </c>
    </row>
    <row r="367" spans="1:18" ht="15.75" customHeight="1" thickBot="1">
      <c r="A367" s="114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2">
        <f t="shared" si="21"/>
        <v>0</v>
      </c>
    </row>
    <row r="368" spans="1:18" ht="15.75" customHeight="1" thickBot="1">
      <c r="A368" s="114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2">
        <f t="shared" si="21"/>
        <v>0</v>
      </c>
    </row>
    <row r="369" spans="1:18" ht="15.75" customHeight="1" thickBot="1">
      <c r="A369" s="114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2">
        <f t="shared" si="21"/>
        <v>0</v>
      </c>
    </row>
    <row r="370" spans="1:18" ht="15.75" customHeight="1" thickBot="1">
      <c r="A370" s="114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2">
        <f t="shared" si="21"/>
        <v>0</v>
      </c>
    </row>
    <row r="371" spans="1:18" ht="15.75" customHeight="1" thickBot="1">
      <c r="A371" s="114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2">
        <f t="shared" si="21"/>
        <v>0</v>
      </c>
    </row>
    <row r="372" spans="1:18" ht="15.75" customHeight="1" thickBot="1">
      <c r="A372" s="114"/>
      <c r="B372" s="3" t="s">
        <v>8</v>
      </c>
      <c r="C372" s="3" t="s">
        <v>12</v>
      </c>
      <c r="D372" s="2">
        <f>SUM(D360:D371)</f>
        <v>0</v>
      </c>
      <c r="E372" s="3" t="s">
        <v>8</v>
      </c>
      <c r="F372" s="3" t="s">
        <v>12</v>
      </c>
      <c r="G372" s="2">
        <f>SUM(G360:G371)</f>
        <v>0</v>
      </c>
      <c r="H372" s="3" t="s">
        <v>8</v>
      </c>
      <c r="I372" s="3" t="s">
        <v>12</v>
      </c>
      <c r="J372" s="2">
        <f>SUM(J360:J371)</f>
        <v>0</v>
      </c>
      <c r="K372" s="3" t="s">
        <v>8</v>
      </c>
      <c r="L372" s="3" t="s">
        <v>12</v>
      </c>
      <c r="M372" s="2">
        <f>SUM(M360:M371)</f>
        <v>0</v>
      </c>
      <c r="N372" s="3" t="s">
        <v>8</v>
      </c>
      <c r="O372" s="3" t="s">
        <v>12</v>
      </c>
      <c r="P372" s="2">
        <f>SUM(P360:P371)</f>
        <v>0</v>
      </c>
      <c r="Q372" s="3" t="s">
        <v>8</v>
      </c>
      <c r="R372" s="2">
        <f>SUM(R360:R371)</f>
        <v>0</v>
      </c>
    </row>
    <row r="373" spans="1:18" ht="15.75" customHeight="1">
      <c r="A373" s="114"/>
      <c r="B373" s="9" t="s">
        <v>13</v>
      </c>
      <c r="C373" s="9" t="s">
        <v>12</v>
      </c>
      <c r="D373" s="10">
        <f>D372/2</f>
        <v>0</v>
      </c>
      <c r="E373" s="9" t="s">
        <v>13</v>
      </c>
      <c r="F373" s="9" t="s">
        <v>12</v>
      </c>
      <c r="G373" s="10">
        <f>G372/2</f>
        <v>0</v>
      </c>
      <c r="H373" s="9" t="s">
        <v>13</v>
      </c>
      <c r="I373" s="9" t="s">
        <v>12</v>
      </c>
      <c r="J373" s="10">
        <f>J372/2</f>
        <v>0</v>
      </c>
      <c r="K373" s="9" t="s">
        <v>13</v>
      </c>
      <c r="L373" s="9" t="s">
        <v>12</v>
      </c>
      <c r="M373" s="10">
        <f>M372/2</f>
        <v>0</v>
      </c>
      <c r="N373" s="9" t="s">
        <v>13</v>
      </c>
      <c r="O373" s="9" t="s">
        <v>12</v>
      </c>
      <c r="P373" s="10">
        <f>P372/2</f>
        <v>0</v>
      </c>
      <c r="Q373" s="9" t="s">
        <v>13</v>
      </c>
      <c r="R373" s="10">
        <f>R372/2</f>
        <v>0</v>
      </c>
    </row>
    <row r="374" spans="1:18" ht="15.75" customHeight="1" thickBot="1"/>
    <row r="375" spans="1:18" ht="15.75" customHeight="1" thickBot="1">
      <c r="A375" s="114">
        <v>23</v>
      </c>
      <c r="B375" s="180" t="s">
        <v>0</v>
      </c>
      <c r="C375" s="181"/>
      <c r="D375" s="182"/>
      <c r="E375" s="115" t="s">
        <v>1</v>
      </c>
      <c r="F375" s="116"/>
      <c r="G375" s="117"/>
      <c r="H375" s="118" t="s">
        <v>2</v>
      </c>
      <c r="I375" s="119"/>
      <c r="J375" s="120"/>
      <c r="K375" s="121" t="s">
        <v>3</v>
      </c>
      <c r="L375" s="122"/>
      <c r="M375" s="123"/>
      <c r="N375" s="124" t="s">
        <v>4</v>
      </c>
      <c r="O375" s="125"/>
      <c r="P375" s="126"/>
      <c r="Q375" s="127" t="s">
        <v>8</v>
      </c>
      <c r="R375" s="128"/>
    </row>
    <row r="376" spans="1:18" ht="15.75" customHeight="1" thickBot="1">
      <c r="A376" s="114"/>
      <c r="B376" s="4" t="s">
        <v>5</v>
      </c>
      <c r="C376" s="4" t="s">
        <v>6</v>
      </c>
      <c r="D376" s="4" t="s">
        <v>7</v>
      </c>
      <c r="E376" s="4" t="s">
        <v>5</v>
      </c>
      <c r="F376" s="4" t="s">
        <v>6</v>
      </c>
      <c r="G376" s="4" t="s">
        <v>7</v>
      </c>
      <c r="H376" s="4" t="s">
        <v>5</v>
      </c>
      <c r="I376" s="4" t="s">
        <v>6</v>
      </c>
      <c r="J376" s="4" t="s">
        <v>7</v>
      </c>
      <c r="K376" s="4" t="s">
        <v>5</v>
      </c>
      <c r="L376" s="4" t="s">
        <v>6</v>
      </c>
      <c r="M376" s="4" t="s">
        <v>7</v>
      </c>
      <c r="N376" s="4" t="s">
        <v>5</v>
      </c>
      <c r="O376" s="4" t="s">
        <v>6</v>
      </c>
      <c r="P376" s="4" t="s">
        <v>7</v>
      </c>
      <c r="Q376" s="129"/>
      <c r="R376" s="130"/>
    </row>
    <row r="377" spans="1:18" ht="15.75" customHeight="1" thickBot="1">
      <c r="A377" s="114"/>
      <c r="B377" s="1"/>
      <c r="C377" s="1"/>
      <c r="D377" s="2"/>
      <c r="E377" s="1"/>
      <c r="F377" s="1"/>
      <c r="G377" s="2"/>
      <c r="H377" s="1"/>
      <c r="I377" s="1"/>
      <c r="J377" s="2"/>
      <c r="K377" s="1"/>
      <c r="L377" s="1"/>
      <c r="M377" s="2"/>
      <c r="N377" s="1"/>
      <c r="O377" s="1"/>
      <c r="P377" s="2"/>
      <c r="Q377" s="1"/>
      <c r="R377" s="2">
        <f>SUM(D377,G377,J377,M377,P377)</f>
        <v>0</v>
      </c>
    </row>
    <row r="378" spans="1:18" ht="15.75" customHeight="1" thickBot="1">
      <c r="A378" s="114"/>
      <c r="B378" s="1"/>
      <c r="C378" s="1"/>
      <c r="D378" s="1"/>
      <c r="E378" s="1"/>
      <c r="F378" s="1"/>
      <c r="G378" s="2"/>
      <c r="H378" s="1"/>
      <c r="I378" s="1"/>
      <c r="J378" s="2"/>
      <c r="K378" s="1"/>
      <c r="L378" s="1"/>
      <c r="M378" s="1"/>
      <c r="N378" s="1"/>
      <c r="O378" s="1"/>
      <c r="P378" s="2"/>
      <c r="Q378" s="1"/>
      <c r="R378" s="2">
        <f t="shared" ref="R378:R388" si="22">SUM(D378,G378,J378,M378,P378)</f>
        <v>0</v>
      </c>
    </row>
    <row r="379" spans="1:18" ht="15.75" customHeight="1" thickBot="1">
      <c r="A379" s="114"/>
      <c r="B379" s="1"/>
      <c r="C379" s="1"/>
      <c r="D379" s="1"/>
      <c r="E379" s="1"/>
      <c r="F379" s="1"/>
      <c r="G379" s="1"/>
      <c r="H379" s="1"/>
      <c r="I379" s="1"/>
      <c r="J379" s="2"/>
      <c r="K379" s="1"/>
      <c r="L379" s="1"/>
      <c r="M379" s="1"/>
      <c r="N379" s="1"/>
      <c r="O379" s="1"/>
      <c r="P379" s="1"/>
      <c r="Q379" s="1"/>
      <c r="R379" s="2">
        <f t="shared" si="22"/>
        <v>0</v>
      </c>
    </row>
    <row r="380" spans="1:18" ht="15.75" customHeight="1" thickBot="1">
      <c r="A380" s="114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2">
        <f t="shared" si="22"/>
        <v>0</v>
      </c>
    </row>
    <row r="381" spans="1:18" ht="15.75" customHeight="1" thickBot="1">
      <c r="A381" s="114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2">
        <f t="shared" si="22"/>
        <v>0</v>
      </c>
    </row>
    <row r="382" spans="1:18" ht="15.75" customHeight="1" thickBot="1">
      <c r="A382" s="114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2">
        <f t="shared" si="22"/>
        <v>0</v>
      </c>
    </row>
    <row r="383" spans="1:18" ht="15.75" customHeight="1" thickBot="1">
      <c r="A383" s="114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2">
        <f t="shared" si="22"/>
        <v>0</v>
      </c>
    </row>
    <row r="384" spans="1:18" ht="15.75" customHeight="1" thickBot="1">
      <c r="A384" s="114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2">
        <f t="shared" si="22"/>
        <v>0</v>
      </c>
    </row>
    <row r="385" spans="1:18" ht="15.75" customHeight="1" thickBot="1">
      <c r="A385" s="114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2">
        <f t="shared" si="22"/>
        <v>0</v>
      </c>
    </row>
    <row r="386" spans="1:18" ht="15.75" customHeight="1" thickBot="1">
      <c r="A386" s="114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2">
        <f t="shared" si="22"/>
        <v>0</v>
      </c>
    </row>
    <row r="387" spans="1:18" ht="15.75" customHeight="1" thickBot="1">
      <c r="A387" s="114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2">
        <f t="shared" si="22"/>
        <v>0</v>
      </c>
    </row>
    <row r="388" spans="1:18" ht="15.75" customHeight="1" thickBot="1">
      <c r="A388" s="114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2">
        <f t="shared" si="22"/>
        <v>0</v>
      </c>
    </row>
    <row r="389" spans="1:18" ht="15.75" customHeight="1" thickBot="1">
      <c r="A389" s="114"/>
      <c r="B389" s="3" t="s">
        <v>8</v>
      </c>
      <c r="C389" s="3" t="s">
        <v>12</v>
      </c>
      <c r="D389" s="2">
        <f>SUM(D377:D388)</f>
        <v>0</v>
      </c>
      <c r="E389" s="3" t="s">
        <v>8</v>
      </c>
      <c r="F389" s="3" t="s">
        <v>12</v>
      </c>
      <c r="G389" s="2">
        <f>SUM(G377:G388)</f>
        <v>0</v>
      </c>
      <c r="H389" s="3" t="s">
        <v>8</v>
      </c>
      <c r="I389" s="3" t="s">
        <v>12</v>
      </c>
      <c r="J389" s="2">
        <f>SUM(J377:J388)</f>
        <v>0</v>
      </c>
      <c r="K389" s="3" t="s">
        <v>8</v>
      </c>
      <c r="L389" s="3" t="s">
        <v>12</v>
      </c>
      <c r="M389" s="2">
        <f>SUM(M377:M388)</f>
        <v>0</v>
      </c>
      <c r="N389" s="3" t="s">
        <v>8</v>
      </c>
      <c r="O389" s="3" t="s">
        <v>12</v>
      </c>
      <c r="P389" s="2">
        <f>SUM(P377:P388)</f>
        <v>0</v>
      </c>
      <c r="Q389" s="3" t="s">
        <v>8</v>
      </c>
      <c r="R389" s="2">
        <f>SUM(R377:R388)</f>
        <v>0</v>
      </c>
    </row>
    <row r="390" spans="1:18" ht="15.75" customHeight="1">
      <c r="A390" s="114"/>
      <c r="B390" s="9" t="s">
        <v>13</v>
      </c>
      <c r="C390" s="9" t="s">
        <v>12</v>
      </c>
      <c r="D390" s="10">
        <f>D389/2</f>
        <v>0</v>
      </c>
      <c r="E390" s="9" t="s">
        <v>13</v>
      </c>
      <c r="F390" s="9" t="s">
        <v>12</v>
      </c>
      <c r="G390" s="10">
        <f>G389/2</f>
        <v>0</v>
      </c>
      <c r="H390" s="9" t="s">
        <v>13</v>
      </c>
      <c r="I390" s="9" t="s">
        <v>12</v>
      </c>
      <c r="J390" s="10">
        <f>J389/2</f>
        <v>0</v>
      </c>
      <c r="K390" s="9" t="s">
        <v>13</v>
      </c>
      <c r="L390" s="9" t="s">
        <v>12</v>
      </c>
      <c r="M390" s="10">
        <f>M389/2</f>
        <v>0</v>
      </c>
      <c r="N390" s="9" t="s">
        <v>13</v>
      </c>
      <c r="O390" s="9" t="s">
        <v>12</v>
      </c>
      <c r="P390" s="10">
        <f>P389/2</f>
        <v>0</v>
      </c>
      <c r="Q390" s="9" t="s">
        <v>13</v>
      </c>
      <c r="R390" s="10">
        <f>R389/2</f>
        <v>0</v>
      </c>
    </row>
    <row r="391" spans="1:18" ht="15.75" customHeight="1" thickBot="1"/>
    <row r="392" spans="1:18" ht="15.75" customHeight="1" thickBot="1">
      <c r="A392" s="114">
        <v>24</v>
      </c>
      <c r="B392" s="180" t="s">
        <v>0</v>
      </c>
      <c r="C392" s="181"/>
      <c r="D392" s="182"/>
      <c r="E392" s="115" t="s">
        <v>1</v>
      </c>
      <c r="F392" s="116"/>
      <c r="G392" s="117"/>
      <c r="H392" s="118" t="s">
        <v>2</v>
      </c>
      <c r="I392" s="119"/>
      <c r="J392" s="120"/>
      <c r="K392" s="121" t="s">
        <v>3</v>
      </c>
      <c r="L392" s="122"/>
      <c r="M392" s="123"/>
      <c r="N392" s="124" t="s">
        <v>4</v>
      </c>
      <c r="O392" s="125"/>
      <c r="P392" s="126"/>
      <c r="Q392" s="127" t="s">
        <v>8</v>
      </c>
      <c r="R392" s="128"/>
    </row>
    <row r="393" spans="1:18" ht="15.75" customHeight="1" thickBot="1">
      <c r="A393" s="114"/>
      <c r="B393" s="4" t="s">
        <v>5</v>
      </c>
      <c r="C393" s="4" t="s">
        <v>6</v>
      </c>
      <c r="D393" s="4" t="s">
        <v>7</v>
      </c>
      <c r="E393" s="4" t="s">
        <v>5</v>
      </c>
      <c r="F393" s="4" t="s">
        <v>6</v>
      </c>
      <c r="G393" s="4" t="s">
        <v>7</v>
      </c>
      <c r="H393" s="4" t="s">
        <v>5</v>
      </c>
      <c r="I393" s="4" t="s">
        <v>6</v>
      </c>
      <c r="J393" s="4" t="s">
        <v>7</v>
      </c>
      <c r="K393" s="4" t="s">
        <v>5</v>
      </c>
      <c r="L393" s="4" t="s">
        <v>6</v>
      </c>
      <c r="M393" s="4" t="s">
        <v>7</v>
      </c>
      <c r="N393" s="4" t="s">
        <v>5</v>
      </c>
      <c r="O393" s="4" t="s">
        <v>6</v>
      </c>
      <c r="P393" s="4" t="s">
        <v>7</v>
      </c>
      <c r="Q393" s="129"/>
      <c r="R393" s="130"/>
    </row>
    <row r="394" spans="1:18" ht="15.75" customHeight="1" thickBot="1">
      <c r="A394" s="114"/>
      <c r="B394" s="1"/>
      <c r="C394" s="1"/>
      <c r="D394" s="2"/>
      <c r="E394" s="1"/>
      <c r="F394" s="1"/>
      <c r="G394" s="2"/>
      <c r="H394" s="1"/>
      <c r="I394" s="1"/>
      <c r="J394" s="2"/>
      <c r="K394" s="1"/>
      <c r="L394" s="1"/>
      <c r="M394" s="2"/>
      <c r="N394" s="1"/>
      <c r="O394" s="1"/>
      <c r="P394" s="2"/>
      <c r="Q394" s="1"/>
      <c r="R394" s="2">
        <f>SUM(D394,G394,J394,M394,P394)</f>
        <v>0</v>
      </c>
    </row>
    <row r="395" spans="1:18" ht="15.75" customHeight="1" thickBot="1">
      <c r="A395" s="114"/>
      <c r="B395" s="1"/>
      <c r="C395" s="1"/>
      <c r="D395" s="1"/>
      <c r="E395" s="1"/>
      <c r="F395" s="1"/>
      <c r="G395" s="2"/>
      <c r="H395" s="1"/>
      <c r="I395" s="1"/>
      <c r="J395" s="2"/>
      <c r="K395" s="1"/>
      <c r="L395" s="1"/>
      <c r="M395" s="1"/>
      <c r="N395" s="1"/>
      <c r="O395" s="1"/>
      <c r="P395" s="2"/>
      <c r="Q395" s="1"/>
      <c r="R395" s="2">
        <f t="shared" ref="R395:R405" si="23">SUM(D395,G395,J395,M395,P395)</f>
        <v>0</v>
      </c>
    </row>
    <row r="396" spans="1:18" ht="15.75" customHeight="1" thickBot="1">
      <c r="A396" s="114"/>
      <c r="B396" s="1"/>
      <c r="C396" s="1"/>
      <c r="D396" s="1"/>
      <c r="E396" s="1"/>
      <c r="F396" s="1"/>
      <c r="G396" s="1"/>
      <c r="H396" s="1"/>
      <c r="I396" s="1"/>
      <c r="J396" s="2"/>
      <c r="K396" s="1"/>
      <c r="L396" s="1"/>
      <c r="M396" s="1"/>
      <c r="N396" s="1"/>
      <c r="O396" s="1"/>
      <c r="P396" s="1"/>
      <c r="Q396" s="1"/>
      <c r="R396" s="2">
        <f t="shared" si="23"/>
        <v>0</v>
      </c>
    </row>
    <row r="397" spans="1:18" ht="15.75" customHeight="1" thickBot="1">
      <c r="A397" s="114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2">
        <f t="shared" si="23"/>
        <v>0</v>
      </c>
    </row>
    <row r="398" spans="1:18" ht="15.75" customHeight="1" thickBot="1">
      <c r="A398" s="114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2">
        <f t="shared" si="23"/>
        <v>0</v>
      </c>
    </row>
    <row r="399" spans="1:18" ht="15.75" customHeight="1" thickBot="1">
      <c r="A399" s="114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2">
        <f t="shared" si="23"/>
        <v>0</v>
      </c>
    </row>
    <row r="400" spans="1:18" ht="15.75" customHeight="1" thickBot="1">
      <c r="A400" s="114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2">
        <f t="shared" si="23"/>
        <v>0</v>
      </c>
    </row>
    <row r="401" spans="1:18" ht="15.75" customHeight="1" thickBot="1">
      <c r="A401" s="114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2">
        <f t="shared" si="23"/>
        <v>0</v>
      </c>
    </row>
    <row r="402" spans="1:18" ht="15.75" customHeight="1" thickBot="1">
      <c r="A402" s="114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2">
        <f t="shared" si="23"/>
        <v>0</v>
      </c>
    </row>
    <row r="403" spans="1:18" ht="15.75" customHeight="1" thickBot="1">
      <c r="A403" s="114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2">
        <f t="shared" si="23"/>
        <v>0</v>
      </c>
    </row>
    <row r="404" spans="1:18" ht="15.75" customHeight="1" thickBot="1">
      <c r="A404" s="114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2">
        <f t="shared" si="23"/>
        <v>0</v>
      </c>
    </row>
    <row r="405" spans="1:18" ht="15.75" customHeight="1" thickBot="1">
      <c r="A405" s="114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2">
        <f t="shared" si="23"/>
        <v>0</v>
      </c>
    </row>
    <row r="406" spans="1:18" ht="15.75" customHeight="1" thickBot="1">
      <c r="A406" s="114"/>
      <c r="B406" s="3" t="s">
        <v>8</v>
      </c>
      <c r="C406" s="3" t="s">
        <v>12</v>
      </c>
      <c r="D406" s="2">
        <f>SUM(D394:D405)</f>
        <v>0</v>
      </c>
      <c r="E406" s="3" t="s">
        <v>8</v>
      </c>
      <c r="F406" s="3" t="s">
        <v>12</v>
      </c>
      <c r="G406" s="2">
        <f>SUM(G394:G405)</f>
        <v>0</v>
      </c>
      <c r="H406" s="3" t="s">
        <v>8</v>
      </c>
      <c r="I406" s="3" t="s">
        <v>12</v>
      </c>
      <c r="J406" s="2">
        <f>SUM(J394:J405)</f>
        <v>0</v>
      </c>
      <c r="K406" s="3" t="s">
        <v>8</v>
      </c>
      <c r="L406" s="3" t="s">
        <v>12</v>
      </c>
      <c r="M406" s="2">
        <f>SUM(M394:M405)</f>
        <v>0</v>
      </c>
      <c r="N406" s="3" t="s">
        <v>8</v>
      </c>
      <c r="O406" s="3" t="s">
        <v>12</v>
      </c>
      <c r="P406" s="2">
        <f>SUM(P394:P405)</f>
        <v>0</v>
      </c>
      <c r="Q406" s="3" t="s">
        <v>8</v>
      </c>
      <c r="R406" s="2">
        <f>SUM(R394:R405)</f>
        <v>0</v>
      </c>
    </row>
    <row r="407" spans="1:18" ht="15.75" customHeight="1">
      <c r="A407" s="114"/>
      <c r="B407" s="9" t="s">
        <v>13</v>
      </c>
      <c r="C407" s="9" t="s">
        <v>12</v>
      </c>
      <c r="D407" s="10">
        <f>D406/2</f>
        <v>0</v>
      </c>
      <c r="E407" s="9" t="s">
        <v>13</v>
      </c>
      <c r="F407" s="9" t="s">
        <v>12</v>
      </c>
      <c r="G407" s="10">
        <f>G406/2</f>
        <v>0</v>
      </c>
      <c r="H407" s="9" t="s">
        <v>13</v>
      </c>
      <c r="I407" s="9" t="s">
        <v>12</v>
      </c>
      <c r="J407" s="10">
        <f>J406/2</f>
        <v>0</v>
      </c>
      <c r="K407" s="9" t="s">
        <v>13</v>
      </c>
      <c r="L407" s="9" t="s">
        <v>12</v>
      </c>
      <c r="M407" s="10">
        <f>M406/2</f>
        <v>0</v>
      </c>
      <c r="N407" s="9" t="s">
        <v>13</v>
      </c>
      <c r="O407" s="9" t="s">
        <v>12</v>
      </c>
      <c r="P407" s="10">
        <f>P406/2</f>
        <v>0</v>
      </c>
      <c r="Q407" s="9" t="s">
        <v>13</v>
      </c>
      <c r="R407" s="10">
        <f>R406/2</f>
        <v>0</v>
      </c>
    </row>
    <row r="408" spans="1:18" ht="15.75" customHeight="1" thickBot="1"/>
    <row r="409" spans="1:18" ht="15.75" customHeight="1" thickBot="1">
      <c r="A409" s="114">
        <v>25</v>
      </c>
      <c r="B409" s="180" t="s">
        <v>0</v>
      </c>
      <c r="C409" s="181"/>
      <c r="D409" s="182"/>
      <c r="E409" s="115" t="s">
        <v>1</v>
      </c>
      <c r="F409" s="116"/>
      <c r="G409" s="117"/>
      <c r="H409" s="118" t="s">
        <v>2</v>
      </c>
      <c r="I409" s="119"/>
      <c r="J409" s="120"/>
      <c r="K409" s="121" t="s">
        <v>3</v>
      </c>
      <c r="L409" s="122"/>
      <c r="M409" s="123"/>
      <c r="N409" s="124" t="s">
        <v>4</v>
      </c>
      <c r="O409" s="125"/>
      <c r="P409" s="126"/>
      <c r="Q409" s="127" t="s">
        <v>8</v>
      </c>
      <c r="R409" s="128"/>
    </row>
    <row r="410" spans="1:18" ht="15.75" customHeight="1" thickBot="1">
      <c r="A410" s="114"/>
      <c r="B410" s="4" t="s">
        <v>5</v>
      </c>
      <c r="C410" s="4" t="s">
        <v>6</v>
      </c>
      <c r="D410" s="4" t="s">
        <v>7</v>
      </c>
      <c r="E410" s="4" t="s">
        <v>5</v>
      </c>
      <c r="F410" s="4" t="s">
        <v>6</v>
      </c>
      <c r="G410" s="4" t="s">
        <v>7</v>
      </c>
      <c r="H410" s="4" t="s">
        <v>5</v>
      </c>
      <c r="I410" s="4" t="s">
        <v>6</v>
      </c>
      <c r="J410" s="4" t="s">
        <v>7</v>
      </c>
      <c r="K410" s="4" t="s">
        <v>5</v>
      </c>
      <c r="L410" s="4" t="s">
        <v>6</v>
      </c>
      <c r="M410" s="4" t="s">
        <v>7</v>
      </c>
      <c r="N410" s="4" t="s">
        <v>5</v>
      </c>
      <c r="O410" s="4" t="s">
        <v>6</v>
      </c>
      <c r="P410" s="4" t="s">
        <v>7</v>
      </c>
      <c r="Q410" s="129"/>
      <c r="R410" s="130"/>
    </row>
    <row r="411" spans="1:18" ht="15.75" customHeight="1" thickBot="1">
      <c r="A411" s="114"/>
      <c r="B411" s="1"/>
      <c r="C411" s="1"/>
      <c r="D411" s="2"/>
      <c r="E411" s="1"/>
      <c r="F411" s="1"/>
      <c r="G411" s="2"/>
      <c r="H411" s="1"/>
      <c r="I411" s="1"/>
      <c r="J411" s="2"/>
      <c r="K411" s="1"/>
      <c r="L411" s="1"/>
      <c r="M411" s="2"/>
      <c r="N411" s="1"/>
      <c r="O411" s="1"/>
      <c r="P411" s="2"/>
      <c r="Q411" s="1"/>
      <c r="R411" s="2">
        <f>SUM(D411,G411,J411,M411,P411)</f>
        <v>0</v>
      </c>
    </row>
    <row r="412" spans="1:18" ht="15.75" customHeight="1" thickBot="1">
      <c r="A412" s="114"/>
      <c r="B412" s="1"/>
      <c r="C412" s="1"/>
      <c r="D412" s="1"/>
      <c r="E412" s="1"/>
      <c r="F412" s="1"/>
      <c r="G412" s="2"/>
      <c r="H412" s="1"/>
      <c r="I412" s="1"/>
      <c r="J412" s="2"/>
      <c r="K412" s="1"/>
      <c r="L412" s="1"/>
      <c r="M412" s="1"/>
      <c r="N412" s="1"/>
      <c r="O412" s="1"/>
      <c r="P412" s="2"/>
      <c r="Q412" s="1"/>
      <c r="R412" s="2">
        <f t="shared" ref="R412:R422" si="24">SUM(D412,G412,J412,M412,P412)</f>
        <v>0</v>
      </c>
    </row>
    <row r="413" spans="1:18" ht="15.75" customHeight="1" thickBot="1">
      <c r="A413" s="114"/>
      <c r="B413" s="1"/>
      <c r="C413" s="1"/>
      <c r="D413" s="1"/>
      <c r="E413" s="1"/>
      <c r="F413" s="1"/>
      <c r="G413" s="1"/>
      <c r="H413" s="1"/>
      <c r="I413" s="1"/>
      <c r="J413" s="2"/>
      <c r="K413" s="1"/>
      <c r="L413" s="1"/>
      <c r="M413" s="1"/>
      <c r="N413" s="1"/>
      <c r="O413" s="1"/>
      <c r="P413" s="1"/>
      <c r="Q413" s="1"/>
      <c r="R413" s="2">
        <f t="shared" si="24"/>
        <v>0</v>
      </c>
    </row>
    <row r="414" spans="1:18" ht="15.75" customHeight="1" thickBot="1">
      <c r="A414" s="114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2">
        <f t="shared" si="24"/>
        <v>0</v>
      </c>
    </row>
    <row r="415" spans="1:18" ht="15.75" customHeight="1" thickBot="1">
      <c r="A415" s="114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2">
        <f t="shared" si="24"/>
        <v>0</v>
      </c>
    </row>
    <row r="416" spans="1:18" ht="15.75" customHeight="1" thickBot="1">
      <c r="A416" s="114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2">
        <f t="shared" si="24"/>
        <v>0</v>
      </c>
    </row>
    <row r="417" spans="1:18" ht="15.75" customHeight="1" thickBot="1">
      <c r="A417" s="114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2">
        <f t="shared" si="24"/>
        <v>0</v>
      </c>
    </row>
    <row r="418" spans="1:18" ht="15.75" customHeight="1" thickBot="1">
      <c r="A418" s="114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2">
        <f t="shared" si="24"/>
        <v>0</v>
      </c>
    </row>
    <row r="419" spans="1:18" ht="15.75" customHeight="1" thickBot="1">
      <c r="A419" s="114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2">
        <f t="shared" si="24"/>
        <v>0</v>
      </c>
    </row>
    <row r="420" spans="1:18" ht="15.75" customHeight="1" thickBot="1">
      <c r="A420" s="114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2">
        <f t="shared" si="24"/>
        <v>0</v>
      </c>
    </row>
    <row r="421" spans="1:18" ht="15.75" customHeight="1" thickBot="1">
      <c r="A421" s="114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2">
        <f t="shared" si="24"/>
        <v>0</v>
      </c>
    </row>
    <row r="422" spans="1:18" ht="15.75" customHeight="1" thickBot="1">
      <c r="A422" s="114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2">
        <f t="shared" si="24"/>
        <v>0</v>
      </c>
    </row>
    <row r="423" spans="1:18" ht="15.75" customHeight="1" thickBot="1">
      <c r="A423" s="114"/>
      <c r="B423" s="3" t="s">
        <v>8</v>
      </c>
      <c r="C423" s="3" t="s">
        <v>12</v>
      </c>
      <c r="D423" s="2">
        <f>SUM(D411:D422)</f>
        <v>0</v>
      </c>
      <c r="E423" s="3" t="s">
        <v>8</v>
      </c>
      <c r="F423" s="3" t="s">
        <v>12</v>
      </c>
      <c r="G423" s="2">
        <f>SUM(G411:G422)</f>
        <v>0</v>
      </c>
      <c r="H423" s="3" t="s">
        <v>8</v>
      </c>
      <c r="I423" s="3" t="s">
        <v>12</v>
      </c>
      <c r="J423" s="2">
        <f>SUM(J411:J422)</f>
        <v>0</v>
      </c>
      <c r="K423" s="3" t="s">
        <v>8</v>
      </c>
      <c r="L423" s="3" t="s">
        <v>12</v>
      </c>
      <c r="M423" s="2">
        <f>SUM(M411:M422)</f>
        <v>0</v>
      </c>
      <c r="N423" s="3" t="s">
        <v>8</v>
      </c>
      <c r="O423" s="3" t="s">
        <v>12</v>
      </c>
      <c r="P423" s="2">
        <f>SUM(P411:P422)</f>
        <v>0</v>
      </c>
      <c r="Q423" s="3" t="s">
        <v>8</v>
      </c>
      <c r="R423" s="2">
        <f>SUM(R411:R422)</f>
        <v>0</v>
      </c>
    </row>
    <row r="424" spans="1:18" ht="15.75" customHeight="1">
      <c r="A424" s="114"/>
      <c r="B424" s="9" t="s">
        <v>13</v>
      </c>
      <c r="C424" s="9" t="s">
        <v>12</v>
      </c>
      <c r="D424" s="10">
        <f>D423/2</f>
        <v>0</v>
      </c>
      <c r="E424" s="9" t="s">
        <v>13</v>
      </c>
      <c r="F424" s="9" t="s">
        <v>12</v>
      </c>
      <c r="G424" s="10">
        <f>G423/2</f>
        <v>0</v>
      </c>
      <c r="H424" s="9" t="s">
        <v>13</v>
      </c>
      <c r="I424" s="9" t="s">
        <v>12</v>
      </c>
      <c r="J424" s="10">
        <f>J423/2</f>
        <v>0</v>
      </c>
      <c r="K424" s="9" t="s">
        <v>13</v>
      </c>
      <c r="L424" s="9" t="s">
        <v>12</v>
      </c>
      <c r="M424" s="10">
        <f>M423/2</f>
        <v>0</v>
      </c>
      <c r="N424" s="9" t="s">
        <v>13</v>
      </c>
      <c r="O424" s="9" t="s">
        <v>12</v>
      </c>
      <c r="P424" s="10">
        <f>P423/2</f>
        <v>0</v>
      </c>
      <c r="Q424" s="9" t="s">
        <v>13</v>
      </c>
      <c r="R424" s="10">
        <f>R423/2</f>
        <v>0</v>
      </c>
    </row>
    <row r="425" spans="1:18" ht="15.75" customHeight="1" thickBot="1"/>
    <row r="426" spans="1:18" ht="15.75" customHeight="1" thickBot="1">
      <c r="A426" s="114">
        <v>26</v>
      </c>
      <c r="B426" s="180" t="s">
        <v>0</v>
      </c>
      <c r="C426" s="181"/>
      <c r="D426" s="182"/>
      <c r="E426" s="115" t="s">
        <v>1</v>
      </c>
      <c r="F426" s="116"/>
      <c r="G426" s="117"/>
      <c r="H426" s="118" t="s">
        <v>2</v>
      </c>
      <c r="I426" s="119"/>
      <c r="J426" s="120"/>
      <c r="K426" s="121" t="s">
        <v>3</v>
      </c>
      <c r="L426" s="122"/>
      <c r="M426" s="123"/>
      <c r="N426" s="124" t="s">
        <v>4</v>
      </c>
      <c r="O426" s="125"/>
      <c r="P426" s="126"/>
      <c r="Q426" s="127" t="s">
        <v>8</v>
      </c>
      <c r="R426" s="128"/>
    </row>
    <row r="427" spans="1:18" ht="15.75" customHeight="1" thickBot="1">
      <c r="A427" s="114"/>
      <c r="B427" s="4" t="s">
        <v>5</v>
      </c>
      <c r="C427" s="4" t="s">
        <v>6</v>
      </c>
      <c r="D427" s="4" t="s">
        <v>7</v>
      </c>
      <c r="E427" s="4" t="s">
        <v>5</v>
      </c>
      <c r="F427" s="4" t="s">
        <v>6</v>
      </c>
      <c r="G427" s="4" t="s">
        <v>7</v>
      </c>
      <c r="H427" s="4" t="s">
        <v>5</v>
      </c>
      <c r="I427" s="4" t="s">
        <v>6</v>
      </c>
      <c r="J427" s="4" t="s">
        <v>7</v>
      </c>
      <c r="K427" s="4" t="s">
        <v>5</v>
      </c>
      <c r="L427" s="4" t="s">
        <v>6</v>
      </c>
      <c r="M427" s="4" t="s">
        <v>7</v>
      </c>
      <c r="N427" s="4" t="s">
        <v>5</v>
      </c>
      <c r="O427" s="4" t="s">
        <v>6</v>
      </c>
      <c r="P427" s="4" t="s">
        <v>7</v>
      </c>
      <c r="Q427" s="129"/>
      <c r="R427" s="130"/>
    </row>
    <row r="428" spans="1:18" ht="15.75" customHeight="1" thickBot="1">
      <c r="A428" s="114"/>
      <c r="B428" s="1"/>
      <c r="C428" s="1"/>
      <c r="D428" s="2"/>
      <c r="E428" s="1"/>
      <c r="F428" s="1"/>
      <c r="G428" s="2"/>
      <c r="H428" s="1"/>
      <c r="I428" s="1"/>
      <c r="J428" s="2"/>
      <c r="K428" s="1"/>
      <c r="L428" s="1"/>
      <c r="M428" s="2"/>
      <c r="N428" s="1"/>
      <c r="O428" s="1"/>
      <c r="P428" s="2"/>
      <c r="Q428" s="1"/>
      <c r="R428" s="2">
        <f>SUM(D428,G428,J428,M428,P428)</f>
        <v>0</v>
      </c>
    </row>
    <row r="429" spans="1:18" ht="15.75" customHeight="1" thickBot="1">
      <c r="A429" s="114"/>
      <c r="B429" s="1"/>
      <c r="C429" s="1"/>
      <c r="D429" s="1"/>
      <c r="E429" s="1"/>
      <c r="F429" s="1"/>
      <c r="G429" s="2"/>
      <c r="H429" s="1"/>
      <c r="I429" s="1"/>
      <c r="J429" s="2"/>
      <c r="K429" s="1"/>
      <c r="L429" s="1"/>
      <c r="M429" s="1"/>
      <c r="N429" s="1"/>
      <c r="O429" s="1"/>
      <c r="P429" s="2"/>
      <c r="Q429" s="1"/>
      <c r="R429" s="2">
        <f t="shared" ref="R429:R439" si="25">SUM(D429,G429,J429,M429,P429)</f>
        <v>0</v>
      </c>
    </row>
    <row r="430" spans="1:18" ht="15.75" customHeight="1" thickBot="1">
      <c r="A430" s="114"/>
      <c r="B430" s="1"/>
      <c r="C430" s="1"/>
      <c r="D430" s="1"/>
      <c r="E430" s="1"/>
      <c r="F430" s="1"/>
      <c r="G430" s="1"/>
      <c r="H430" s="1"/>
      <c r="I430" s="1"/>
      <c r="J430" s="2"/>
      <c r="K430" s="1"/>
      <c r="L430" s="1"/>
      <c r="M430" s="1"/>
      <c r="N430" s="1"/>
      <c r="O430" s="1"/>
      <c r="P430" s="1"/>
      <c r="Q430" s="1"/>
      <c r="R430" s="2">
        <f t="shared" si="25"/>
        <v>0</v>
      </c>
    </row>
    <row r="431" spans="1:18" ht="15.75" customHeight="1" thickBot="1">
      <c r="A431" s="114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2">
        <f t="shared" si="25"/>
        <v>0</v>
      </c>
    </row>
    <row r="432" spans="1:18" ht="15.75" customHeight="1" thickBot="1">
      <c r="A432" s="114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2">
        <f t="shared" si="25"/>
        <v>0</v>
      </c>
    </row>
    <row r="433" spans="1:18" ht="15.75" customHeight="1" thickBot="1">
      <c r="A433" s="114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2">
        <f t="shared" si="25"/>
        <v>0</v>
      </c>
    </row>
    <row r="434" spans="1:18" ht="15.75" customHeight="1" thickBot="1">
      <c r="A434" s="114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2">
        <f t="shared" si="25"/>
        <v>0</v>
      </c>
    </row>
    <row r="435" spans="1:18" ht="15.75" customHeight="1" thickBot="1">
      <c r="A435" s="114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2">
        <f t="shared" si="25"/>
        <v>0</v>
      </c>
    </row>
    <row r="436" spans="1:18" ht="15.75" customHeight="1" thickBot="1">
      <c r="A436" s="114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2">
        <f t="shared" si="25"/>
        <v>0</v>
      </c>
    </row>
    <row r="437" spans="1:18" ht="15.75" customHeight="1" thickBot="1">
      <c r="A437" s="114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2">
        <f t="shared" si="25"/>
        <v>0</v>
      </c>
    </row>
    <row r="438" spans="1:18" ht="15.75" customHeight="1" thickBot="1">
      <c r="A438" s="114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2">
        <f t="shared" si="25"/>
        <v>0</v>
      </c>
    </row>
    <row r="439" spans="1:18" ht="15.75" customHeight="1" thickBot="1">
      <c r="A439" s="114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2">
        <f t="shared" si="25"/>
        <v>0</v>
      </c>
    </row>
    <row r="440" spans="1:18" ht="15.75" customHeight="1" thickBot="1">
      <c r="A440" s="114"/>
      <c r="B440" s="3" t="s">
        <v>8</v>
      </c>
      <c r="C440" s="3" t="s">
        <v>12</v>
      </c>
      <c r="D440" s="2">
        <f>SUM(D428:D439)</f>
        <v>0</v>
      </c>
      <c r="E440" s="3" t="s">
        <v>8</v>
      </c>
      <c r="F440" s="3" t="s">
        <v>12</v>
      </c>
      <c r="G440" s="2">
        <f>SUM(G428:G439)</f>
        <v>0</v>
      </c>
      <c r="H440" s="3" t="s">
        <v>8</v>
      </c>
      <c r="I440" s="3" t="s">
        <v>12</v>
      </c>
      <c r="J440" s="2">
        <f>SUM(J428:J439)</f>
        <v>0</v>
      </c>
      <c r="K440" s="3" t="s">
        <v>8</v>
      </c>
      <c r="L440" s="3" t="s">
        <v>12</v>
      </c>
      <c r="M440" s="2">
        <f>SUM(M428:M439)</f>
        <v>0</v>
      </c>
      <c r="N440" s="3" t="s">
        <v>8</v>
      </c>
      <c r="O440" s="3" t="s">
        <v>12</v>
      </c>
      <c r="P440" s="2">
        <f>SUM(P428:P439)</f>
        <v>0</v>
      </c>
      <c r="Q440" s="3" t="s">
        <v>8</v>
      </c>
      <c r="R440" s="2">
        <f>SUM(R428:R439)</f>
        <v>0</v>
      </c>
    </row>
    <row r="441" spans="1:18" ht="15.75" customHeight="1">
      <c r="A441" s="114"/>
      <c r="B441" s="9" t="s">
        <v>13</v>
      </c>
      <c r="C441" s="9" t="s">
        <v>12</v>
      </c>
      <c r="D441" s="10">
        <f>D440/2</f>
        <v>0</v>
      </c>
      <c r="E441" s="9" t="s">
        <v>13</v>
      </c>
      <c r="F441" s="9" t="s">
        <v>12</v>
      </c>
      <c r="G441" s="10">
        <f>G440/2</f>
        <v>0</v>
      </c>
      <c r="H441" s="9" t="s">
        <v>13</v>
      </c>
      <c r="I441" s="9" t="s">
        <v>12</v>
      </c>
      <c r="J441" s="10">
        <f>J440/2</f>
        <v>0</v>
      </c>
      <c r="K441" s="9" t="s">
        <v>13</v>
      </c>
      <c r="L441" s="9" t="s">
        <v>12</v>
      </c>
      <c r="M441" s="10">
        <f>M440/2</f>
        <v>0</v>
      </c>
      <c r="N441" s="9" t="s">
        <v>13</v>
      </c>
      <c r="O441" s="9" t="s">
        <v>12</v>
      </c>
      <c r="P441" s="10">
        <f>P440/2</f>
        <v>0</v>
      </c>
      <c r="Q441" s="9" t="s">
        <v>13</v>
      </c>
      <c r="R441" s="10">
        <f>R440/2</f>
        <v>0</v>
      </c>
    </row>
    <row r="442" spans="1:18" ht="15.75" customHeight="1" thickBot="1"/>
    <row r="443" spans="1:18" ht="15.75" customHeight="1" thickBot="1">
      <c r="A443" s="114">
        <v>27</v>
      </c>
      <c r="B443" s="180" t="s">
        <v>0</v>
      </c>
      <c r="C443" s="181"/>
      <c r="D443" s="182"/>
      <c r="E443" s="115" t="s">
        <v>1</v>
      </c>
      <c r="F443" s="116"/>
      <c r="G443" s="117"/>
      <c r="H443" s="118" t="s">
        <v>2</v>
      </c>
      <c r="I443" s="119"/>
      <c r="J443" s="120"/>
      <c r="K443" s="121" t="s">
        <v>3</v>
      </c>
      <c r="L443" s="122"/>
      <c r="M443" s="123"/>
      <c r="N443" s="124" t="s">
        <v>4</v>
      </c>
      <c r="O443" s="125"/>
      <c r="P443" s="126"/>
      <c r="Q443" s="127" t="s">
        <v>8</v>
      </c>
      <c r="R443" s="128"/>
    </row>
    <row r="444" spans="1:18" ht="15.75" customHeight="1" thickBot="1">
      <c r="A444" s="114"/>
      <c r="B444" s="4" t="s">
        <v>5</v>
      </c>
      <c r="C444" s="4" t="s">
        <v>6</v>
      </c>
      <c r="D444" s="4" t="s">
        <v>7</v>
      </c>
      <c r="E444" s="4" t="s">
        <v>5</v>
      </c>
      <c r="F444" s="4" t="s">
        <v>6</v>
      </c>
      <c r="G444" s="4" t="s">
        <v>7</v>
      </c>
      <c r="H444" s="4" t="s">
        <v>5</v>
      </c>
      <c r="I444" s="4" t="s">
        <v>6</v>
      </c>
      <c r="J444" s="4" t="s">
        <v>7</v>
      </c>
      <c r="K444" s="4" t="s">
        <v>5</v>
      </c>
      <c r="L444" s="4" t="s">
        <v>6</v>
      </c>
      <c r="M444" s="4" t="s">
        <v>7</v>
      </c>
      <c r="N444" s="4" t="s">
        <v>5</v>
      </c>
      <c r="O444" s="4" t="s">
        <v>6</v>
      </c>
      <c r="P444" s="4" t="s">
        <v>7</v>
      </c>
      <c r="Q444" s="129"/>
      <c r="R444" s="130"/>
    </row>
    <row r="445" spans="1:18" ht="15.75" customHeight="1" thickBot="1">
      <c r="A445" s="114"/>
      <c r="B445" s="1"/>
      <c r="C445" s="1"/>
      <c r="D445" s="2"/>
      <c r="E445" s="1"/>
      <c r="F445" s="1"/>
      <c r="G445" s="2"/>
      <c r="H445" s="1"/>
      <c r="I445" s="1"/>
      <c r="J445" s="2"/>
      <c r="K445" s="1"/>
      <c r="L445" s="1"/>
      <c r="M445" s="2"/>
      <c r="N445" s="1"/>
      <c r="O445" s="1"/>
      <c r="P445" s="2"/>
      <c r="Q445" s="1"/>
      <c r="R445" s="2">
        <f>SUM(D445,G445,J445,M445,P445)</f>
        <v>0</v>
      </c>
    </row>
    <row r="446" spans="1:18" ht="15.75" customHeight="1" thickBot="1">
      <c r="A446" s="114"/>
      <c r="B446" s="1"/>
      <c r="C446" s="1"/>
      <c r="D446" s="1"/>
      <c r="E446" s="1"/>
      <c r="F446" s="1"/>
      <c r="G446" s="2"/>
      <c r="H446" s="1"/>
      <c r="I446" s="1"/>
      <c r="J446" s="2"/>
      <c r="K446" s="1"/>
      <c r="L446" s="1"/>
      <c r="M446" s="1"/>
      <c r="N446" s="1"/>
      <c r="O446" s="1"/>
      <c r="P446" s="2"/>
      <c r="Q446" s="1"/>
      <c r="R446" s="2">
        <f t="shared" ref="R446:R456" si="26">SUM(D446,G446,J446,M446,P446)</f>
        <v>0</v>
      </c>
    </row>
    <row r="447" spans="1:18" ht="15.75" customHeight="1" thickBot="1">
      <c r="A447" s="114"/>
      <c r="B447" s="1"/>
      <c r="C447" s="1"/>
      <c r="D447" s="1"/>
      <c r="E447" s="1"/>
      <c r="F447" s="1"/>
      <c r="G447" s="1"/>
      <c r="H447" s="1"/>
      <c r="I447" s="1"/>
      <c r="J447" s="2"/>
      <c r="K447" s="1"/>
      <c r="L447" s="1"/>
      <c r="M447" s="1"/>
      <c r="N447" s="1"/>
      <c r="O447" s="1"/>
      <c r="P447" s="1"/>
      <c r="Q447" s="1"/>
      <c r="R447" s="2">
        <f t="shared" si="26"/>
        <v>0</v>
      </c>
    </row>
    <row r="448" spans="1:18" ht="15.75" customHeight="1" thickBot="1">
      <c r="A448" s="114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2">
        <f t="shared" si="26"/>
        <v>0</v>
      </c>
    </row>
    <row r="449" spans="1:18" ht="15.75" customHeight="1" thickBot="1">
      <c r="A449" s="114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2">
        <f t="shared" si="26"/>
        <v>0</v>
      </c>
    </row>
    <row r="450" spans="1:18" ht="15.75" customHeight="1" thickBot="1">
      <c r="A450" s="114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2">
        <f t="shared" si="26"/>
        <v>0</v>
      </c>
    </row>
    <row r="451" spans="1:18" ht="15.75" customHeight="1" thickBot="1">
      <c r="A451" s="114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2">
        <f t="shared" si="26"/>
        <v>0</v>
      </c>
    </row>
    <row r="452" spans="1:18" ht="15.75" customHeight="1" thickBot="1">
      <c r="A452" s="114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2">
        <f t="shared" si="26"/>
        <v>0</v>
      </c>
    </row>
    <row r="453" spans="1:18" ht="15.75" customHeight="1" thickBot="1">
      <c r="A453" s="114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2">
        <f t="shared" si="26"/>
        <v>0</v>
      </c>
    </row>
    <row r="454" spans="1:18" ht="15.75" customHeight="1" thickBot="1">
      <c r="A454" s="114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2">
        <f t="shared" si="26"/>
        <v>0</v>
      </c>
    </row>
    <row r="455" spans="1:18" ht="15.75" customHeight="1" thickBot="1">
      <c r="A455" s="114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2">
        <f t="shared" si="26"/>
        <v>0</v>
      </c>
    </row>
    <row r="456" spans="1:18" ht="15.75" customHeight="1" thickBot="1">
      <c r="A456" s="114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2">
        <f t="shared" si="26"/>
        <v>0</v>
      </c>
    </row>
    <row r="457" spans="1:18" ht="15.75" customHeight="1" thickBot="1">
      <c r="A457" s="114"/>
      <c r="B457" s="3" t="s">
        <v>8</v>
      </c>
      <c r="C457" s="3" t="s">
        <v>12</v>
      </c>
      <c r="D457" s="2">
        <f>SUM(D445:D456)</f>
        <v>0</v>
      </c>
      <c r="E457" s="3" t="s">
        <v>8</v>
      </c>
      <c r="F457" s="3" t="s">
        <v>12</v>
      </c>
      <c r="G457" s="2">
        <f>SUM(G445:G456)</f>
        <v>0</v>
      </c>
      <c r="H457" s="3" t="s">
        <v>8</v>
      </c>
      <c r="I457" s="3" t="s">
        <v>12</v>
      </c>
      <c r="J457" s="2">
        <f>SUM(J445:J456)</f>
        <v>0</v>
      </c>
      <c r="K457" s="3" t="s">
        <v>8</v>
      </c>
      <c r="L457" s="3" t="s">
        <v>12</v>
      </c>
      <c r="M457" s="2">
        <f>SUM(M445:M456)</f>
        <v>0</v>
      </c>
      <c r="N457" s="3" t="s">
        <v>8</v>
      </c>
      <c r="O457" s="3" t="s">
        <v>12</v>
      </c>
      <c r="P457" s="2">
        <f>SUM(P445:P456)</f>
        <v>0</v>
      </c>
      <c r="Q457" s="3" t="s">
        <v>8</v>
      </c>
      <c r="R457" s="2">
        <f>SUM(R445:R456)</f>
        <v>0</v>
      </c>
    </row>
    <row r="458" spans="1:18" ht="15.75" customHeight="1">
      <c r="A458" s="114"/>
      <c r="B458" s="9" t="s">
        <v>13</v>
      </c>
      <c r="C458" s="9" t="s">
        <v>12</v>
      </c>
      <c r="D458" s="10">
        <f>D457/2</f>
        <v>0</v>
      </c>
      <c r="E458" s="9" t="s">
        <v>13</v>
      </c>
      <c r="F458" s="9" t="s">
        <v>12</v>
      </c>
      <c r="G458" s="10">
        <f>G457/2</f>
        <v>0</v>
      </c>
      <c r="H458" s="9" t="s">
        <v>13</v>
      </c>
      <c r="I458" s="9" t="s">
        <v>12</v>
      </c>
      <c r="J458" s="10">
        <f>J457/2</f>
        <v>0</v>
      </c>
      <c r="K458" s="9" t="s">
        <v>13</v>
      </c>
      <c r="L458" s="9" t="s">
        <v>12</v>
      </c>
      <c r="M458" s="10">
        <f>M457/2</f>
        <v>0</v>
      </c>
      <c r="N458" s="9" t="s">
        <v>13</v>
      </c>
      <c r="O458" s="9" t="s">
        <v>12</v>
      </c>
      <c r="P458" s="10">
        <f>P457/2</f>
        <v>0</v>
      </c>
      <c r="Q458" s="9" t="s">
        <v>13</v>
      </c>
      <c r="R458" s="10">
        <f>R457/2</f>
        <v>0</v>
      </c>
    </row>
    <row r="459" spans="1:18" ht="15.75" customHeight="1" thickBot="1"/>
    <row r="460" spans="1:18" ht="15.75" customHeight="1" thickBot="1">
      <c r="A460" s="114">
        <v>28</v>
      </c>
      <c r="B460" s="180" t="s">
        <v>0</v>
      </c>
      <c r="C460" s="181"/>
      <c r="D460" s="182"/>
      <c r="E460" s="115" t="s">
        <v>1</v>
      </c>
      <c r="F460" s="116"/>
      <c r="G460" s="117"/>
      <c r="H460" s="118" t="s">
        <v>2</v>
      </c>
      <c r="I460" s="119"/>
      <c r="J460" s="120"/>
      <c r="K460" s="121" t="s">
        <v>3</v>
      </c>
      <c r="L460" s="122"/>
      <c r="M460" s="123"/>
      <c r="N460" s="124" t="s">
        <v>4</v>
      </c>
      <c r="O460" s="125"/>
      <c r="P460" s="126"/>
      <c r="Q460" s="127" t="s">
        <v>8</v>
      </c>
      <c r="R460" s="128"/>
    </row>
    <row r="461" spans="1:18" ht="15.75" customHeight="1" thickBot="1">
      <c r="A461" s="114"/>
      <c r="B461" s="4" t="s">
        <v>5</v>
      </c>
      <c r="C461" s="4" t="s">
        <v>6</v>
      </c>
      <c r="D461" s="4" t="s">
        <v>7</v>
      </c>
      <c r="E461" s="4" t="s">
        <v>5</v>
      </c>
      <c r="F461" s="4" t="s">
        <v>6</v>
      </c>
      <c r="G461" s="4" t="s">
        <v>7</v>
      </c>
      <c r="H461" s="4" t="s">
        <v>5</v>
      </c>
      <c r="I461" s="4" t="s">
        <v>6</v>
      </c>
      <c r="J461" s="4" t="s">
        <v>7</v>
      </c>
      <c r="K461" s="4" t="s">
        <v>5</v>
      </c>
      <c r="L461" s="4" t="s">
        <v>6</v>
      </c>
      <c r="M461" s="4" t="s">
        <v>7</v>
      </c>
      <c r="N461" s="4" t="s">
        <v>5</v>
      </c>
      <c r="O461" s="4" t="s">
        <v>6</v>
      </c>
      <c r="P461" s="4" t="s">
        <v>7</v>
      </c>
      <c r="Q461" s="129"/>
      <c r="R461" s="130"/>
    </row>
    <row r="462" spans="1:18" ht="15.75" customHeight="1" thickBot="1">
      <c r="A462" s="114"/>
      <c r="B462" s="1"/>
      <c r="C462" s="1"/>
      <c r="D462" s="2"/>
      <c r="E462" s="1"/>
      <c r="F462" s="1"/>
      <c r="G462" s="2"/>
      <c r="H462" s="1"/>
      <c r="I462" s="1"/>
      <c r="J462" s="2"/>
      <c r="K462" s="1"/>
      <c r="L462" s="1"/>
      <c r="M462" s="2"/>
      <c r="N462" s="1"/>
      <c r="O462" s="1"/>
      <c r="P462" s="2"/>
      <c r="Q462" s="1"/>
      <c r="R462" s="2">
        <f>SUM(D462,G462,J462,M462,P462)</f>
        <v>0</v>
      </c>
    </row>
    <row r="463" spans="1:18" ht="15.75" customHeight="1" thickBot="1">
      <c r="A463" s="114"/>
      <c r="B463" s="1"/>
      <c r="C463" s="1"/>
      <c r="D463" s="1"/>
      <c r="E463" s="1"/>
      <c r="F463" s="1"/>
      <c r="G463" s="2"/>
      <c r="H463" s="1"/>
      <c r="I463" s="1"/>
      <c r="J463" s="2"/>
      <c r="K463" s="1"/>
      <c r="L463" s="1"/>
      <c r="M463" s="1"/>
      <c r="N463" s="1"/>
      <c r="O463" s="1"/>
      <c r="P463" s="2"/>
      <c r="Q463" s="1"/>
      <c r="R463" s="2">
        <f t="shared" ref="R463:R473" si="27">SUM(D463,G463,J463,M463,P463)</f>
        <v>0</v>
      </c>
    </row>
    <row r="464" spans="1:18" ht="15.75" customHeight="1" thickBot="1">
      <c r="A464" s="114"/>
      <c r="B464" s="1"/>
      <c r="C464" s="1"/>
      <c r="D464" s="1"/>
      <c r="E464" s="1"/>
      <c r="F464" s="1"/>
      <c r="G464" s="1"/>
      <c r="H464" s="1"/>
      <c r="I464" s="1"/>
      <c r="J464" s="2"/>
      <c r="K464" s="1"/>
      <c r="L464" s="1"/>
      <c r="M464" s="1"/>
      <c r="N464" s="1"/>
      <c r="O464" s="1"/>
      <c r="P464" s="1"/>
      <c r="Q464" s="1"/>
      <c r="R464" s="2">
        <f t="shared" si="27"/>
        <v>0</v>
      </c>
    </row>
    <row r="465" spans="1:18" ht="15.75" customHeight="1" thickBot="1">
      <c r="A465" s="114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2">
        <f t="shared" si="27"/>
        <v>0</v>
      </c>
    </row>
    <row r="466" spans="1:18" ht="15.75" customHeight="1" thickBot="1">
      <c r="A466" s="114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2">
        <f t="shared" si="27"/>
        <v>0</v>
      </c>
    </row>
    <row r="467" spans="1:18" ht="15.75" customHeight="1" thickBot="1">
      <c r="A467" s="114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2">
        <f t="shared" si="27"/>
        <v>0</v>
      </c>
    </row>
    <row r="468" spans="1:18" ht="15.75" customHeight="1" thickBot="1">
      <c r="A468" s="114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2">
        <f t="shared" si="27"/>
        <v>0</v>
      </c>
    </row>
    <row r="469" spans="1:18" ht="15.75" customHeight="1" thickBot="1">
      <c r="A469" s="114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2">
        <f t="shared" si="27"/>
        <v>0</v>
      </c>
    </row>
    <row r="470" spans="1:18" ht="15.75" customHeight="1" thickBot="1">
      <c r="A470" s="114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2">
        <f t="shared" si="27"/>
        <v>0</v>
      </c>
    </row>
    <row r="471" spans="1:18" ht="15.75" customHeight="1" thickBot="1">
      <c r="A471" s="114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2">
        <f t="shared" si="27"/>
        <v>0</v>
      </c>
    </row>
    <row r="472" spans="1:18" ht="15.75" customHeight="1" thickBot="1">
      <c r="A472" s="114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2">
        <f t="shared" si="27"/>
        <v>0</v>
      </c>
    </row>
    <row r="473" spans="1:18" ht="15.75" customHeight="1" thickBot="1">
      <c r="A473" s="114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2">
        <f t="shared" si="27"/>
        <v>0</v>
      </c>
    </row>
    <row r="474" spans="1:18" ht="15.75" customHeight="1" thickBot="1">
      <c r="A474" s="114"/>
      <c r="B474" s="3" t="s">
        <v>8</v>
      </c>
      <c r="C474" s="3" t="s">
        <v>12</v>
      </c>
      <c r="D474" s="2">
        <f>SUM(D462:D473)</f>
        <v>0</v>
      </c>
      <c r="E474" s="3" t="s">
        <v>8</v>
      </c>
      <c r="F474" s="3" t="s">
        <v>12</v>
      </c>
      <c r="G474" s="2">
        <f>SUM(G462:G473)</f>
        <v>0</v>
      </c>
      <c r="H474" s="3" t="s">
        <v>8</v>
      </c>
      <c r="I474" s="3" t="s">
        <v>12</v>
      </c>
      <c r="J474" s="2">
        <f>SUM(J462:J473)</f>
        <v>0</v>
      </c>
      <c r="K474" s="3" t="s">
        <v>8</v>
      </c>
      <c r="L474" s="3" t="s">
        <v>12</v>
      </c>
      <c r="M474" s="2">
        <f>SUM(M462:M473)</f>
        <v>0</v>
      </c>
      <c r="N474" s="3" t="s">
        <v>8</v>
      </c>
      <c r="O474" s="3" t="s">
        <v>12</v>
      </c>
      <c r="P474" s="2">
        <f>SUM(P462:P473)</f>
        <v>0</v>
      </c>
      <c r="Q474" s="3" t="s">
        <v>8</v>
      </c>
      <c r="R474" s="2">
        <f>SUM(R462:R473)</f>
        <v>0</v>
      </c>
    </row>
    <row r="475" spans="1:18" ht="15.75" customHeight="1">
      <c r="A475" s="114"/>
      <c r="B475" s="9" t="s">
        <v>13</v>
      </c>
      <c r="C475" s="9" t="s">
        <v>12</v>
      </c>
      <c r="D475" s="10">
        <f>D474/2</f>
        <v>0</v>
      </c>
      <c r="E475" s="9" t="s">
        <v>13</v>
      </c>
      <c r="F475" s="9" t="s">
        <v>12</v>
      </c>
      <c r="G475" s="10">
        <f>G474/2</f>
        <v>0</v>
      </c>
      <c r="H475" s="9" t="s">
        <v>13</v>
      </c>
      <c r="I475" s="9" t="s">
        <v>12</v>
      </c>
      <c r="J475" s="10">
        <f>J474/2</f>
        <v>0</v>
      </c>
      <c r="K475" s="9" t="s">
        <v>13</v>
      </c>
      <c r="L475" s="9" t="s">
        <v>12</v>
      </c>
      <c r="M475" s="10">
        <f>M474/2</f>
        <v>0</v>
      </c>
      <c r="N475" s="9" t="s">
        <v>13</v>
      </c>
      <c r="O475" s="9" t="s">
        <v>12</v>
      </c>
      <c r="P475" s="10">
        <f>P474/2</f>
        <v>0</v>
      </c>
      <c r="Q475" s="9" t="s">
        <v>13</v>
      </c>
      <c r="R475" s="10">
        <f>R474/2</f>
        <v>0</v>
      </c>
    </row>
    <row r="476" spans="1:18" ht="15.75" customHeight="1" thickBot="1"/>
    <row r="477" spans="1:18" ht="15.75" customHeight="1" thickBot="1">
      <c r="A477" s="114">
        <v>29</v>
      </c>
      <c r="B477" s="180" t="s">
        <v>0</v>
      </c>
      <c r="C477" s="181"/>
      <c r="D477" s="182"/>
      <c r="E477" s="115" t="s">
        <v>1</v>
      </c>
      <c r="F477" s="116"/>
      <c r="G477" s="117"/>
      <c r="H477" s="118" t="s">
        <v>2</v>
      </c>
      <c r="I477" s="119"/>
      <c r="J477" s="120"/>
      <c r="K477" s="121" t="s">
        <v>3</v>
      </c>
      <c r="L477" s="122"/>
      <c r="M477" s="123"/>
      <c r="N477" s="124" t="s">
        <v>4</v>
      </c>
      <c r="O477" s="125"/>
      <c r="P477" s="126"/>
      <c r="Q477" s="127" t="s">
        <v>8</v>
      </c>
      <c r="R477" s="128"/>
    </row>
    <row r="478" spans="1:18" ht="15.75" customHeight="1" thickBot="1">
      <c r="A478" s="114"/>
      <c r="B478" s="4" t="s">
        <v>5</v>
      </c>
      <c r="C478" s="4" t="s">
        <v>6</v>
      </c>
      <c r="D478" s="4" t="s">
        <v>7</v>
      </c>
      <c r="E478" s="4" t="s">
        <v>5</v>
      </c>
      <c r="F478" s="4" t="s">
        <v>6</v>
      </c>
      <c r="G478" s="4" t="s">
        <v>7</v>
      </c>
      <c r="H478" s="4" t="s">
        <v>5</v>
      </c>
      <c r="I478" s="4" t="s">
        <v>6</v>
      </c>
      <c r="J478" s="4" t="s">
        <v>7</v>
      </c>
      <c r="K478" s="4" t="s">
        <v>5</v>
      </c>
      <c r="L478" s="4" t="s">
        <v>6</v>
      </c>
      <c r="M478" s="4" t="s">
        <v>7</v>
      </c>
      <c r="N478" s="4" t="s">
        <v>5</v>
      </c>
      <c r="O478" s="4" t="s">
        <v>6</v>
      </c>
      <c r="P478" s="4" t="s">
        <v>7</v>
      </c>
      <c r="Q478" s="129"/>
      <c r="R478" s="130"/>
    </row>
    <row r="479" spans="1:18" ht="15.75" customHeight="1" thickBot="1">
      <c r="A479" s="114"/>
      <c r="B479" s="1"/>
      <c r="C479" s="1"/>
      <c r="D479" s="2"/>
      <c r="E479" s="1"/>
      <c r="F479" s="1"/>
      <c r="G479" s="2"/>
      <c r="H479" s="1"/>
      <c r="I479" s="1"/>
      <c r="J479" s="2"/>
      <c r="K479" s="1"/>
      <c r="L479" s="1"/>
      <c r="M479" s="2"/>
      <c r="N479" s="1"/>
      <c r="O479" s="1"/>
      <c r="P479" s="2"/>
      <c r="Q479" s="1"/>
      <c r="R479" s="2">
        <f>SUM(D479,G479,J479,M479,P479)</f>
        <v>0</v>
      </c>
    </row>
    <row r="480" spans="1:18" ht="15.75" customHeight="1" thickBot="1">
      <c r="A480" s="114"/>
      <c r="B480" s="1"/>
      <c r="C480" s="1"/>
      <c r="D480" s="1"/>
      <c r="E480" s="1"/>
      <c r="F480" s="1"/>
      <c r="G480" s="2"/>
      <c r="H480" s="1"/>
      <c r="I480" s="1"/>
      <c r="J480" s="2"/>
      <c r="K480" s="1"/>
      <c r="L480" s="1"/>
      <c r="M480" s="1"/>
      <c r="N480" s="1"/>
      <c r="O480" s="1"/>
      <c r="P480" s="2"/>
      <c r="Q480" s="1"/>
      <c r="R480" s="2">
        <f t="shared" ref="R480:R490" si="28">SUM(D480,G480,J480,M480,P480)</f>
        <v>0</v>
      </c>
    </row>
    <row r="481" spans="1:18" ht="15.75" customHeight="1" thickBot="1">
      <c r="A481" s="114"/>
      <c r="B481" s="1"/>
      <c r="C481" s="1"/>
      <c r="D481" s="1"/>
      <c r="E481" s="1"/>
      <c r="F481" s="1"/>
      <c r="G481" s="1"/>
      <c r="H481" s="1"/>
      <c r="I481" s="1"/>
      <c r="J481" s="2"/>
      <c r="K481" s="1"/>
      <c r="L481" s="1"/>
      <c r="M481" s="1"/>
      <c r="N481" s="1"/>
      <c r="O481" s="1"/>
      <c r="P481" s="1"/>
      <c r="Q481" s="1"/>
      <c r="R481" s="2">
        <f t="shared" si="28"/>
        <v>0</v>
      </c>
    </row>
    <row r="482" spans="1:18" ht="15.75" customHeight="1" thickBot="1">
      <c r="A482" s="114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2">
        <f t="shared" si="28"/>
        <v>0</v>
      </c>
    </row>
    <row r="483" spans="1:18" ht="15.75" customHeight="1" thickBot="1">
      <c r="A483" s="114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2">
        <f t="shared" si="28"/>
        <v>0</v>
      </c>
    </row>
    <row r="484" spans="1:18" ht="15.75" customHeight="1" thickBot="1">
      <c r="A484" s="114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2">
        <f t="shared" si="28"/>
        <v>0</v>
      </c>
    </row>
    <row r="485" spans="1:18" ht="15.75" customHeight="1" thickBot="1">
      <c r="A485" s="114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2">
        <f t="shared" si="28"/>
        <v>0</v>
      </c>
    </row>
    <row r="486" spans="1:18" ht="15.75" customHeight="1" thickBot="1">
      <c r="A486" s="114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2">
        <f t="shared" si="28"/>
        <v>0</v>
      </c>
    </row>
    <row r="487" spans="1:18" ht="15.75" customHeight="1" thickBot="1">
      <c r="A487" s="114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2">
        <f t="shared" si="28"/>
        <v>0</v>
      </c>
    </row>
    <row r="488" spans="1:18" ht="15.75" customHeight="1" thickBot="1">
      <c r="A488" s="114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2">
        <f t="shared" si="28"/>
        <v>0</v>
      </c>
    </row>
    <row r="489" spans="1:18" ht="15.75" customHeight="1" thickBot="1">
      <c r="A489" s="114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2">
        <f t="shared" si="28"/>
        <v>0</v>
      </c>
    </row>
    <row r="490" spans="1:18" ht="15.75" customHeight="1" thickBot="1">
      <c r="A490" s="114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2">
        <f t="shared" si="28"/>
        <v>0</v>
      </c>
    </row>
    <row r="491" spans="1:18" ht="15.75" customHeight="1" thickBot="1">
      <c r="A491" s="114"/>
      <c r="B491" s="3" t="s">
        <v>8</v>
      </c>
      <c r="C491" s="3" t="s">
        <v>12</v>
      </c>
      <c r="D491" s="2">
        <f>SUM(D479:D490)</f>
        <v>0</v>
      </c>
      <c r="E491" s="3" t="s">
        <v>8</v>
      </c>
      <c r="F491" s="3" t="s">
        <v>12</v>
      </c>
      <c r="G491" s="2">
        <f>SUM(G479:G490)</f>
        <v>0</v>
      </c>
      <c r="H491" s="3" t="s">
        <v>8</v>
      </c>
      <c r="I491" s="3" t="s">
        <v>12</v>
      </c>
      <c r="J491" s="2">
        <f>SUM(J479:J490)</f>
        <v>0</v>
      </c>
      <c r="K491" s="3" t="s">
        <v>8</v>
      </c>
      <c r="L491" s="3" t="s">
        <v>12</v>
      </c>
      <c r="M491" s="2">
        <f>SUM(M479:M490)</f>
        <v>0</v>
      </c>
      <c r="N491" s="3" t="s">
        <v>8</v>
      </c>
      <c r="O491" s="3" t="s">
        <v>12</v>
      </c>
      <c r="P491" s="2">
        <f>SUM(P479:P490)</f>
        <v>0</v>
      </c>
      <c r="Q491" s="3" t="s">
        <v>8</v>
      </c>
      <c r="R491" s="2">
        <f>SUM(R479:R490)</f>
        <v>0</v>
      </c>
    </row>
    <row r="492" spans="1:18" ht="15.75" customHeight="1">
      <c r="A492" s="114"/>
      <c r="B492" s="9" t="s">
        <v>13</v>
      </c>
      <c r="C492" s="9" t="s">
        <v>12</v>
      </c>
      <c r="D492" s="10">
        <f>D491/2</f>
        <v>0</v>
      </c>
      <c r="E492" s="9" t="s">
        <v>13</v>
      </c>
      <c r="F492" s="9" t="s">
        <v>12</v>
      </c>
      <c r="G492" s="10">
        <f>G491/2</f>
        <v>0</v>
      </c>
      <c r="H492" s="9" t="s">
        <v>13</v>
      </c>
      <c r="I492" s="9" t="s">
        <v>12</v>
      </c>
      <c r="J492" s="10">
        <f>J491/2</f>
        <v>0</v>
      </c>
      <c r="K492" s="9" t="s">
        <v>13</v>
      </c>
      <c r="L492" s="9" t="s">
        <v>12</v>
      </c>
      <c r="M492" s="10">
        <f>M491/2</f>
        <v>0</v>
      </c>
      <c r="N492" s="9" t="s">
        <v>13</v>
      </c>
      <c r="O492" s="9" t="s">
        <v>12</v>
      </c>
      <c r="P492" s="10">
        <f>P491/2</f>
        <v>0</v>
      </c>
      <c r="Q492" s="9" t="s">
        <v>13</v>
      </c>
      <c r="R492" s="10">
        <f>R491/2</f>
        <v>0</v>
      </c>
    </row>
    <row r="493" spans="1:18" ht="15.75" customHeight="1" thickBot="1"/>
    <row r="494" spans="1:18" ht="15.75" customHeight="1" thickBot="1">
      <c r="A494" s="114">
        <v>30</v>
      </c>
      <c r="B494" s="180" t="s">
        <v>0</v>
      </c>
      <c r="C494" s="181"/>
      <c r="D494" s="182"/>
      <c r="E494" s="115" t="s">
        <v>1</v>
      </c>
      <c r="F494" s="116"/>
      <c r="G494" s="117"/>
      <c r="H494" s="118" t="s">
        <v>2</v>
      </c>
      <c r="I494" s="119"/>
      <c r="J494" s="120"/>
      <c r="K494" s="121" t="s">
        <v>3</v>
      </c>
      <c r="L494" s="122"/>
      <c r="M494" s="123"/>
      <c r="N494" s="124" t="s">
        <v>4</v>
      </c>
      <c r="O494" s="125"/>
      <c r="P494" s="126"/>
      <c r="Q494" s="127" t="s">
        <v>8</v>
      </c>
      <c r="R494" s="128"/>
    </row>
    <row r="495" spans="1:18" ht="15.75" customHeight="1" thickBot="1">
      <c r="A495" s="114"/>
      <c r="B495" s="4" t="s">
        <v>5</v>
      </c>
      <c r="C495" s="4" t="s">
        <v>6</v>
      </c>
      <c r="D495" s="4" t="s">
        <v>7</v>
      </c>
      <c r="E495" s="4" t="s">
        <v>5</v>
      </c>
      <c r="F495" s="4" t="s">
        <v>6</v>
      </c>
      <c r="G495" s="4" t="s">
        <v>7</v>
      </c>
      <c r="H495" s="4" t="s">
        <v>5</v>
      </c>
      <c r="I495" s="4" t="s">
        <v>6</v>
      </c>
      <c r="J495" s="4" t="s">
        <v>7</v>
      </c>
      <c r="K495" s="4" t="s">
        <v>5</v>
      </c>
      <c r="L495" s="4" t="s">
        <v>6</v>
      </c>
      <c r="M495" s="4" t="s">
        <v>7</v>
      </c>
      <c r="N495" s="4" t="s">
        <v>5</v>
      </c>
      <c r="O495" s="4" t="s">
        <v>6</v>
      </c>
      <c r="P495" s="4" t="s">
        <v>7</v>
      </c>
      <c r="Q495" s="129"/>
      <c r="R495" s="130"/>
    </row>
    <row r="496" spans="1:18" ht="15.75" customHeight="1" thickBot="1">
      <c r="A496" s="114"/>
      <c r="B496" s="1"/>
      <c r="C496" s="1"/>
      <c r="D496" s="2"/>
      <c r="E496" s="1"/>
      <c r="F496" s="1"/>
      <c r="G496" s="2"/>
      <c r="H496" s="1"/>
      <c r="I496" s="1"/>
      <c r="J496" s="2"/>
      <c r="K496" s="1"/>
      <c r="L496" s="1"/>
      <c r="M496" s="2"/>
      <c r="N496" s="1"/>
      <c r="O496" s="1"/>
      <c r="P496" s="2"/>
      <c r="Q496" s="1"/>
      <c r="R496" s="2">
        <f>SUM(D496,G496,J496,M496,P496)</f>
        <v>0</v>
      </c>
    </row>
    <row r="497" spans="1:18" ht="15.75" customHeight="1" thickBot="1">
      <c r="A497" s="114"/>
      <c r="B497" s="1"/>
      <c r="C497" s="1"/>
      <c r="D497" s="1"/>
      <c r="E497" s="1"/>
      <c r="F497" s="1"/>
      <c r="G497" s="2"/>
      <c r="H497" s="1"/>
      <c r="I497" s="1"/>
      <c r="J497" s="2"/>
      <c r="K497" s="1"/>
      <c r="L497" s="1"/>
      <c r="M497" s="1"/>
      <c r="N497" s="1"/>
      <c r="O497" s="1"/>
      <c r="P497" s="2"/>
      <c r="Q497" s="1"/>
      <c r="R497" s="2">
        <f t="shared" ref="R497:R507" si="29">SUM(D497,G497,J497,M497,P497)</f>
        <v>0</v>
      </c>
    </row>
    <row r="498" spans="1:18" ht="15.75" customHeight="1" thickBot="1">
      <c r="A498" s="114"/>
      <c r="B498" s="1"/>
      <c r="C498" s="1"/>
      <c r="D498" s="1"/>
      <c r="E498" s="1"/>
      <c r="F498" s="1"/>
      <c r="G498" s="1"/>
      <c r="H498" s="1"/>
      <c r="I498" s="1"/>
      <c r="J498" s="2"/>
      <c r="K498" s="1"/>
      <c r="L498" s="1"/>
      <c r="M498" s="1"/>
      <c r="N498" s="1"/>
      <c r="O498" s="1"/>
      <c r="P498" s="1"/>
      <c r="Q498" s="1"/>
      <c r="R498" s="2">
        <f t="shared" si="29"/>
        <v>0</v>
      </c>
    </row>
    <row r="499" spans="1:18" ht="15.75" customHeight="1" thickBot="1">
      <c r="A499" s="114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2">
        <f t="shared" si="29"/>
        <v>0</v>
      </c>
    </row>
    <row r="500" spans="1:18" ht="15.75" customHeight="1" thickBot="1">
      <c r="A500" s="114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2">
        <f t="shared" si="29"/>
        <v>0</v>
      </c>
    </row>
    <row r="501" spans="1:18" ht="15.75" customHeight="1" thickBot="1">
      <c r="A501" s="114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2">
        <f t="shared" si="29"/>
        <v>0</v>
      </c>
    </row>
    <row r="502" spans="1:18" ht="15.75" customHeight="1" thickBot="1">
      <c r="A502" s="114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2">
        <f t="shared" si="29"/>
        <v>0</v>
      </c>
    </row>
    <row r="503" spans="1:18" ht="15.75" customHeight="1" thickBot="1">
      <c r="A503" s="114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2">
        <f t="shared" si="29"/>
        <v>0</v>
      </c>
    </row>
    <row r="504" spans="1:18" ht="15.75" customHeight="1" thickBot="1">
      <c r="A504" s="114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2">
        <f t="shared" si="29"/>
        <v>0</v>
      </c>
    </row>
    <row r="505" spans="1:18" ht="15.75" customHeight="1" thickBot="1">
      <c r="A505" s="114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2">
        <f t="shared" si="29"/>
        <v>0</v>
      </c>
    </row>
    <row r="506" spans="1:18" ht="15.75" customHeight="1" thickBot="1">
      <c r="A506" s="114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2">
        <f t="shared" si="29"/>
        <v>0</v>
      </c>
    </row>
    <row r="507" spans="1:18" ht="15.75" customHeight="1" thickBot="1">
      <c r="A507" s="114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2">
        <f t="shared" si="29"/>
        <v>0</v>
      </c>
    </row>
    <row r="508" spans="1:18" ht="15.75" customHeight="1" thickBot="1">
      <c r="A508" s="114"/>
      <c r="B508" s="3" t="s">
        <v>8</v>
      </c>
      <c r="C508" s="3" t="s">
        <v>12</v>
      </c>
      <c r="D508" s="2">
        <f>SUM(D496:D507)</f>
        <v>0</v>
      </c>
      <c r="E508" s="3" t="s">
        <v>8</v>
      </c>
      <c r="F508" s="3" t="s">
        <v>12</v>
      </c>
      <c r="G508" s="2">
        <f>SUM(G496:G507)</f>
        <v>0</v>
      </c>
      <c r="H508" s="3" t="s">
        <v>8</v>
      </c>
      <c r="I508" s="3" t="s">
        <v>12</v>
      </c>
      <c r="J508" s="2">
        <f>SUM(J496:J507)</f>
        <v>0</v>
      </c>
      <c r="K508" s="3" t="s">
        <v>8</v>
      </c>
      <c r="L508" s="3" t="s">
        <v>12</v>
      </c>
      <c r="M508" s="2">
        <f>SUM(M496:M507)</f>
        <v>0</v>
      </c>
      <c r="N508" s="3" t="s">
        <v>8</v>
      </c>
      <c r="O508" s="3" t="s">
        <v>12</v>
      </c>
      <c r="P508" s="2">
        <f>SUM(P496:P507)</f>
        <v>0</v>
      </c>
      <c r="Q508" s="3" t="s">
        <v>8</v>
      </c>
      <c r="R508" s="2">
        <f>SUM(R496:R507)</f>
        <v>0</v>
      </c>
    </row>
    <row r="509" spans="1:18" ht="15.75" customHeight="1">
      <c r="A509" s="114"/>
      <c r="B509" s="9" t="s">
        <v>13</v>
      </c>
      <c r="C509" s="9" t="s">
        <v>12</v>
      </c>
      <c r="D509" s="10">
        <f>D508/2</f>
        <v>0</v>
      </c>
      <c r="E509" s="9" t="s">
        <v>13</v>
      </c>
      <c r="F509" s="9" t="s">
        <v>12</v>
      </c>
      <c r="G509" s="10">
        <f>G508/2</f>
        <v>0</v>
      </c>
      <c r="H509" s="9" t="s">
        <v>13</v>
      </c>
      <c r="I509" s="9" t="s">
        <v>12</v>
      </c>
      <c r="J509" s="10">
        <f>J508/2</f>
        <v>0</v>
      </c>
      <c r="K509" s="9" t="s">
        <v>13</v>
      </c>
      <c r="L509" s="9" t="s">
        <v>12</v>
      </c>
      <c r="M509" s="10">
        <f>M508/2</f>
        <v>0</v>
      </c>
      <c r="N509" s="9" t="s">
        <v>13</v>
      </c>
      <c r="O509" s="9" t="s">
        <v>12</v>
      </c>
      <c r="P509" s="10">
        <f>P508/2</f>
        <v>0</v>
      </c>
      <c r="Q509" s="9" t="s">
        <v>13</v>
      </c>
      <c r="R509" s="10">
        <f>R508/2</f>
        <v>0</v>
      </c>
    </row>
    <row r="510" spans="1:18" ht="15.75" customHeight="1" thickBot="1"/>
    <row r="511" spans="1:18" ht="15.75" customHeight="1" thickBot="1">
      <c r="A511" s="114">
        <v>31</v>
      </c>
      <c r="B511" s="180" t="s">
        <v>0</v>
      </c>
      <c r="C511" s="181"/>
      <c r="D511" s="182"/>
      <c r="E511" s="115" t="s">
        <v>1</v>
      </c>
      <c r="F511" s="116"/>
      <c r="G511" s="117"/>
      <c r="H511" s="118" t="s">
        <v>2</v>
      </c>
      <c r="I511" s="119"/>
      <c r="J511" s="120"/>
      <c r="K511" s="121" t="s">
        <v>3</v>
      </c>
      <c r="L511" s="122"/>
      <c r="M511" s="123"/>
      <c r="N511" s="124" t="s">
        <v>4</v>
      </c>
      <c r="O511" s="125"/>
      <c r="P511" s="126"/>
      <c r="Q511" s="127" t="s">
        <v>8</v>
      </c>
      <c r="R511" s="128"/>
    </row>
    <row r="512" spans="1:18" ht="15.75" customHeight="1" thickBot="1">
      <c r="A512" s="114"/>
      <c r="B512" s="4" t="s">
        <v>5</v>
      </c>
      <c r="C512" s="4" t="s">
        <v>6</v>
      </c>
      <c r="D512" s="4" t="s">
        <v>7</v>
      </c>
      <c r="E512" s="4" t="s">
        <v>5</v>
      </c>
      <c r="F512" s="4" t="s">
        <v>6</v>
      </c>
      <c r="G512" s="4" t="s">
        <v>7</v>
      </c>
      <c r="H512" s="4" t="s">
        <v>5</v>
      </c>
      <c r="I512" s="4" t="s">
        <v>6</v>
      </c>
      <c r="J512" s="4" t="s">
        <v>7</v>
      </c>
      <c r="K512" s="4" t="s">
        <v>5</v>
      </c>
      <c r="L512" s="4" t="s">
        <v>6</v>
      </c>
      <c r="M512" s="4" t="s">
        <v>7</v>
      </c>
      <c r="N512" s="4" t="s">
        <v>5</v>
      </c>
      <c r="O512" s="4" t="s">
        <v>6</v>
      </c>
      <c r="P512" s="4" t="s">
        <v>7</v>
      </c>
      <c r="Q512" s="129"/>
      <c r="R512" s="130"/>
    </row>
    <row r="513" spans="1:18" ht="15.75" customHeight="1" thickBot="1">
      <c r="A513" s="114"/>
      <c r="B513" s="1"/>
      <c r="C513" s="1"/>
      <c r="D513" s="2"/>
      <c r="E513" s="1"/>
      <c r="F513" s="1"/>
      <c r="G513" s="2"/>
      <c r="H513" s="1"/>
      <c r="I513" s="1"/>
      <c r="J513" s="2"/>
      <c r="K513" s="1"/>
      <c r="L513" s="1"/>
      <c r="M513" s="2"/>
      <c r="N513" s="1"/>
      <c r="O513" s="1"/>
      <c r="P513" s="2"/>
      <c r="Q513" s="1"/>
      <c r="R513" s="2">
        <f>SUM(D513,G513,J513,M513,P513)</f>
        <v>0</v>
      </c>
    </row>
    <row r="514" spans="1:18" ht="15.75" customHeight="1" thickBot="1">
      <c r="A514" s="114"/>
      <c r="B514" s="1"/>
      <c r="C514" s="1"/>
      <c r="D514" s="1"/>
      <c r="E514" s="1"/>
      <c r="F514" s="1"/>
      <c r="G514" s="2"/>
      <c r="H514" s="1"/>
      <c r="I514" s="1"/>
      <c r="J514" s="2"/>
      <c r="K514" s="1"/>
      <c r="L514" s="1"/>
      <c r="M514" s="1"/>
      <c r="N514" s="1"/>
      <c r="O514" s="1"/>
      <c r="P514" s="2"/>
      <c r="Q514" s="1"/>
      <c r="R514" s="2">
        <f t="shared" ref="R514:R524" si="30">SUM(D514,G514,J514,M514,P514)</f>
        <v>0</v>
      </c>
    </row>
    <row r="515" spans="1:18" ht="15.75" customHeight="1" thickBot="1">
      <c r="A515" s="114"/>
      <c r="B515" s="1"/>
      <c r="C515" s="1"/>
      <c r="D515" s="1"/>
      <c r="E515" s="1"/>
      <c r="F515" s="1"/>
      <c r="G515" s="1"/>
      <c r="H515" s="1"/>
      <c r="I515" s="1"/>
      <c r="J515" s="2"/>
      <c r="K515" s="1"/>
      <c r="L515" s="1"/>
      <c r="M515" s="1"/>
      <c r="N515" s="1"/>
      <c r="O515" s="1"/>
      <c r="P515" s="1"/>
      <c r="Q515" s="1"/>
      <c r="R515" s="2">
        <f t="shared" si="30"/>
        <v>0</v>
      </c>
    </row>
    <row r="516" spans="1:18" ht="15.75" customHeight="1" thickBot="1">
      <c r="A516" s="114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2">
        <f t="shared" si="30"/>
        <v>0</v>
      </c>
    </row>
    <row r="517" spans="1:18" ht="15.75" customHeight="1" thickBot="1">
      <c r="A517" s="114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2">
        <f t="shared" si="30"/>
        <v>0</v>
      </c>
    </row>
    <row r="518" spans="1:18" ht="15.75" customHeight="1" thickBot="1">
      <c r="A518" s="114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2">
        <f t="shared" si="30"/>
        <v>0</v>
      </c>
    </row>
    <row r="519" spans="1:18" ht="15.75" customHeight="1" thickBot="1">
      <c r="A519" s="114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2">
        <f t="shared" si="30"/>
        <v>0</v>
      </c>
    </row>
    <row r="520" spans="1:18" ht="15.75" customHeight="1" thickBot="1">
      <c r="A520" s="114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2">
        <f t="shared" si="30"/>
        <v>0</v>
      </c>
    </row>
    <row r="521" spans="1:18" ht="15.75" customHeight="1" thickBot="1">
      <c r="A521" s="114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2">
        <f t="shared" si="30"/>
        <v>0</v>
      </c>
    </row>
    <row r="522" spans="1:18" ht="15.75" customHeight="1" thickBot="1">
      <c r="A522" s="114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2">
        <f t="shared" si="30"/>
        <v>0</v>
      </c>
    </row>
    <row r="523" spans="1:18" ht="15.75" customHeight="1" thickBot="1">
      <c r="A523" s="114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2">
        <f t="shared" si="30"/>
        <v>0</v>
      </c>
    </row>
    <row r="524" spans="1:18" ht="15.75" customHeight="1" thickBot="1">
      <c r="A524" s="114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2">
        <f t="shared" si="30"/>
        <v>0</v>
      </c>
    </row>
    <row r="525" spans="1:18" ht="15.75" customHeight="1" thickBot="1">
      <c r="A525" s="114"/>
      <c r="B525" s="3" t="s">
        <v>8</v>
      </c>
      <c r="C525" s="3" t="s">
        <v>12</v>
      </c>
      <c r="D525" s="2">
        <f>SUM(D513:D524)</f>
        <v>0</v>
      </c>
      <c r="E525" s="3" t="s">
        <v>8</v>
      </c>
      <c r="F525" s="3" t="s">
        <v>12</v>
      </c>
      <c r="G525" s="2">
        <f>SUM(G513:G524)</f>
        <v>0</v>
      </c>
      <c r="H525" s="3" t="s">
        <v>8</v>
      </c>
      <c r="I525" s="3" t="s">
        <v>12</v>
      </c>
      <c r="J525" s="2">
        <f>SUM(J513:J524)</f>
        <v>0</v>
      </c>
      <c r="K525" s="3" t="s">
        <v>8</v>
      </c>
      <c r="L525" s="3" t="s">
        <v>12</v>
      </c>
      <c r="M525" s="2">
        <f>SUM(M513:M524)</f>
        <v>0</v>
      </c>
      <c r="N525" s="3" t="s">
        <v>8</v>
      </c>
      <c r="O525" s="3" t="s">
        <v>12</v>
      </c>
      <c r="P525" s="2">
        <f>SUM(P513:P524)</f>
        <v>0</v>
      </c>
      <c r="Q525" s="3" t="s">
        <v>8</v>
      </c>
      <c r="R525" s="2">
        <f>SUM(R513:R524)</f>
        <v>0</v>
      </c>
    </row>
    <row r="526" spans="1:18" ht="15.75" customHeight="1">
      <c r="A526" s="114"/>
      <c r="B526" s="9" t="s">
        <v>13</v>
      </c>
      <c r="C526" s="9" t="s">
        <v>12</v>
      </c>
      <c r="D526" s="10">
        <f>D525/2</f>
        <v>0</v>
      </c>
      <c r="E526" s="9" t="s">
        <v>13</v>
      </c>
      <c r="F526" s="9" t="s">
        <v>12</v>
      </c>
      <c r="G526" s="10">
        <f>G525/2</f>
        <v>0</v>
      </c>
      <c r="H526" s="9" t="s">
        <v>13</v>
      </c>
      <c r="I526" s="9" t="s">
        <v>12</v>
      </c>
      <c r="J526" s="10">
        <f>J525/2</f>
        <v>0</v>
      </c>
      <c r="K526" s="9" t="s">
        <v>13</v>
      </c>
      <c r="L526" s="9" t="s">
        <v>12</v>
      </c>
      <c r="M526" s="10">
        <f>M525/2</f>
        <v>0</v>
      </c>
      <c r="N526" s="9" t="s">
        <v>13</v>
      </c>
      <c r="O526" s="9" t="s">
        <v>12</v>
      </c>
      <c r="P526" s="10">
        <f>P525/2</f>
        <v>0</v>
      </c>
      <c r="Q526" s="9" t="s">
        <v>13</v>
      </c>
      <c r="R526" s="10">
        <f>R525/2</f>
        <v>0</v>
      </c>
    </row>
    <row r="527" spans="1:18" ht="15.75" customHeight="1" thickBot="1"/>
    <row r="528" spans="1:18" ht="15.75" customHeight="1" thickTop="1" thickBot="1">
      <c r="A528" s="131"/>
      <c r="B528" s="183" t="s">
        <v>0</v>
      </c>
      <c r="C528" s="184"/>
      <c r="D528" s="185"/>
      <c r="E528" s="133" t="s">
        <v>1</v>
      </c>
      <c r="F528" s="134"/>
      <c r="G528" s="135"/>
      <c r="H528" s="136" t="s">
        <v>2</v>
      </c>
      <c r="I528" s="137"/>
      <c r="J528" s="138"/>
      <c r="K528" s="139" t="s">
        <v>3</v>
      </c>
      <c r="L528" s="140"/>
      <c r="M528" s="141"/>
      <c r="N528" s="142" t="s">
        <v>4</v>
      </c>
      <c r="O528" s="143"/>
      <c r="P528" s="144"/>
      <c r="Q528" s="5"/>
      <c r="R528" s="5"/>
    </row>
    <row r="529" spans="1:18" ht="15.75" customHeight="1" thickTop="1" thickBot="1">
      <c r="A529" s="132"/>
      <c r="B529" s="186" t="s">
        <v>16</v>
      </c>
      <c r="C529" s="145"/>
      <c r="D529" s="145"/>
      <c r="E529" s="145"/>
      <c r="F529" s="145"/>
      <c r="G529" s="145"/>
      <c r="H529" s="145"/>
      <c r="I529" s="145"/>
      <c r="J529" s="145"/>
      <c r="K529" s="145"/>
      <c r="L529" s="145"/>
      <c r="M529" s="145"/>
      <c r="N529" s="145"/>
      <c r="O529" s="145"/>
      <c r="P529" s="145"/>
      <c r="Q529" s="145"/>
      <c r="R529" s="146"/>
    </row>
    <row r="530" spans="1:18" ht="15.75" customHeight="1" thickTop="1" thickBot="1">
      <c r="A530" s="132"/>
      <c r="B530" s="6" t="s">
        <v>8</v>
      </c>
      <c r="C530" s="6" t="s">
        <v>12</v>
      </c>
      <c r="D530" s="7">
        <f>SUM(D15,D32,D49,D66,D83,D100,D117,D134,D151,D168,D185,D202,D219,D236,D253)</f>
        <v>0</v>
      </c>
      <c r="E530" s="6" t="s">
        <v>8</v>
      </c>
      <c r="F530" s="6" t="s">
        <v>12</v>
      </c>
      <c r="G530" s="8">
        <f>SUM(G15,G32,G49,G66,G83,G100,G117,G134,G151,G168,G185,G202,G219,G236,G253)</f>
        <v>0</v>
      </c>
      <c r="H530" s="6" t="s">
        <v>8</v>
      </c>
      <c r="I530" s="6" t="s">
        <v>12</v>
      </c>
      <c r="J530" s="8">
        <f>SUM(J15,J32,J49,J66,J83,J100,J117,J134,J151,J168,J185,J202,J219,J236,J253)</f>
        <v>0</v>
      </c>
      <c r="K530" s="6" t="s">
        <v>8</v>
      </c>
      <c r="L530" s="6" t="s">
        <v>12</v>
      </c>
      <c r="M530" s="8">
        <f>SUM(M15,M32,M49,M66,M83,M100,M117,M134,M151,M168,M185,M202,M219,M236,M253)</f>
        <v>0</v>
      </c>
      <c r="N530" s="6" t="s">
        <v>8</v>
      </c>
      <c r="O530" s="6" t="s">
        <v>12</v>
      </c>
      <c r="P530" s="8">
        <f>SUM(P15,P32,P49,P66,P83,P100,P117,P134,P151,P168,P185,P202,P219,P236,P253)</f>
        <v>0</v>
      </c>
      <c r="Q530" s="6" t="s">
        <v>8</v>
      </c>
      <c r="R530" s="7">
        <f>SUM(D530,G530,J530,M530,P530)</f>
        <v>0</v>
      </c>
    </row>
    <row r="531" spans="1:18" ht="15.75" customHeight="1" thickTop="1" thickBot="1">
      <c r="A531" s="132"/>
      <c r="B531" s="6" t="s">
        <v>13</v>
      </c>
      <c r="C531" s="6" t="s">
        <v>12</v>
      </c>
      <c r="D531" s="7">
        <f>D530/2</f>
        <v>0</v>
      </c>
      <c r="E531" s="6" t="s">
        <v>13</v>
      </c>
      <c r="F531" s="6" t="s">
        <v>12</v>
      </c>
      <c r="G531" s="7">
        <f>G530/2</f>
        <v>0</v>
      </c>
      <c r="H531" s="6" t="s">
        <v>13</v>
      </c>
      <c r="I531" s="6" t="s">
        <v>12</v>
      </c>
      <c r="J531" s="7">
        <f>J530/2</f>
        <v>0</v>
      </c>
      <c r="K531" s="6" t="s">
        <v>13</v>
      </c>
      <c r="L531" s="6" t="s">
        <v>12</v>
      </c>
      <c r="M531" s="7">
        <f>M530/2</f>
        <v>0</v>
      </c>
      <c r="N531" s="6" t="s">
        <v>13</v>
      </c>
      <c r="O531" s="6" t="s">
        <v>12</v>
      </c>
      <c r="P531" s="7">
        <f>P530/2</f>
        <v>0</v>
      </c>
      <c r="Q531" s="6" t="s">
        <v>13</v>
      </c>
      <c r="R531" s="7">
        <f>SUM(D531,G531,J531,M531,P531,)</f>
        <v>0</v>
      </c>
    </row>
    <row r="532" spans="1:18" ht="15.75" customHeight="1" thickTop="1" thickBot="1">
      <c r="A532" s="132"/>
      <c r="B532" s="186" t="s">
        <v>15</v>
      </c>
      <c r="C532" s="145"/>
      <c r="D532" s="145"/>
      <c r="E532" s="145"/>
      <c r="F532" s="145"/>
      <c r="G532" s="145"/>
      <c r="H532" s="145"/>
      <c r="I532" s="145"/>
      <c r="J532" s="145"/>
      <c r="K532" s="145"/>
      <c r="L532" s="145"/>
      <c r="M532" s="145"/>
      <c r="N532" s="145"/>
      <c r="O532" s="145"/>
      <c r="P532" s="145"/>
      <c r="Q532" s="145"/>
      <c r="R532" s="146"/>
    </row>
    <row r="533" spans="1:18" ht="15.75" customHeight="1" thickTop="1" thickBot="1">
      <c r="A533" s="132"/>
      <c r="B533" s="6" t="s">
        <v>8</v>
      </c>
      <c r="C533" s="6" t="s">
        <v>12</v>
      </c>
      <c r="D533" s="7">
        <f>SUM(D270,D287,D304,D321,D338,D355,D372,D389,D406,D423,D440,D457,D474,D491,D508,D525)</f>
        <v>0</v>
      </c>
      <c r="E533" s="6" t="s">
        <v>8</v>
      </c>
      <c r="F533" s="6" t="s">
        <v>12</v>
      </c>
      <c r="G533" s="8">
        <f>SUM(G270,G287,G304,G321,G338,G355,G372,G389,G406,G423,G440,G457,G474,G491,G508,P525)</f>
        <v>0</v>
      </c>
      <c r="H533" s="6" t="s">
        <v>8</v>
      </c>
      <c r="I533" s="6" t="s">
        <v>12</v>
      </c>
      <c r="J533" s="8">
        <f>SUM(J270,J287,J304,J321,J338,J355,J372,J389,J406,J423,J440,J457,J474,J491,J508,J525)</f>
        <v>0</v>
      </c>
      <c r="K533" s="6" t="s">
        <v>8</v>
      </c>
      <c r="L533" s="6" t="s">
        <v>12</v>
      </c>
      <c r="M533" s="8">
        <f>SUM(M270,M287,M304,M321,M338,M355,M372,M389,M406,M423,M440,M457,M474,M491,M508,M525)</f>
        <v>0</v>
      </c>
      <c r="N533" s="6" t="s">
        <v>8</v>
      </c>
      <c r="O533" s="6" t="s">
        <v>12</v>
      </c>
      <c r="P533" s="8">
        <f>SUM(P270,P287,P304,P321,P338,P355,P372,P389,P406,P423,P440,P457,P474,P491,P508,P525)</f>
        <v>0</v>
      </c>
      <c r="Q533" s="6" t="s">
        <v>8</v>
      </c>
      <c r="R533" s="7">
        <f>SUM(D533,G533,J533,M533,P533)</f>
        <v>0</v>
      </c>
    </row>
    <row r="534" spans="1:18" ht="15.75" customHeight="1" thickTop="1" thickBot="1">
      <c r="A534" s="132"/>
      <c r="B534" s="6" t="s">
        <v>13</v>
      </c>
      <c r="C534" s="6" t="s">
        <v>12</v>
      </c>
      <c r="D534" s="7">
        <f>D533/2</f>
        <v>0</v>
      </c>
      <c r="E534" s="6" t="s">
        <v>13</v>
      </c>
      <c r="F534" s="6" t="s">
        <v>12</v>
      </c>
      <c r="G534" s="7">
        <f>G533/2</f>
        <v>0</v>
      </c>
      <c r="H534" s="6" t="s">
        <v>13</v>
      </c>
      <c r="I534" s="6" t="s">
        <v>12</v>
      </c>
      <c r="J534" s="7">
        <f>J533/2</f>
        <v>0</v>
      </c>
      <c r="K534" s="6" t="s">
        <v>13</v>
      </c>
      <c r="L534" s="6" t="s">
        <v>12</v>
      </c>
      <c r="M534" s="7">
        <f>M533/2</f>
        <v>0</v>
      </c>
      <c r="N534" s="6" t="s">
        <v>13</v>
      </c>
      <c r="O534" s="6" t="s">
        <v>12</v>
      </c>
      <c r="P534" s="7">
        <f>P533/2</f>
        <v>0</v>
      </c>
      <c r="Q534" s="6" t="s">
        <v>13</v>
      </c>
      <c r="R534" s="7">
        <f>SUM(D534,G534,J534,M534,P534,)</f>
        <v>0</v>
      </c>
    </row>
    <row r="535" spans="1:18" ht="15.75" customHeight="1" thickTop="1" thickBot="1">
      <c r="A535" s="132"/>
      <c r="B535" s="187" t="s">
        <v>8</v>
      </c>
      <c r="C535" s="147"/>
      <c r="D535" s="147"/>
      <c r="E535" s="147"/>
      <c r="F535" s="147"/>
      <c r="G535" s="147"/>
      <c r="H535" s="147"/>
      <c r="I535" s="147"/>
      <c r="J535" s="147"/>
      <c r="K535" s="147"/>
      <c r="L535" s="147"/>
      <c r="M535" s="147"/>
      <c r="N535" s="147"/>
      <c r="O535" s="147"/>
      <c r="P535" s="147"/>
      <c r="Q535" s="147"/>
      <c r="R535" s="147"/>
    </row>
    <row r="536" spans="1:18" ht="15.75" customHeight="1" thickBot="1">
      <c r="A536" s="132"/>
      <c r="B536" s="6" t="s">
        <v>8</v>
      </c>
      <c r="C536" s="6" t="s">
        <v>12</v>
      </c>
      <c r="D536" s="7">
        <f>SUM(D530,D533)</f>
        <v>0</v>
      </c>
      <c r="E536" s="6" t="s">
        <v>8</v>
      </c>
      <c r="F536" s="6" t="s">
        <v>12</v>
      </c>
      <c r="G536" s="8">
        <f>SUM(G530,G533)</f>
        <v>0</v>
      </c>
      <c r="H536" s="6" t="s">
        <v>8</v>
      </c>
      <c r="I536" s="6" t="s">
        <v>12</v>
      </c>
      <c r="J536" s="8">
        <f>SUM(J530,J533)</f>
        <v>0</v>
      </c>
      <c r="K536" s="6" t="s">
        <v>8</v>
      </c>
      <c r="L536" s="6" t="s">
        <v>12</v>
      </c>
      <c r="M536" s="8">
        <f>SUM(M530,M533)</f>
        <v>0</v>
      </c>
      <c r="N536" s="6" t="s">
        <v>8</v>
      </c>
      <c r="O536" s="6" t="s">
        <v>12</v>
      </c>
      <c r="P536" s="8">
        <f>SUM(P530,P5337)</f>
        <v>0</v>
      </c>
      <c r="Q536" s="6" t="s">
        <v>8</v>
      </c>
      <c r="R536" s="7">
        <f>SUM(R530,R533)</f>
        <v>0</v>
      </c>
    </row>
    <row r="537" spans="1:18" ht="15.75" customHeight="1" thickTop="1" thickBot="1">
      <c r="A537" s="132"/>
      <c r="B537" s="6" t="s">
        <v>13</v>
      </c>
      <c r="C537" s="6" t="s">
        <v>12</v>
      </c>
      <c r="D537" s="7">
        <f>D536/2</f>
        <v>0</v>
      </c>
      <c r="E537" s="6" t="s">
        <v>13</v>
      </c>
      <c r="F537" s="6" t="s">
        <v>12</v>
      </c>
      <c r="G537" s="7">
        <f>G536/2</f>
        <v>0</v>
      </c>
      <c r="H537" s="6" t="s">
        <v>13</v>
      </c>
      <c r="I537" s="6" t="s">
        <v>12</v>
      </c>
      <c r="J537" s="7">
        <f>J536/2</f>
        <v>0</v>
      </c>
      <c r="K537" s="6" t="s">
        <v>13</v>
      </c>
      <c r="L537" s="6" t="s">
        <v>12</v>
      </c>
      <c r="M537" s="7">
        <f>M536/2</f>
        <v>0</v>
      </c>
      <c r="N537" s="6" t="s">
        <v>13</v>
      </c>
      <c r="O537" s="6" t="s">
        <v>12</v>
      </c>
      <c r="P537" s="7">
        <f>P536/2</f>
        <v>0</v>
      </c>
      <c r="Q537" s="6" t="s">
        <v>13</v>
      </c>
      <c r="R537" s="7">
        <f>SUM(R531,R534)</f>
        <v>0</v>
      </c>
    </row>
    <row r="538" spans="1:18" ht="15.75" customHeight="1" thickTop="1"/>
  </sheetData>
  <mergeCells count="226">
    <mergeCell ref="Q511:R512"/>
    <mergeCell ref="A528:A537"/>
    <mergeCell ref="B528:D528"/>
    <mergeCell ref="E528:G528"/>
    <mergeCell ref="H528:J528"/>
    <mergeCell ref="K528:M528"/>
    <mergeCell ref="N528:P528"/>
    <mergeCell ref="B529:R529"/>
    <mergeCell ref="B532:R532"/>
    <mergeCell ref="B535:R535"/>
    <mergeCell ref="A511:A526"/>
    <mergeCell ref="B511:D511"/>
    <mergeCell ref="E511:G511"/>
    <mergeCell ref="H511:J511"/>
    <mergeCell ref="K511:M511"/>
    <mergeCell ref="N511:P511"/>
    <mergeCell ref="Q477:R478"/>
    <mergeCell ref="A494:A509"/>
    <mergeCell ref="B494:D494"/>
    <mergeCell ref="E494:G494"/>
    <mergeCell ref="H494:J494"/>
    <mergeCell ref="K494:M494"/>
    <mergeCell ref="N494:P494"/>
    <mergeCell ref="Q494:R495"/>
    <mergeCell ref="A477:A492"/>
    <mergeCell ref="B477:D477"/>
    <mergeCell ref="E477:G477"/>
    <mergeCell ref="H477:J477"/>
    <mergeCell ref="K477:M477"/>
    <mergeCell ref="N477:P477"/>
    <mergeCell ref="Q443:R444"/>
    <mergeCell ref="A460:A475"/>
    <mergeCell ref="B460:D460"/>
    <mergeCell ref="E460:G460"/>
    <mergeCell ref="H460:J460"/>
    <mergeCell ref="K460:M460"/>
    <mergeCell ref="N460:P460"/>
    <mergeCell ref="Q460:R461"/>
    <mergeCell ref="A443:A458"/>
    <mergeCell ref="B443:D443"/>
    <mergeCell ref="E443:G443"/>
    <mergeCell ref="H443:J443"/>
    <mergeCell ref="K443:M443"/>
    <mergeCell ref="N443:P443"/>
    <mergeCell ref="Q409:R410"/>
    <mergeCell ref="A426:A441"/>
    <mergeCell ref="B426:D426"/>
    <mergeCell ref="E426:G426"/>
    <mergeCell ref="H426:J426"/>
    <mergeCell ref="K426:M426"/>
    <mergeCell ref="N426:P426"/>
    <mergeCell ref="Q426:R427"/>
    <mergeCell ref="A409:A424"/>
    <mergeCell ref="B409:D409"/>
    <mergeCell ref="E409:G409"/>
    <mergeCell ref="H409:J409"/>
    <mergeCell ref="K409:M409"/>
    <mergeCell ref="N409:P409"/>
    <mergeCell ref="Q375:R376"/>
    <mergeCell ref="A392:A407"/>
    <mergeCell ref="B392:D392"/>
    <mergeCell ref="E392:G392"/>
    <mergeCell ref="H392:J392"/>
    <mergeCell ref="K392:M392"/>
    <mergeCell ref="N392:P392"/>
    <mergeCell ref="Q392:R393"/>
    <mergeCell ref="A375:A390"/>
    <mergeCell ref="B375:D375"/>
    <mergeCell ref="E375:G375"/>
    <mergeCell ref="H375:J375"/>
    <mergeCell ref="K375:M375"/>
    <mergeCell ref="N375:P375"/>
    <mergeCell ref="Q341:R342"/>
    <mergeCell ref="A358:A373"/>
    <mergeCell ref="B358:D358"/>
    <mergeCell ref="E358:G358"/>
    <mergeCell ref="H358:J358"/>
    <mergeCell ref="K358:M358"/>
    <mergeCell ref="N358:P358"/>
    <mergeCell ref="Q358:R359"/>
    <mergeCell ref="A341:A356"/>
    <mergeCell ref="B341:D341"/>
    <mergeCell ref="E341:G341"/>
    <mergeCell ref="H341:J341"/>
    <mergeCell ref="K341:M341"/>
    <mergeCell ref="N341:P341"/>
    <mergeCell ref="Q307:R308"/>
    <mergeCell ref="A324:A339"/>
    <mergeCell ref="B324:D324"/>
    <mergeCell ref="E324:G324"/>
    <mergeCell ref="H324:J324"/>
    <mergeCell ref="K324:M324"/>
    <mergeCell ref="N324:P324"/>
    <mergeCell ref="Q324:R325"/>
    <mergeCell ref="A307:A322"/>
    <mergeCell ref="B307:D307"/>
    <mergeCell ref="E307:G307"/>
    <mergeCell ref="H307:J307"/>
    <mergeCell ref="K307:M307"/>
    <mergeCell ref="N307:P307"/>
    <mergeCell ref="Q273:R274"/>
    <mergeCell ref="A290:A305"/>
    <mergeCell ref="B290:D290"/>
    <mergeCell ref="E290:G290"/>
    <mergeCell ref="H290:J290"/>
    <mergeCell ref="K290:M290"/>
    <mergeCell ref="N290:P290"/>
    <mergeCell ref="Q290:R291"/>
    <mergeCell ref="A273:A288"/>
    <mergeCell ref="B273:D273"/>
    <mergeCell ref="E273:G273"/>
    <mergeCell ref="H273:J273"/>
    <mergeCell ref="K273:M273"/>
    <mergeCell ref="N273:P273"/>
    <mergeCell ref="Q239:R240"/>
    <mergeCell ref="A256:A271"/>
    <mergeCell ref="B256:D256"/>
    <mergeCell ref="E256:G256"/>
    <mergeCell ref="H256:J256"/>
    <mergeCell ref="K256:M256"/>
    <mergeCell ref="N256:P256"/>
    <mergeCell ref="Q256:R257"/>
    <mergeCell ref="A239:A254"/>
    <mergeCell ref="B239:D239"/>
    <mergeCell ref="E239:G239"/>
    <mergeCell ref="H239:J239"/>
    <mergeCell ref="K239:M239"/>
    <mergeCell ref="N239:P239"/>
    <mergeCell ref="Q205:R206"/>
    <mergeCell ref="A222:A237"/>
    <mergeCell ref="B222:D222"/>
    <mergeCell ref="E222:G222"/>
    <mergeCell ref="H222:J222"/>
    <mergeCell ref="K222:M222"/>
    <mergeCell ref="N222:P222"/>
    <mergeCell ref="Q222:R223"/>
    <mergeCell ref="A205:A220"/>
    <mergeCell ref="B205:D205"/>
    <mergeCell ref="E205:G205"/>
    <mergeCell ref="H205:J205"/>
    <mergeCell ref="K205:M205"/>
    <mergeCell ref="N205:P205"/>
    <mergeCell ref="Q171:R172"/>
    <mergeCell ref="A188:A203"/>
    <mergeCell ref="B188:D188"/>
    <mergeCell ref="E188:G188"/>
    <mergeCell ref="H188:J188"/>
    <mergeCell ref="K188:M188"/>
    <mergeCell ref="N188:P188"/>
    <mergeCell ref="Q188:R189"/>
    <mergeCell ref="A171:A186"/>
    <mergeCell ref="B171:D171"/>
    <mergeCell ref="E171:G171"/>
    <mergeCell ref="H171:J171"/>
    <mergeCell ref="K171:M171"/>
    <mergeCell ref="N171:P171"/>
    <mergeCell ref="Q137:R138"/>
    <mergeCell ref="A154:A169"/>
    <mergeCell ref="B154:D154"/>
    <mergeCell ref="E154:G154"/>
    <mergeCell ref="H154:J154"/>
    <mergeCell ref="K154:M154"/>
    <mergeCell ref="N154:P154"/>
    <mergeCell ref="Q154:R155"/>
    <mergeCell ref="A137:A152"/>
    <mergeCell ref="B137:D137"/>
    <mergeCell ref="E137:G137"/>
    <mergeCell ref="H137:J137"/>
    <mergeCell ref="K137:M137"/>
    <mergeCell ref="N137:P137"/>
    <mergeCell ref="Q103:R104"/>
    <mergeCell ref="A120:A135"/>
    <mergeCell ref="B120:D120"/>
    <mergeCell ref="E120:G120"/>
    <mergeCell ref="H120:J120"/>
    <mergeCell ref="K120:M120"/>
    <mergeCell ref="N120:P120"/>
    <mergeCell ref="Q120:R121"/>
    <mergeCell ref="A103:A118"/>
    <mergeCell ref="B103:D103"/>
    <mergeCell ref="E103:G103"/>
    <mergeCell ref="H103:J103"/>
    <mergeCell ref="K103:M103"/>
    <mergeCell ref="N103:P103"/>
    <mergeCell ref="Q69:R70"/>
    <mergeCell ref="A86:A101"/>
    <mergeCell ref="B86:D86"/>
    <mergeCell ref="E86:G86"/>
    <mergeCell ref="H86:J86"/>
    <mergeCell ref="K86:M86"/>
    <mergeCell ref="N86:P86"/>
    <mergeCell ref="Q86:R87"/>
    <mergeCell ref="A69:A84"/>
    <mergeCell ref="B69:D69"/>
    <mergeCell ref="E69:G69"/>
    <mergeCell ref="H69:J69"/>
    <mergeCell ref="K69:M69"/>
    <mergeCell ref="N69:P69"/>
    <mergeCell ref="Q35:R36"/>
    <mergeCell ref="A52:A67"/>
    <mergeCell ref="B52:D52"/>
    <mergeCell ref="E52:G52"/>
    <mergeCell ref="H52:J52"/>
    <mergeCell ref="K52:M52"/>
    <mergeCell ref="N52:P52"/>
    <mergeCell ref="Q52:R53"/>
    <mergeCell ref="A35:A50"/>
    <mergeCell ref="B35:D35"/>
    <mergeCell ref="E35:G35"/>
    <mergeCell ref="H35:J35"/>
    <mergeCell ref="K35:M35"/>
    <mergeCell ref="N35:P35"/>
    <mergeCell ref="Q1:R2"/>
    <mergeCell ref="A18:A33"/>
    <mergeCell ref="B18:D18"/>
    <mergeCell ref="E18:G18"/>
    <mergeCell ref="H18:J18"/>
    <mergeCell ref="K18:M18"/>
    <mergeCell ref="N18:P18"/>
    <mergeCell ref="Q18:R19"/>
    <mergeCell ref="A1:A16"/>
    <mergeCell ref="B1:D1"/>
    <mergeCell ref="E1:G1"/>
    <mergeCell ref="H1:J1"/>
    <mergeCell ref="K1:M1"/>
    <mergeCell ref="N1:P1"/>
  </mergeCells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550BE-62FB-4B51-93E5-C0978838ED5E}">
  <dimension ref="A1:T148"/>
  <sheetViews>
    <sheetView workbookViewId="0">
      <selection activeCell="E6" sqref="E6:F6"/>
    </sheetView>
  </sheetViews>
  <sheetFormatPr defaultRowHeight="15"/>
  <cols>
    <col min="1" max="3" width="18.140625" style="17" customWidth="1"/>
    <col min="4" max="4" width="18.28515625" style="17" customWidth="1"/>
    <col min="5" max="7" width="9.140625" style="17"/>
    <col min="8" max="8" width="10.85546875" style="17" customWidth="1"/>
    <col min="9" max="9" width="20.7109375" style="17" customWidth="1"/>
    <col min="10" max="10" width="20.28515625" style="17" hidden="1" customWidth="1"/>
    <col min="11" max="12" width="20.28515625" style="17" customWidth="1"/>
    <col min="13" max="13" width="19.5703125" style="17" customWidth="1"/>
    <col min="14" max="14" width="19.28515625" style="17" customWidth="1"/>
    <col min="15" max="15" width="20" style="17" customWidth="1"/>
    <col min="16" max="17" width="19.42578125" style="17" customWidth="1"/>
    <col min="18" max="18" width="21" style="17" customWidth="1"/>
    <col min="19" max="19" width="21.7109375" style="17" customWidth="1"/>
    <col min="20" max="16384" width="9.140625" style="17"/>
  </cols>
  <sheetData>
    <row r="1" spans="1:20" ht="15.75" thickBot="1">
      <c r="A1" s="53"/>
      <c r="B1" s="53"/>
      <c r="C1" s="53"/>
      <c r="D1" s="53"/>
      <c r="E1" s="53"/>
      <c r="F1" s="53"/>
      <c r="G1" s="194" t="s">
        <v>96</v>
      </c>
      <c r="H1" s="194"/>
      <c r="I1" s="54" t="s">
        <v>96</v>
      </c>
      <c r="J1" s="54" t="s">
        <v>96</v>
      </c>
      <c r="K1" s="54" t="s">
        <v>96</v>
      </c>
      <c r="L1" s="54" t="s">
        <v>96</v>
      </c>
      <c r="M1" s="54" t="s">
        <v>96</v>
      </c>
      <c r="N1" s="54" t="s">
        <v>96</v>
      </c>
      <c r="O1" s="54" t="s">
        <v>96</v>
      </c>
      <c r="P1" s="54" t="s">
        <v>96</v>
      </c>
      <c r="Q1" s="54" t="s">
        <v>96</v>
      </c>
      <c r="R1" s="54" t="s">
        <v>96</v>
      </c>
      <c r="S1" s="54" t="s">
        <v>96</v>
      </c>
    </row>
    <row r="2" spans="1:20" ht="15.75" thickBot="1">
      <c r="A2" s="63" t="s">
        <v>93</v>
      </c>
      <c r="B2" s="64" t="s">
        <v>101</v>
      </c>
      <c r="C2" s="64" t="s">
        <v>5</v>
      </c>
      <c r="D2" s="64" t="s">
        <v>94</v>
      </c>
      <c r="E2" s="196" t="s">
        <v>100</v>
      </c>
      <c r="F2" s="196"/>
      <c r="G2" s="196" t="s">
        <v>28</v>
      </c>
      <c r="H2" s="196"/>
      <c r="I2" s="64" t="s">
        <v>29</v>
      </c>
      <c r="J2" s="64" t="s">
        <v>30</v>
      </c>
      <c r="K2" s="64" t="s">
        <v>30</v>
      </c>
      <c r="L2" s="64" t="s">
        <v>31</v>
      </c>
      <c r="M2" s="64" t="s">
        <v>32</v>
      </c>
      <c r="N2" s="64" t="s">
        <v>17</v>
      </c>
      <c r="O2" s="64" t="s">
        <v>20</v>
      </c>
      <c r="P2" s="64" t="s">
        <v>21</v>
      </c>
      <c r="Q2" s="64" t="s">
        <v>22</v>
      </c>
      <c r="R2" s="64" t="s">
        <v>25</v>
      </c>
      <c r="S2" s="65" t="s">
        <v>26</v>
      </c>
      <c r="T2" s="52"/>
    </row>
    <row r="3" spans="1:20">
      <c r="A3" s="61" t="s">
        <v>98</v>
      </c>
      <c r="B3" s="55" t="s">
        <v>102</v>
      </c>
      <c r="C3" s="55" t="s">
        <v>56</v>
      </c>
      <c r="D3" s="55" t="s">
        <v>99</v>
      </c>
      <c r="E3" s="195">
        <v>45692</v>
      </c>
      <c r="F3" s="193"/>
      <c r="G3" s="195">
        <v>45707</v>
      </c>
      <c r="H3" s="193"/>
      <c r="I3" s="68"/>
      <c r="J3" s="68"/>
      <c r="K3" s="68"/>
      <c r="L3" s="55"/>
      <c r="M3" s="55"/>
      <c r="N3" s="55"/>
      <c r="O3" s="55"/>
      <c r="P3" s="55"/>
      <c r="Q3" s="55"/>
      <c r="R3" s="55"/>
      <c r="S3" s="62"/>
      <c r="T3" s="52"/>
    </row>
    <row r="4" spans="1:20">
      <c r="A4" s="56" t="s">
        <v>103</v>
      </c>
      <c r="B4" s="17" t="s">
        <v>104</v>
      </c>
      <c r="C4" s="17" t="s">
        <v>53</v>
      </c>
      <c r="D4" s="17" t="s">
        <v>105</v>
      </c>
      <c r="E4" s="188">
        <v>45692</v>
      </c>
      <c r="F4" s="189"/>
      <c r="G4" s="188">
        <v>45707</v>
      </c>
      <c r="H4" s="189"/>
      <c r="I4" s="67"/>
      <c r="J4" s="67"/>
      <c r="K4" s="67"/>
      <c r="S4" s="57"/>
      <c r="T4" s="52"/>
    </row>
    <row r="5" spans="1:20">
      <c r="A5" s="56" t="s">
        <v>106</v>
      </c>
      <c r="B5" s="17" t="s">
        <v>108</v>
      </c>
      <c r="C5" s="17" t="s">
        <v>33</v>
      </c>
      <c r="D5" s="17" t="s">
        <v>107</v>
      </c>
      <c r="E5" s="188">
        <v>45692</v>
      </c>
      <c r="F5" s="189"/>
      <c r="G5" s="188"/>
      <c r="H5" s="189"/>
      <c r="I5" s="69">
        <v>45722</v>
      </c>
      <c r="J5" s="67"/>
      <c r="K5" s="67"/>
      <c r="S5" s="57"/>
      <c r="T5" s="52"/>
    </row>
    <row r="6" spans="1:20">
      <c r="A6" s="56" t="s">
        <v>109</v>
      </c>
      <c r="B6" s="17" t="s">
        <v>111</v>
      </c>
      <c r="C6" s="17" t="s">
        <v>33</v>
      </c>
      <c r="D6" s="17" t="s">
        <v>110</v>
      </c>
      <c r="E6" s="188">
        <v>45692</v>
      </c>
      <c r="F6" s="189"/>
      <c r="G6" s="188"/>
      <c r="H6" s="189"/>
      <c r="I6" s="69">
        <v>45719</v>
      </c>
      <c r="J6" s="67"/>
      <c r="K6" s="67"/>
      <c r="S6" s="57"/>
      <c r="T6" s="52"/>
    </row>
    <row r="7" spans="1:20">
      <c r="A7" s="56" t="s">
        <v>114</v>
      </c>
      <c r="B7" s="17" t="s">
        <v>115</v>
      </c>
      <c r="C7" s="17" t="s">
        <v>44</v>
      </c>
      <c r="D7" s="17" t="s">
        <v>113</v>
      </c>
      <c r="E7" s="188">
        <v>45694</v>
      </c>
      <c r="F7" s="189"/>
      <c r="G7" s="188">
        <v>45714</v>
      </c>
      <c r="H7" s="189"/>
      <c r="I7" s="67"/>
      <c r="J7" s="67"/>
      <c r="K7" s="67"/>
      <c r="S7" s="57"/>
      <c r="T7" s="52"/>
    </row>
    <row r="8" spans="1:20">
      <c r="A8" s="56" t="s">
        <v>134</v>
      </c>
      <c r="B8" s="17" t="s">
        <v>135</v>
      </c>
      <c r="C8" s="17" t="s">
        <v>44</v>
      </c>
      <c r="D8" s="17" t="s">
        <v>136</v>
      </c>
      <c r="E8" s="188">
        <v>45696</v>
      </c>
      <c r="F8" s="189"/>
      <c r="G8" s="189"/>
      <c r="H8" s="189"/>
      <c r="I8" s="188">
        <v>45723</v>
      </c>
      <c r="J8" s="189"/>
      <c r="K8" s="67"/>
      <c r="S8" s="57"/>
      <c r="T8" s="52"/>
    </row>
    <row r="9" spans="1:20">
      <c r="A9" s="56" t="s">
        <v>188</v>
      </c>
      <c r="B9" s="17" t="s">
        <v>189</v>
      </c>
      <c r="C9" s="17" t="s">
        <v>190</v>
      </c>
      <c r="D9" s="17">
        <v>61999512097</v>
      </c>
      <c r="E9" s="188">
        <v>45696</v>
      </c>
      <c r="F9" s="189"/>
      <c r="G9" s="188"/>
      <c r="H9" s="189"/>
      <c r="I9" s="188">
        <v>45723</v>
      </c>
      <c r="J9" s="189"/>
      <c r="K9" s="67"/>
      <c r="S9" s="57"/>
      <c r="T9" s="52"/>
    </row>
    <row r="10" spans="1:20">
      <c r="A10" s="83" t="s">
        <v>228</v>
      </c>
      <c r="B10" s="84" t="s">
        <v>229</v>
      </c>
      <c r="C10" s="84" t="s">
        <v>91</v>
      </c>
      <c r="D10" s="84" t="s">
        <v>252</v>
      </c>
      <c r="E10" s="190">
        <v>45702</v>
      </c>
      <c r="F10" s="191"/>
      <c r="G10" s="190"/>
      <c r="H10" s="191"/>
      <c r="I10" s="190">
        <v>45717</v>
      </c>
      <c r="J10" s="191"/>
      <c r="K10" s="90">
        <v>45752</v>
      </c>
      <c r="S10" s="57"/>
      <c r="T10" s="52"/>
    </row>
    <row r="11" spans="1:20">
      <c r="A11" s="56" t="s">
        <v>231</v>
      </c>
      <c r="B11" s="17" t="s">
        <v>233</v>
      </c>
      <c r="C11" s="17" t="s">
        <v>33</v>
      </c>
      <c r="D11" s="17" t="s">
        <v>232</v>
      </c>
      <c r="E11" s="188">
        <v>45702</v>
      </c>
      <c r="F11" s="189"/>
      <c r="G11" s="189"/>
      <c r="H11" s="189"/>
      <c r="I11" s="69">
        <v>45722</v>
      </c>
      <c r="S11" s="57"/>
      <c r="T11" s="52"/>
    </row>
    <row r="12" spans="1:20">
      <c r="A12" s="56" t="s">
        <v>242</v>
      </c>
      <c r="B12" s="17" t="s">
        <v>244</v>
      </c>
      <c r="C12" s="17" t="s">
        <v>44</v>
      </c>
      <c r="D12" s="17" t="s">
        <v>243</v>
      </c>
      <c r="E12" s="188">
        <v>45703</v>
      </c>
      <c r="F12" s="189"/>
      <c r="G12" s="189"/>
      <c r="H12" s="189"/>
      <c r="S12" s="57"/>
      <c r="T12" s="52"/>
    </row>
    <row r="13" spans="1:20">
      <c r="A13" s="56" t="s">
        <v>250</v>
      </c>
      <c r="C13" s="17" t="s">
        <v>33</v>
      </c>
      <c r="D13" s="17" t="s">
        <v>251</v>
      </c>
      <c r="E13" s="188">
        <v>45706</v>
      </c>
      <c r="F13" s="189"/>
      <c r="G13" s="189"/>
      <c r="H13" s="189"/>
      <c r="I13" s="85">
        <v>45732</v>
      </c>
      <c r="S13" s="57"/>
      <c r="T13" s="52"/>
    </row>
    <row r="14" spans="1:20">
      <c r="A14" s="56" t="s">
        <v>254</v>
      </c>
      <c r="C14" s="17" t="s">
        <v>35</v>
      </c>
      <c r="D14" s="17" t="s">
        <v>255</v>
      </c>
      <c r="E14" s="188">
        <v>45708</v>
      </c>
      <c r="F14" s="189"/>
      <c r="G14" s="188"/>
      <c r="H14" s="189"/>
      <c r="I14" s="85">
        <v>45733</v>
      </c>
      <c r="K14" s="85">
        <v>45763</v>
      </c>
      <c r="L14" s="85">
        <v>45763</v>
      </c>
      <c r="S14" s="57"/>
      <c r="T14" s="52"/>
    </row>
    <row r="15" spans="1:20">
      <c r="A15" s="56"/>
      <c r="E15" s="189"/>
      <c r="F15" s="189"/>
      <c r="G15" s="189"/>
      <c r="H15" s="189"/>
      <c r="S15" s="57"/>
      <c r="T15" s="52"/>
    </row>
    <row r="16" spans="1:20">
      <c r="A16" s="56"/>
      <c r="E16" s="189"/>
      <c r="F16" s="189"/>
      <c r="G16" s="189"/>
      <c r="H16" s="189"/>
      <c r="S16" s="57"/>
      <c r="T16" s="52"/>
    </row>
    <row r="17" spans="1:20">
      <c r="A17" s="56"/>
      <c r="E17" s="189"/>
      <c r="F17" s="189"/>
      <c r="G17" s="189"/>
      <c r="H17" s="189"/>
      <c r="S17" s="57"/>
      <c r="T17" s="52"/>
    </row>
    <row r="18" spans="1:20">
      <c r="A18" s="56"/>
      <c r="E18" s="189"/>
      <c r="F18" s="189"/>
      <c r="G18" s="189"/>
      <c r="H18" s="189"/>
      <c r="S18" s="57"/>
      <c r="T18" s="52"/>
    </row>
    <row r="19" spans="1:20">
      <c r="A19" s="56"/>
      <c r="E19" s="189"/>
      <c r="F19" s="189"/>
      <c r="G19" s="189"/>
      <c r="H19" s="189"/>
      <c r="S19" s="57"/>
      <c r="T19" s="52"/>
    </row>
    <row r="20" spans="1:20">
      <c r="A20" s="56"/>
      <c r="E20" s="189"/>
      <c r="F20" s="189"/>
      <c r="G20" s="189"/>
      <c r="H20" s="189"/>
      <c r="S20" s="57"/>
      <c r="T20" s="52"/>
    </row>
    <row r="21" spans="1:20">
      <c r="A21" s="56"/>
      <c r="E21" s="189"/>
      <c r="F21" s="189"/>
      <c r="G21" s="189"/>
      <c r="H21" s="189"/>
      <c r="S21" s="57"/>
      <c r="T21" s="52"/>
    </row>
    <row r="22" spans="1:20">
      <c r="A22" s="56"/>
      <c r="E22" s="189"/>
      <c r="F22" s="189"/>
      <c r="G22" s="189"/>
      <c r="H22" s="189"/>
      <c r="S22" s="57"/>
      <c r="T22" s="52"/>
    </row>
    <row r="23" spans="1:20">
      <c r="A23" s="56"/>
      <c r="E23" s="189"/>
      <c r="F23" s="189"/>
      <c r="G23" s="189"/>
      <c r="H23" s="189"/>
      <c r="S23" s="57"/>
      <c r="T23" s="52"/>
    </row>
    <row r="24" spans="1:20">
      <c r="A24" s="56"/>
      <c r="E24" s="189"/>
      <c r="F24" s="189"/>
      <c r="G24" s="189"/>
      <c r="H24" s="189"/>
      <c r="S24" s="57"/>
      <c r="T24" s="52"/>
    </row>
    <row r="25" spans="1:20">
      <c r="A25" s="56"/>
      <c r="E25" s="189"/>
      <c r="F25" s="189"/>
      <c r="G25" s="189"/>
      <c r="H25" s="189"/>
      <c r="S25" s="57"/>
      <c r="T25" s="52"/>
    </row>
    <row r="26" spans="1:20">
      <c r="A26" s="56"/>
      <c r="E26" s="189"/>
      <c r="F26" s="189"/>
      <c r="G26" s="189"/>
      <c r="H26" s="189"/>
      <c r="S26" s="57"/>
      <c r="T26" s="52"/>
    </row>
    <row r="27" spans="1:20">
      <c r="A27" s="56"/>
      <c r="E27" s="189"/>
      <c r="F27" s="189"/>
      <c r="G27" s="189"/>
      <c r="H27" s="189"/>
      <c r="S27" s="57"/>
      <c r="T27" s="52"/>
    </row>
    <row r="28" spans="1:20">
      <c r="A28" s="56"/>
      <c r="E28" s="189"/>
      <c r="F28" s="189"/>
      <c r="G28" s="189"/>
      <c r="H28" s="189"/>
      <c r="S28" s="57"/>
      <c r="T28" s="52"/>
    </row>
    <row r="29" spans="1:20">
      <c r="A29" s="56"/>
      <c r="E29" s="189"/>
      <c r="F29" s="189"/>
      <c r="G29" s="189"/>
      <c r="H29" s="189"/>
      <c r="S29" s="57"/>
      <c r="T29" s="52"/>
    </row>
    <row r="30" spans="1:20">
      <c r="A30" s="56"/>
      <c r="E30" s="189"/>
      <c r="F30" s="189"/>
      <c r="G30" s="189"/>
      <c r="H30" s="189"/>
      <c r="S30" s="57"/>
      <c r="T30" s="52"/>
    </row>
    <row r="31" spans="1:20">
      <c r="A31" s="56"/>
      <c r="E31" s="189"/>
      <c r="F31" s="189"/>
      <c r="G31" s="189"/>
      <c r="H31" s="189"/>
      <c r="S31" s="57"/>
      <c r="T31" s="52"/>
    </row>
    <row r="32" spans="1:20">
      <c r="A32" s="56"/>
      <c r="E32" s="189"/>
      <c r="F32" s="189"/>
      <c r="G32" s="189"/>
      <c r="H32" s="189"/>
      <c r="S32" s="57"/>
      <c r="T32" s="52"/>
    </row>
    <row r="33" spans="1:20">
      <c r="A33" s="56"/>
      <c r="E33" s="189"/>
      <c r="F33" s="189"/>
      <c r="G33" s="189"/>
      <c r="H33" s="189"/>
      <c r="S33" s="57"/>
      <c r="T33" s="52"/>
    </row>
    <row r="34" spans="1:20">
      <c r="A34" s="56"/>
      <c r="E34" s="189"/>
      <c r="F34" s="189"/>
      <c r="G34" s="189"/>
      <c r="H34" s="189"/>
      <c r="S34" s="57"/>
      <c r="T34" s="52"/>
    </row>
    <row r="35" spans="1:20">
      <c r="A35" s="56"/>
      <c r="E35" s="189"/>
      <c r="F35" s="189"/>
      <c r="G35" s="189"/>
      <c r="H35" s="189"/>
      <c r="S35" s="57"/>
      <c r="T35" s="52"/>
    </row>
    <row r="36" spans="1:20">
      <c r="A36" s="56"/>
      <c r="E36" s="189"/>
      <c r="F36" s="189"/>
      <c r="G36" s="189"/>
      <c r="H36" s="189"/>
      <c r="S36" s="57"/>
      <c r="T36" s="52"/>
    </row>
    <row r="37" spans="1:20">
      <c r="A37" s="56"/>
      <c r="E37" s="189"/>
      <c r="F37" s="189"/>
      <c r="G37" s="189"/>
      <c r="H37" s="189"/>
      <c r="S37" s="57"/>
      <c r="T37" s="52"/>
    </row>
    <row r="38" spans="1:20">
      <c r="A38" s="56"/>
      <c r="E38" s="189"/>
      <c r="F38" s="189"/>
      <c r="G38" s="189"/>
      <c r="H38" s="189"/>
      <c r="S38" s="57"/>
      <c r="T38" s="52"/>
    </row>
    <row r="39" spans="1:20">
      <c r="A39" s="56"/>
      <c r="E39" s="189"/>
      <c r="F39" s="189"/>
      <c r="G39" s="189"/>
      <c r="H39" s="189"/>
      <c r="S39" s="57"/>
      <c r="T39" s="52"/>
    </row>
    <row r="40" spans="1:20">
      <c r="A40" s="56"/>
      <c r="E40" s="189"/>
      <c r="F40" s="189"/>
      <c r="G40" s="189"/>
      <c r="H40" s="189"/>
      <c r="S40" s="57"/>
      <c r="T40" s="52"/>
    </row>
    <row r="41" spans="1:20">
      <c r="A41" s="56"/>
      <c r="E41" s="189"/>
      <c r="F41" s="189"/>
      <c r="G41" s="189"/>
      <c r="H41" s="189"/>
      <c r="S41" s="57"/>
      <c r="T41" s="52"/>
    </row>
    <row r="42" spans="1:20">
      <c r="A42" s="56"/>
      <c r="E42" s="189"/>
      <c r="F42" s="189"/>
      <c r="G42" s="189"/>
      <c r="H42" s="189"/>
      <c r="S42" s="57"/>
      <c r="T42" s="52"/>
    </row>
    <row r="43" spans="1:20">
      <c r="A43" s="56"/>
      <c r="E43" s="189"/>
      <c r="F43" s="189"/>
      <c r="G43" s="189"/>
      <c r="H43" s="189"/>
      <c r="S43" s="57"/>
      <c r="T43" s="52"/>
    </row>
    <row r="44" spans="1:20">
      <c r="A44" s="56"/>
      <c r="E44" s="189"/>
      <c r="F44" s="189"/>
      <c r="G44" s="189"/>
      <c r="H44" s="189"/>
      <c r="S44" s="57"/>
      <c r="T44" s="52"/>
    </row>
    <row r="45" spans="1:20">
      <c r="A45" s="56"/>
      <c r="E45" s="189"/>
      <c r="F45" s="189"/>
      <c r="G45" s="189"/>
      <c r="H45" s="189"/>
      <c r="S45" s="57"/>
      <c r="T45" s="52"/>
    </row>
    <row r="46" spans="1:20">
      <c r="A46" s="56"/>
      <c r="E46" s="189"/>
      <c r="F46" s="189"/>
      <c r="G46" s="189"/>
      <c r="H46" s="189"/>
      <c r="S46" s="57"/>
      <c r="T46" s="52"/>
    </row>
    <row r="47" spans="1:20">
      <c r="A47" s="56"/>
      <c r="E47" s="189"/>
      <c r="F47" s="189"/>
      <c r="G47" s="189"/>
      <c r="H47" s="189"/>
      <c r="S47" s="57"/>
      <c r="T47" s="52"/>
    </row>
    <row r="48" spans="1:20">
      <c r="A48" s="56"/>
      <c r="E48" s="189"/>
      <c r="F48" s="189"/>
      <c r="G48" s="189"/>
      <c r="H48" s="189"/>
      <c r="S48" s="57"/>
      <c r="T48" s="52"/>
    </row>
    <row r="49" spans="1:20">
      <c r="A49" s="56"/>
      <c r="E49" s="189"/>
      <c r="F49" s="189"/>
      <c r="G49" s="189"/>
      <c r="H49" s="189"/>
      <c r="S49" s="57"/>
      <c r="T49" s="52"/>
    </row>
    <row r="50" spans="1:20">
      <c r="A50" s="56"/>
      <c r="E50" s="189"/>
      <c r="F50" s="189"/>
      <c r="G50" s="189"/>
      <c r="H50" s="189"/>
      <c r="S50" s="57"/>
      <c r="T50" s="52"/>
    </row>
    <row r="51" spans="1:20">
      <c r="A51" s="56"/>
      <c r="E51" s="189"/>
      <c r="F51" s="189"/>
      <c r="G51" s="189"/>
      <c r="H51" s="189"/>
      <c r="S51" s="57"/>
      <c r="T51" s="52"/>
    </row>
    <row r="52" spans="1:20">
      <c r="A52" s="56"/>
      <c r="E52" s="189"/>
      <c r="F52" s="189"/>
      <c r="G52" s="189"/>
      <c r="H52" s="189"/>
      <c r="S52" s="57"/>
      <c r="T52" s="52"/>
    </row>
    <row r="53" spans="1:20">
      <c r="A53" s="56"/>
      <c r="E53" s="189"/>
      <c r="F53" s="189"/>
      <c r="G53" s="189"/>
      <c r="H53" s="189"/>
      <c r="S53" s="57"/>
      <c r="T53" s="52"/>
    </row>
    <row r="54" spans="1:20">
      <c r="A54" s="56"/>
      <c r="E54" s="189"/>
      <c r="F54" s="189"/>
      <c r="G54" s="189"/>
      <c r="H54" s="189"/>
      <c r="S54" s="57"/>
      <c r="T54" s="52"/>
    </row>
    <row r="55" spans="1:20">
      <c r="A55" s="56"/>
      <c r="E55" s="189"/>
      <c r="F55" s="189"/>
      <c r="G55" s="189"/>
      <c r="H55" s="189"/>
      <c r="S55" s="57"/>
      <c r="T55" s="52"/>
    </row>
    <row r="56" spans="1:20">
      <c r="A56" s="56"/>
      <c r="E56" s="189"/>
      <c r="F56" s="189"/>
      <c r="G56" s="189"/>
      <c r="H56" s="189"/>
      <c r="S56" s="57"/>
      <c r="T56" s="52"/>
    </row>
    <row r="57" spans="1:20">
      <c r="A57" s="56"/>
      <c r="E57" s="189"/>
      <c r="F57" s="189"/>
      <c r="G57" s="189"/>
      <c r="H57" s="189"/>
      <c r="S57" s="57"/>
      <c r="T57" s="52"/>
    </row>
    <row r="58" spans="1:20">
      <c r="A58" s="56"/>
      <c r="E58" s="189"/>
      <c r="F58" s="189"/>
      <c r="G58" s="189"/>
      <c r="H58" s="189"/>
      <c r="S58" s="57"/>
      <c r="T58" s="52"/>
    </row>
    <row r="59" spans="1:20">
      <c r="A59" s="56"/>
      <c r="E59" s="189"/>
      <c r="F59" s="189"/>
      <c r="G59" s="189"/>
      <c r="H59" s="189"/>
      <c r="S59" s="57"/>
      <c r="T59" s="52"/>
    </row>
    <row r="60" spans="1:20">
      <c r="A60" s="56"/>
      <c r="E60" s="189"/>
      <c r="F60" s="189"/>
      <c r="G60" s="189"/>
      <c r="H60" s="189"/>
      <c r="S60" s="57"/>
      <c r="T60" s="52"/>
    </row>
    <row r="61" spans="1:20">
      <c r="A61" s="56"/>
      <c r="E61" s="189"/>
      <c r="F61" s="189"/>
      <c r="G61" s="189"/>
      <c r="H61" s="189"/>
      <c r="S61" s="57"/>
      <c r="T61" s="52"/>
    </row>
    <row r="62" spans="1:20">
      <c r="A62" s="56"/>
      <c r="E62" s="189"/>
      <c r="F62" s="189"/>
      <c r="G62" s="189"/>
      <c r="H62" s="189"/>
      <c r="S62" s="57"/>
      <c r="T62" s="52"/>
    </row>
    <row r="63" spans="1:20">
      <c r="A63" s="56"/>
      <c r="E63" s="189"/>
      <c r="F63" s="189"/>
      <c r="G63" s="189"/>
      <c r="H63" s="189"/>
      <c r="S63" s="57"/>
      <c r="T63" s="52"/>
    </row>
    <row r="64" spans="1:20">
      <c r="A64" s="56"/>
      <c r="E64" s="189"/>
      <c r="F64" s="189"/>
      <c r="G64" s="189"/>
      <c r="H64" s="189"/>
      <c r="S64" s="57"/>
      <c r="T64" s="52"/>
    </row>
    <row r="65" spans="1:20">
      <c r="A65" s="56"/>
      <c r="E65" s="189"/>
      <c r="F65" s="189"/>
      <c r="G65" s="189"/>
      <c r="H65" s="189"/>
      <c r="S65" s="57"/>
      <c r="T65" s="52"/>
    </row>
    <row r="66" spans="1:20">
      <c r="A66" s="56"/>
      <c r="E66" s="189"/>
      <c r="F66" s="189"/>
      <c r="G66" s="189"/>
      <c r="H66" s="189"/>
      <c r="S66" s="57"/>
      <c r="T66" s="52"/>
    </row>
    <row r="67" spans="1:20">
      <c r="A67" s="56"/>
      <c r="E67" s="189"/>
      <c r="F67" s="189"/>
      <c r="G67" s="189"/>
      <c r="H67" s="189"/>
      <c r="S67" s="57"/>
      <c r="T67" s="52"/>
    </row>
    <row r="68" spans="1:20">
      <c r="A68" s="56"/>
      <c r="E68" s="189"/>
      <c r="F68" s="189"/>
      <c r="G68" s="189"/>
      <c r="H68" s="189"/>
      <c r="S68" s="57"/>
      <c r="T68" s="52"/>
    </row>
    <row r="69" spans="1:20">
      <c r="A69" s="56"/>
      <c r="E69" s="189"/>
      <c r="F69" s="189"/>
      <c r="G69" s="189"/>
      <c r="H69" s="189"/>
      <c r="S69" s="57"/>
      <c r="T69" s="52"/>
    </row>
    <row r="70" spans="1:20">
      <c r="A70" s="56"/>
      <c r="E70" s="189"/>
      <c r="F70" s="189"/>
      <c r="G70" s="189"/>
      <c r="H70" s="189"/>
      <c r="S70" s="57"/>
      <c r="T70" s="52"/>
    </row>
    <row r="71" spans="1:20">
      <c r="A71" s="56"/>
      <c r="E71" s="189"/>
      <c r="F71" s="189"/>
      <c r="G71" s="189"/>
      <c r="H71" s="189"/>
      <c r="S71" s="57"/>
      <c r="T71" s="52"/>
    </row>
    <row r="72" spans="1:20">
      <c r="A72" s="56"/>
      <c r="E72" s="189"/>
      <c r="F72" s="189"/>
      <c r="G72" s="189"/>
      <c r="H72" s="189"/>
      <c r="S72" s="57"/>
      <c r="T72" s="52"/>
    </row>
    <row r="73" spans="1:20">
      <c r="A73" s="56"/>
      <c r="E73" s="189"/>
      <c r="F73" s="189"/>
      <c r="G73" s="189"/>
      <c r="H73" s="189"/>
      <c r="S73" s="57"/>
      <c r="T73" s="52"/>
    </row>
    <row r="74" spans="1:20">
      <c r="A74" s="56"/>
      <c r="E74" s="189"/>
      <c r="F74" s="189"/>
      <c r="G74" s="189"/>
      <c r="H74" s="189"/>
      <c r="S74" s="57"/>
      <c r="T74" s="52"/>
    </row>
    <row r="75" spans="1:20">
      <c r="A75" s="56"/>
      <c r="E75" s="189"/>
      <c r="F75" s="189"/>
      <c r="G75" s="189"/>
      <c r="H75" s="189"/>
      <c r="S75" s="57"/>
      <c r="T75" s="52"/>
    </row>
    <row r="76" spans="1:20">
      <c r="A76" s="56"/>
      <c r="E76" s="189"/>
      <c r="F76" s="189"/>
      <c r="G76" s="189"/>
      <c r="H76" s="189"/>
      <c r="S76" s="57"/>
      <c r="T76" s="52"/>
    </row>
    <row r="77" spans="1:20">
      <c r="A77" s="56"/>
      <c r="E77" s="189"/>
      <c r="F77" s="189"/>
      <c r="G77" s="189"/>
      <c r="H77" s="189"/>
      <c r="S77" s="57"/>
      <c r="T77" s="52"/>
    </row>
    <row r="78" spans="1:20">
      <c r="A78" s="56"/>
      <c r="E78" s="189"/>
      <c r="F78" s="189"/>
      <c r="G78" s="189"/>
      <c r="H78" s="189"/>
      <c r="S78" s="57"/>
      <c r="T78" s="52"/>
    </row>
    <row r="79" spans="1:20">
      <c r="A79" s="56"/>
      <c r="E79" s="189"/>
      <c r="F79" s="189"/>
      <c r="G79" s="189"/>
      <c r="H79" s="189"/>
      <c r="S79" s="57"/>
      <c r="T79" s="52"/>
    </row>
    <row r="80" spans="1:20">
      <c r="A80" s="56"/>
      <c r="E80" s="189"/>
      <c r="F80" s="189"/>
      <c r="G80" s="189"/>
      <c r="H80" s="189"/>
      <c r="S80" s="57"/>
      <c r="T80" s="52"/>
    </row>
    <row r="81" spans="1:20">
      <c r="A81" s="56"/>
      <c r="E81" s="189"/>
      <c r="F81" s="189"/>
      <c r="G81" s="189"/>
      <c r="H81" s="189"/>
      <c r="S81" s="57"/>
      <c r="T81" s="52"/>
    </row>
    <row r="82" spans="1:20">
      <c r="A82" s="56"/>
      <c r="E82" s="189"/>
      <c r="F82" s="189"/>
      <c r="G82" s="189"/>
      <c r="H82" s="189"/>
      <c r="S82" s="57"/>
      <c r="T82" s="52"/>
    </row>
    <row r="83" spans="1:20">
      <c r="A83" s="56"/>
      <c r="E83" s="189"/>
      <c r="F83" s="189"/>
      <c r="G83" s="189"/>
      <c r="H83" s="189"/>
      <c r="S83" s="57"/>
      <c r="T83" s="52"/>
    </row>
    <row r="84" spans="1:20">
      <c r="A84" s="56"/>
      <c r="E84" s="189"/>
      <c r="F84" s="189"/>
      <c r="G84" s="189"/>
      <c r="H84" s="189"/>
      <c r="S84" s="57"/>
      <c r="T84" s="52"/>
    </row>
    <row r="85" spans="1:20">
      <c r="A85" s="56"/>
      <c r="E85" s="189"/>
      <c r="F85" s="189"/>
      <c r="G85" s="189"/>
      <c r="H85" s="189"/>
      <c r="S85" s="57"/>
      <c r="T85" s="52"/>
    </row>
    <row r="86" spans="1:20">
      <c r="A86" s="56"/>
      <c r="E86" s="189"/>
      <c r="F86" s="189"/>
      <c r="G86" s="189"/>
      <c r="H86" s="189"/>
      <c r="S86" s="57"/>
      <c r="T86" s="52"/>
    </row>
    <row r="87" spans="1:20">
      <c r="A87" s="56"/>
      <c r="E87" s="189"/>
      <c r="F87" s="189"/>
      <c r="G87" s="189"/>
      <c r="H87" s="189"/>
      <c r="S87" s="57"/>
      <c r="T87" s="52"/>
    </row>
    <row r="88" spans="1:20">
      <c r="A88" s="56"/>
      <c r="E88" s="189"/>
      <c r="F88" s="189"/>
      <c r="G88" s="189"/>
      <c r="H88" s="189"/>
      <c r="S88" s="57"/>
      <c r="T88" s="52"/>
    </row>
    <row r="89" spans="1:20">
      <c r="A89" s="56"/>
      <c r="E89" s="189"/>
      <c r="F89" s="189"/>
      <c r="G89" s="189"/>
      <c r="H89" s="189"/>
      <c r="S89" s="57"/>
      <c r="T89" s="52"/>
    </row>
    <row r="90" spans="1:20">
      <c r="A90" s="56"/>
      <c r="E90" s="189"/>
      <c r="F90" s="189"/>
      <c r="G90" s="189"/>
      <c r="H90" s="189"/>
      <c r="S90" s="57"/>
      <c r="T90" s="52"/>
    </row>
    <row r="91" spans="1:20">
      <c r="A91" s="56"/>
      <c r="E91" s="189"/>
      <c r="F91" s="189"/>
      <c r="G91" s="189"/>
      <c r="H91" s="189"/>
      <c r="S91" s="57"/>
      <c r="T91" s="52"/>
    </row>
    <row r="92" spans="1:20">
      <c r="A92" s="56"/>
      <c r="E92" s="189"/>
      <c r="F92" s="189"/>
      <c r="G92" s="189"/>
      <c r="H92" s="189"/>
      <c r="S92" s="57"/>
      <c r="T92" s="52"/>
    </row>
    <row r="93" spans="1:20">
      <c r="A93" s="56"/>
      <c r="E93" s="189"/>
      <c r="F93" s="189"/>
      <c r="G93" s="189"/>
      <c r="H93" s="189"/>
      <c r="S93" s="57"/>
      <c r="T93" s="52"/>
    </row>
    <row r="94" spans="1:20">
      <c r="A94" s="56"/>
      <c r="E94" s="189"/>
      <c r="F94" s="189"/>
      <c r="G94" s="189"/>
      <c r="H94" s="189"/>
      <c r="S94" s="57"/>
      <c r="T94" s="52"/>
    </row>
    <row r="95" spans="1:20">
      <c r="A95" s="56"/>
      <c r="E95" s="189"/>
      <c r="F95" s="189"/>
      <c r="G95" s="189"/>
      <c r="H95" s="189"/>
      <c r="S95" s="57"/>
      <c r="T95" s="52"/>
    </row>
    <row r="96" spans="1:20">
      <c r="A96" s="56"/>
      <c r="E96" s="189"/>
      <c r="F96" s="189"/>
      <c r="G96" s="189"/>
      <c r="H96" s="189"/>
      <c r="S96" s="57"/>
      <c r="T96" s="52"/>
    </row>
    <row r="97" spans="1:20">
      <c r="A97" s="56"/>
      <c r="E97" s="189"/>
      <c r="F97" s="189"/>
      <c r="G97" s="189"/>
      <c r="H97" s="189"/>
      <c r="S97" s="57"/>
      <c r="T97" s="52"/>
    </row>
    <row r="98" spans="1:20">
      <c r="A98" s="56"/>
      <c r="E98" s="189"/>
      <c r="F98" s="189"/>
      <c r="G98" s="189"/>
      <c r="H98" s="189"/>
      <c r="S98" s="57"/>
      <c r="T98" s="52"/>
    </row>
    <row r="99" spans="1:20">
      <c r="A99" s="56"/>
      <c r="E99" s="189"/>
      <c r="F99" s="189"/>
      <c r="G99" s="189"/>
      <c r="H99" s="189"/>
      <c r="S99" s="57"/>
      <c r="T99" s="52"/>
    </row>
    <row r="100" spans="1:20">
      <c r="A100" s="56"/>
      <c r="E100" s="189"/>
      <c r="F100" s="189"/>
      <c r="G100" s="189"/>
      <c r="H100" s="189"/>
      <c r="S100" s="57"/>
      <c r="T100" s="52"/>
    </row>
    <row r="101" spans="1:20">
      <c r="A101" s="56"/>
      <c r="E101" s="189"/>
      <c r="F101" s="189"/>
      <c r="G101" s="189"/>
      <c r="H101" s="189"/>
      <c r="S101" s="57"/>
      <c r="T101" s="52"/>
    </row>
    <row r="102" spans="1:20">
      <c r="A102" s="56"/>
      <c r="E102" s="189"/>
      <c r="F102" s="189"/>
      <c r="G102" s="189"/>
      <c r="H102" s="189"/>
      <c r="S102" s="57"/>
      <c r="T102" s="52"/>
    </row>
    <row r="103" spans="1:20">
      <c r="A103" s="56"/>
      <c r="E103" s="189"/>
      <c r="F103" s="189"/>
      <c r="G103" s="189"/>
      <c r="H103" s="189"/>
      <c r="S103" s="57"/>
      <c r="T103" s="52"/>
    </row>
    <row r="104" spans="1:20">
      <c r="A104" s="56"/>
      <c r="E104" s="189"/>
      <c r="F104" s="189"/>
      <c r="G104" s="189"/>
      <c r="H104" s="189"/>
      <c r="S104" s="57"/>
      <c r="T104" s="52"/>
    </row>
    <row r="105" spans="1:20">
      <c r="A105" s="56"/>
      <c r="E105" s="189"/>
      <c r="F105" s="189"/>
      <c r="G105" s="189"/>
      <c r="H105" s="189"/>
      <c r="S105" s="57"/>
      <c r="T105" s="52"/>
    </row>
    <row r="106" spans="1:20">
      <c r="A106" s="56"/>
      <c r="E106" s="189"/>
      <c r="F106" s="189"/>
      <c r="G106" s="189"/>
      <c r="H106" s="189"/>
      <c r="S106" s="57"/>
      <c r="T106" s="52"/>
    </row>
    <row r="107" spans="1:20">
      <c r="A107" s="56"/>
      <c r="E107" s="189"/>
      <c r="F107" s="189"/>
      <c r="G107" s="189"/>
      <c r="H107" s="189"/>
      <c r="S107" s="57"/>
      <c r="T107" s="52"/>
    </row>
    <row r="108" spans="1:20">
      <c r="A108" s="56"/>
      <c r="E108" s="189"/>
      <c r="F108" s="189"/>
      <c r="G108" s="189"/>
      <c r="H108" s="189"/>
      <c r="S108" s="57"/>
      <c r="T108" s="52"/>
    </row>
    <row r="109" spans="1:20">
      <c r="A109" s="56"/>
      <c r="E109" s="189"/>
      <c r="F109" s="189"/>
      <c r="G109" s="189"/>
      <c r="H109" s="189"/>
      <c r="S109" s="57"/>
      <c r="T109" s="52"/>
    </row>
    <row r="110" spans="1:20">
      <c r="A110" s="56"/>
      <c r="E110" s="189"/>
      <c r="F110" s="189"/>
      <c r="G110" s="189"/>
      <c r="H110" s="189"/>
      <c r="S110" s="57"/>
      <c r="T110" s="52"/>
    </row>
    <row r="111" spans="1:20">
      <c r="A111" s="56"/>
      <c r="E111" s="189"/>
      <c r="F111" s="189"/>
      <c r="G111" s="189"/>
      <c r="H111" s="189"/>
      <c r="S111" s="57"/>
      <c r="T111" s="52"/>
    </row>
    <row r="112" spans="1:20">
      <c r="A112" s="56"/>
      <c r="E112" s="189"/>
      <c r="F112" s="189"/>
      <c r="G112" s="189"/>
      <c r="H112" s="189"/>
      <c r="S112" s="57"/>
      <c r="T112" s="52"/>
    </row>
    <row r="113" spans="1:20">
      <c r="A113" s="56"/>
      <c r="E113" s="189"/>
      <c r="F113" s="189"/>
      <c r="G113" s="189"/>
      <c r="H113" s="189"/>
      <c r="S113" s="57"/>
      <c r="T113" s="52"/>
    </row>
    <row r="114" spans="1:20">
      <c r="A114" s="56"/>
      <c r="E114" s="189"/>
      <c r="F114" s="189"/>
      <c r="G114" s="189"/>
      <c r="H114" s="189"/>
      <c r="S114" s="57"/>
      <c r="T114" s="52"/>
    </row>
    <row r="115" spans="1:20">
      <c r="A115" s="56"/>
      <c r="E115" s="189"/>
      <c r="F115" s="189"/>
      <c r="G115" s="189"/>
      <c r="H115" s="189"/>
      <c r="S115" s="57"/>
      <c r="T115" s="52"/>
    </row>
    <row r="116" spans="1:20">
      <c r="A116" s="56"/>
      <c r="E116" s="189"/>
      <c r="F116" s="189"/>
      <c r="G116" s="189"/>
      <c r="H116" s="189"/>
      <c r="S116" s="57"/>
      <c r="T116" s="52"/>
    </row>
    <row r="117" spans="1:20">
      <c r="A117" s="56"/>
      <c r="E117" s="189"/>
      <c r="F117" s="189"/>
      <c r="G117" s="189"/>
      <c r="H117" s="189"/>
      <c r="S117" s="57"/>
      <c r="T117" s="52"/>
    </row>
    <row r="118" spans="1:20">
      <c r="A118" s="56"/>
      <c r="E118" s="189"/>
      <c r="F118" s="189"/>
      <c r="G118" s="189"/>
      <c r="H118" s="189"/>
      <c r="S118" s="57"/>
      <c r="T118" s="52"/>
    </row>
    <row r="119" spans="1:20">
      <c r="A119" s="56"/>
      <c r="E119" s="189"/>
      <c r="F119" s="189"/>
      <c r="G119" s="189"/>
      <c r="H119" s="189"/>
      <c r="S119" s="57"/>
      <c r="T119" s="52"/>
    </row>
    <row r="120" spans="1:20">
      <c r="A120" s="56"/>
      <c r="E120" s="189"/>
      <c r="F120" s="189"/>
      <c r="G120" s="189"/>
      <c r="H120" s="189"/>
      <c r="S120" s="57"/>
      <c r="T120" s="52"/>
    </row>
    <row r="121" spans="1:20">
      <c r="A121" s="56"/>
      <c r="E121" s="189"/>
      <c r="F121" s="189"/>
      <c r="G121" s="189"/>
      <c r="H121" s="189"/>
      <c r="S121" s="57"/>
      <c r="T121" s="52"/>
    </row>
    <row r="122" spans="1:20">
      <c r="A122" s="56"/>
      <c r="E122" s="189"/>
      <c r="F122" s="189"/>
      <c r="G122" s="189"/>
      <c r="H122" s="189"/>
      <c r="S122" s="57"/>
      <c r="T122" s="52"/>
    </row>
    <row r="123" spans="1:20">
      <c r="A123" s="56"/>
      <c r="E123" s="189"/>
      <c r="F123" s="189"/>
      <c r="G123" s="189"/>
      <c r="H123" s="189"/>
      <c r="S123" s="57"/>
      <c r="T123" s="52"/>
    </row>
    <row r="124" spans="1:20">
      <c r="A124" s="56"/>
      <c r="E124" s="189"/>
      <c r="F124" s="189"/>
      <c r="G124" s="189"/>
      <c r="H124" s="189"/>
      <c r="S124" s="57"/>
      <c r="T124" s="52"/>
    </row>
    <row r="125" spans="1:20">
      <c r="A125" s="56"/>
      <c r="E125" s="189"/>
      <c r="F125" s="189"/>
      <c r="G125" s="189"/>
      <c r="H125" s="189"/>
      <c r="S125" s="57"/>
      <c r="T125" s="52"/>
    </row>
    <row r="126" spans="1:20">
      <c r="A126" s="56"/>
      <c r="E126" s="189"/>
      <c r="F126" s="189"/>
      <c r="G126" s="189"/>
      <c r="H126" s="189"/>
      <c r="S126" s="57"/>
      <c r="T126" s="52"/>
    </row>
    <row r="127" spans="1:20">
      <c r="A127" s="56"/>
      <c r="E127" s="189"/>
      <c r="F127" s="189"/>
      <c r="G127" s="189"/>
      <c r="H127" s="189"/>
      <c r="S127" s="57"/>
      <c r="T127" s="52"/>
    </row>
    <row r="128" spans="1:20">
      <c r="A128" s="56"/>
      <c r="E128" s="189"/>
      <c r="F128" s="189"/>
      <c r="G128" s="189"/>
      <c r="H128" s="189"/>
      <c r="S128" s="57"/>
      <c r="T128" s="52"/>
    </row>
    <row r="129" spans="1:20">
      <c r="A129" s="56"/>
      <c r="E129" s="189"/>
      <c r="F129" s="189"/>
      <c r="G129" s="189"/>
      <c r="H129" s="189"/>
      <c r="S129" s="57"/>
      <c r="T129" s="52"/>
    </row>
    <row r="130" spans="1:20">
      <c r="A130" s="56"/>
      <c r="E130" s="189"/>
      <c r="F130" s="189"/>
      <c r="G130" s="189"/>
      <c r="H130" s="189"/>
      <c r="S130" s="57"/>
      <c r="T130" s="52"/>
    </row>
    <row r="131" spans="1:20">
      <c r="A131" s="56"/>
      <c r="E131" s="189"/>
      <c r="F131" s="189"/>
      <c r="G131" s="189"/>
      <c r="H131" s="189"/>
      <c r="S131" s="57"/>
      <c r="T131" s="52"/>
    </row>
    <row r="132" spans="1:20">
      <c r="A132" s="56"/>
      <c r="E132" s="189"/>
      <c r="F132" s="189"/>
      <c r="G132" s="189"/>
      <c r="H132" s="189"/>
      <c r="S132" s="57"/>
      <c r="T132" s="52"/>
    </row>
    <row r="133" spans="1:20">
      <c r="A133" s="56"/>
      <c r="E133" s="189"/>
      <c r="F133" s="189"/>
      <c r="G133" s="189"/>
      <c r="H133" s="189"/>
      <c r="S133" s="57"/>
      <c r="T133" s="52"/>
    </row>
    <row r="134" spans="1:20">
      <c r="A134" s="56"/>
      <c r="E134" s="189"/>
      <c r="F134" s="189"/>
      <c r="G134" s="189"/>
      <c r="H134" s="189"/>
      <c r="S134" s="57"/>
      <c r="T134" s="52"/>
    </row>
    <row r="135" spans="1:20">
      <c r="A135" s="56"/>
      <c r="E135" s="189"/>
      <c r="F135" s="189"/>
      <c r="G135" s="189"/>
      <c r="H135" s="189"/>
      <c r="S135" s="57"/>
      <c r="T135" s="52"/>
    </row>
    <row r="136" spans="1:20">
      <c r="A136" s="56"/>
      <c r="E136" s="189"/>
      <c r="F136" s="189"/>
      <c r="G136" s="189"/>
      <c r="H136" s="189"/>
      <c r="S136" s="57"/>
      <c r="T136" s="52"/>
    </row>
    <row r="137" spans="1:20">
      <c r="A137" s="56"/>
      <c r="E137" s="189"/>
      <c r="F137" s="189"/>
      <c r="G137" s="189"/>
      <c r="H137" s="189"/>
      <c r="S137" s="57"/>
      <c r="T137" s="52"/>
    </row>
    <row r="138" spans="1:20">
      <c r="A138" s="56"/>
      <c r="E138" s="189"/>
      <c r="F138" s="189"/>
      <c r="G138" s="189"/>
      <c r="H138" s="189"/>
      <c r="S138" s="57"/>
      <c r="T138" s="52"/>
    </row>
    <row r="139" spans="1:20">
      <c r="A139" s="56"/>
      <c r="E139" s="189"/>
      <c r="F139" s="189"/>
      <c r="G139" s="189"/>
      <c r="H139" s="189"/>
      <c r="S139" s="57"/>
      <c r="T139" s="52"/>
    </row>
    <row r="140" spans="1:20">
      <c r="A140" s="56"/>
      <c r="E140" s="189"/>
      <c r="F140" s="189"/>
      <c r="G140" s="189"/>
      <c r="H140" s="189"/>
      <c r="S140" s="57"/>
      <c r="T140" s="52"/>
    </row>
    <row r="141" spans="1:20">
      <c r="A141" s="56"/>
      <c r="E141" s="189"/>
      <c r="F141" s="189"/>
      <c r="G141" s="189"/>
      <c r="H141" s="189"/>
      <c r="S141" s="57"/>
      <c r="T141" s="52"/>
    </row>
    <row r="142" spans="1:20">
      <c r="A142" s="56"/>
      <c r="E142" s="189"/>
      <c r="F142" s="189"/>
      <c r="G142" s="189"/>
      <c r="H142" s="189"/>
      <c r="S142" s="57"/>
      <c r="T142" s="52"/>
    </row>
    <row r="143" spans="1:20">
      <c r="A143" s="56"/>
      <c r="E143" s="189"/>
      <c r="F143" s="189"/>
      <c r="G143" s="189"/>
      <c r="H143" s="189"/>
      <c r="S143" s="57"/>
      <c r="T143" s="52"/>
    </row>
    <row r="144" spans="1:20">
      <c r="A144" s="56"/>
      <c r="E144" s="189"/>
      <c r="F144" s="189"/>
      <c r="G144" s="189"/>
      <c r="H144" s="189"/>
      <c r="S144" s="57"/>
      <c r="T144" s="52"/>
    </row>
    <row r="145" spans="1:20">
      <c r="A145" s="56"/>
      <c r="E145" s="189"/>
      <c r="F145" s="189"/>
      <c r="G145" s="189"/>
      <c r="H145" s="189"/>
      <c r="S145" s="57"/>
      <c r="T145" s="52"/>
    </row>
    <row r="146" spans="1:20">
      <c r="A146" s="56"/>
      <c r="E146" s="189"/>
      <c r="F146" s="189"/>
      <c r="G146" s="189"/>
      <c r="H146" s="189"/>
      <c r="S146" s="57"/>
      <c r="T146" s="52"/>
    </row>
    <row r="147" spans="1:20" ht="15.75" thickBot="1">
      <c r="A147" s="58"/>
      <c r="B147" s="59"/>
      <c r="C147" s="59"/>
      <c r="D147" s="59"/>
      <c r="E147" s="192"/>
      <c r="F147" s="192"/>
      <c r="G147" s="192"/>
      <c r="H147" s="192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60"/>
      <c r="T147" s="52"/>
    </row>
    <row r="148" spans="1:20">
      <c r="A148" s="55"/>
      <c r="B148" s="55"/>
      <c r="C148" s="55"/>
      <c r="D148" s="55"/>
      <c r="E148" s="193"/>
      <c r="F148" s="193"/>
      <c r="G148" s="193"/>
      <c r="H148" s="193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</row>
  </sheetData>
  <mergeCells count="298">
    <mergeCell ref="E10:F10"/>
    <mergeCell ref="E11:F11"/>
    <mergeCell ref="E12:F12"/>
    <mergeCell ref="E13:F13"/>
    <mergeCell ref="E14:F14"/>
    <mergeCell ref="E15:F15"/>
    <mergeCell ref="E2:F2"/>
    <mergeCell ref="G2:H2"/>
    <mergeCell ref="E3:F3"/>
    <mergeCell ref="E4:F4"/>
    <mergeCell ref="E5:F5"/>
    <mergeCell ref="E6:F6"/>
    <mergeCell ref="E7:F7"/>
    <mergeCell ref="E8:F8"/>
    <mergeCell ref="E9:F9"/>
    <mergeCell ref="E22:F22"/>
    <mergeCell ref="E23:F23"/>
    <mergeCell ref="E24:F24"/>
    <mergeCell ref="E25:F25"/>
    <mergeCell ref="E26:F26"/>
    <mergeCell ref="E27:F27"/>
    <mergeCell ref="E16:F16"/>
    <mergeCell ref="E17:F17"/>
    <mergeCell ref="E18:F18"/>
    <mergeCell ref="E19:F19"/>
    <mergeCell ref="E20:F20"/>
    <mergeCell ref="E21:F21"/>
    <mergeCell ref="E34:F34"/>
    <mergeCell ref="E35:F35"/>
    <mergeCell ref="E36:F36"/>
    <mergeCell ref="E37:F37"/>
    <mergeCell ref="E38:F38"/>
    <mergeCell ref="E39:F39"/>
    <mergeCell ref="E28:F28"/>
    <mergeCell ref="E29:F29"/>
    <mergeCell ref="E30:F30"/>
    <mergeCell ref="E31:F31"/>
    <mergeCell ref="E32:F32"/>
    <mergeCell ref="E33:F33"/>
    <mergeCell ref="E46:F46"/>
    <mergeCell ref="E47:F47"/>
    <mergeCell ref="E48:F48"/>
    <mergeCell ref="E49:F49"/>
    <mergeCell ref="E50:F50"/>
    <mergeCell ref="E51:F51"/>
    <mergeCell ref="E40:F40"/>
    <mergeCell ref="E41:F41"/>
    <mergeCell ref="E42:F42"/>
    <mergeCell ref="E43:F43"/>
    <mergeCell ref="E44:F44"/>
    <mergeCell ref="E45:F45"/>
    <mergeCell ref="E58:F58"/>
    <mergeCell ref="E59:F59"/>
    <mergeCell ref="E60:F60"/>
    <mergeCell ref="E61:F61"/>
    <mergeCell ref="E62:F62"/>
    <mergeCell ref="E63:F63"/>
    <mergeCell ref="E52:F52"/>
    <mergeCell ref="E53:F53"/>
    <mergeCell ref="E54:F54"/>
    <mergeCell ref="E55:F55"/>
    <mergeCell ref="E56:F56"/>
    <mergeCell ref="E57:F57"/>
    <mergeCell ref="E70:F70"/>
    <mergeCell ref="E71:F71"/>
    <mergeCell ref="E72:F72"/>
    <mergeCell ref="E73:F73"/>
    <mergeCell ref="E74:F74"/>
    <mergeCell ref="E75:F75"/>
    <mergeCell ref="E64:F64"/>
    <mergeCell ref="E65:F65"/>
    <mergeCell ref="E66:F66"/>
    <mergeCell ref="E67:F67"/>
    <mergeCell ref="E68:F68"/>
    <mergeCell ref="E69:F69"/>
    <mergeCell ref="E82:F82"/>
    <mergeCell ref="E83:F83"/>
    <mergeCell ref="E84:F84"/>
    <mergeCell ref="E85:F85"/>
    <mergeCell ref="E86:F86"/>
    <mergeCell ref="E87:F87"/>
    <mergeCell ref="E76:F76"/>
    <mergeCell ref="E77:F77"/>
    <mergeCell ref="E78:F78"/>
    <mergeCell ref="E79:F79"/>
    <mergeCell ref="E80:F80"/>
    <mergeCell ref="E81:F81"/>
    <mergeCell ref="E94:F94"/>
    <mergeCell ref="E95:F95"/>
    <mergeCell ref="E96:F96"/>
    <mergeCell ref="E97:F97"/>
    <mergeCell ref="E98:F98"/>
    <mergeCell ref="E99:F99"/>
    <mergeCell ref="E88:F88"/>
    <mergeCell ref="E89:F89"/>
    <mergeCell ref="E90:F90"/>
    <mergeCell ref="E91:F91"/>
    <mergeCell ref="E92:F92"/>
    <mergeCell ref="E93:F93"/>
    <mergeCell ref="E106:F106"/>
    <mergeCell ref="E107:F107"/>
    <mergeCell ref="E108:F108"/>
    <mergeCell ref="E109:F109"/>
    <mergeCell ref="E110:F110"/>
    <mergeCell ref="E111:F111"/>
    <mergeCell ref="E100:F100"/>
    <mergeCell ref="E101:F101"/>
    <mergeCell ref="E102:F102"/>
    <mergeCell ref="E103:F103"/>
    <mergeCell ref="E104:F104"/>
    <mergeCell ref="E105:F105"/>
    <mergeCell ref="E118:F118"/>
    <mergeCell ref="E119:F119"/>
    <mergeCell ref="E120:F120"/>
    <mergeCell ref="E121:F121"/>
    <mergeCell ref="E122:F122"/>
    <mergeCell ref="E123:F123"/>
    <mergeCell ref="E112:F112"/>
    <mergeCell ref="E113:F113"/>
    <mergeCell ref="E114:F114"/>
    <mergeCell ref="E115:F115"/>
    <mergeCell ref="E116:F116"/>
    <mergeCell ref="E117:F117"/>
    <mergeCell ref="E132:F132"/>
    <mergeCell ref="E133:F133"/>
    <mergeCell ref="E134:F134"/>
    <mergeCell ref="E135:F135"/>
    <mergeCell ref="E124:F124"/>
    <mergeCell ref="E125:F125"/>
    <mergeCell ref="E126:F126"/>
    <mergeCell ref="E127:F127"/>
    <mergeCell ref="E128:F128"/>
    <mergeCell ref="E129:F129"/>
    <mergeCell ref="E148:F148"/>
    <mergeCell ref="G3:H3"/>
    <mergeCell ref="G4:H4"/>
    <mergeCell ref="G5:H5"/>
    <mergeCell ref="G6:H6"/>
    <mergeCell ref="G7:H7"/>
    <mergeCell ref="G8:H8"/>
    <mergeCell ref="G9:H9"/>
    <mergeCell ref="G10:H10"/>
    <mergeCell ref="G11:H11"/>
    <mergeCell ref="E142:F142"/>
    <mergeCell ref="E143:F143"/>
    <mergeCell ref="E144:F144"/>
    <mergeCell ref="E145:F145"/>
    <mergeCell ref="E146:F146"/>
    <mergeCell ref="E147:F147"/>
    <mergeCell ref="E136:F136"/>
    <mergeCell ref="E137:F137"/>
    <mergeCell ref="E138:F138"/>
    <mergeCell ref="E139:F139"/>
    <mergeCell ref="E140:F140"/>
    <mergeCell ref="E141:F141"/>
    <mergeCell ref="E130:F130"/>
    <mergeCell ref="E131:F131"/>
    <mergeCell ref="G18:H18"/>
    <mergeCell ref="G19:H19"/>
    <mergeCell ref="G20:H20"/>
    <mergeCell ref="G21:H21"/>
    <mergeCell ref="G22:H22"/>
    <mergeCell ref="G23:H23"/>
    <mergeCell ref="G12:H12"/>
    <mergeCell ref="G13:H13"/>
    <mergeCell ref="G14:H14"/>
    <mergeCell ref="G15:H15"/>
    <mergeCell ref="G16:H16"/>
    <mergeCell ref="G17:H17"/>
    <mergeCell ref="G30:H30"/>
    <mergeCell ref="G31:H31"/>
    <mergeCell ref="G32:H32"/>
    <mergeCell ref="G33:H33"/>
    <mergeCell ref="G34:H34"/>
    <mergeCell ref="G35:H35"/>
    <mergeCell ref="G24:H24"/>
    <mergeCell ref="G25:H25"/>
    <mergeCell ref="G26:H26"/>
    <mergeCell ref="G27:H27"/>
    <mergeCell ref="G28:H28"/>
    <mergeCell ref="G29:H29"/>
    <mergeCell ref="G42:H42"/>
    <mergeCell ref="G43:H43"/>
    <mergeCell ref="G44:H44"/>
    <mergeCell ref="G45:H45"/>
    <mergeCell ref="G46:H46"/>
    <mergeCell ref="G47:H47"/>
    <mergeCell ref="G36:H36"/>
    <mergeCell ref="G37:H37"/>
    <mergeCell ref="G38:H38"/>
    <mergeCell ref="G39:H39"/>
    <mergeCell ref="G40:H40"/>
    <mergeCell ref="G41:H41"/>
    <mergeCell ref="G54:H54"/>
    <mergeCell ref="G55:H55"/>
    <mergeCell ref="G56:H56"/>
    <mergeCell ref="G57:H57"/>
    <mergeCell ref="G58:H58"/>
    <mergeCell ref="G59:H59"/>
    <mergeCell ref="G48:H48"/>
    <mergeCell ref="G49:H49"/>
    <mergeCell ref="G50:H50"/>
    <mergeCell ref="G51:H51"/>
    <mergeCell ref="G52:H52"/>
    <mergeCell ref="G53:H53"/>
    <mergeCell ref="G66:H66"/>
    <mergeCell ref="G67:H67"/>
    <mergeCell ref="G68:H68"/>
    <mergeCell ref="G69:H69"/>
    <mergeCell ref="G70:H70"/>
    <mergeCell ref="G71:H71"/>
    <mergeCell ref="G60:H60"/>
    <mergeCell ref="G61:H61"/>
    <mergeCell ref="G62:H62"/>
    <mergeCell ref="G63:H63"/>
    <mergeCell ref="G64:H64"/>
    <mergeCell ref="G65:H65"/>
    <mergeCell ref="G78:H78"/>
    <mergeCell ref="G79:H79"/>
    <mergeCell ref="G80:H80"/>
    <mergeCell ref="G81:H81"/>
    <mergeCell ref="G82:H82"/>
    <mergeCell ref="G83:H83"/>
    <mergeCell ref="G72:H72"/>
    <mergeCell ref="G73:H73"/>
    <mergeCell ref="G74:H74"/>
    <mergeCell ref="G75:H75"/>
    <mergeCell ref="G76:H76"/>
    <mergeCell ref="G77:H77"/>
    <mergeCell ref="G90:H90"/>
    <mergeCell ref="G91:H91"/>
    <mergeCell ref="G92:H92"/>
    <mergeCell ref="G93:H93"/>
    <mergeCell ref="G94:H94"/>
    <mergeCell ref="G95:H95"/>
    <mergeCell ref="G84:H84"/>
    <mergeCell ref="G85:H85"/>
    <mergeCell ref="G86:H86"/>
    <mergeCell ref="G87:H87"/>
    <mergeCell ref="G88:H88"/>
    <mergeCell ref="G89:H89"/>
    <mergeCell ref="G102:H102"/>
    <mergeCell ref="G103:H103"/>
    <mergeCell ref="G104:H104"/>
    <mergeCell ref="G105:H105"/>
    <mergeCell ref="G106:H106"/>
    <mergeCell ref="G107:H107"/>
    <mergeCell ref="G96:H96"/>
    <mergeCell ref="G97:H97"/>
    <mergeCell ref="G98:H98"/>
    <mergeCell ref="G99:H99"/>
    <mergeCell ref="G100:H100"/>
    <mergeCell ref="G101:H101"/>
    <mergeCell ref="G114:H114"/>
    <mergeCell ref="G115:H115"/>
    <mergeCell ref="G116:H116"/>
    <mergeCell ref="G117:H117"/>
    <mergeCell ref="G118:H118"/>
    <mergeCell ref="G119:H119"/>
    <mergeCell ref="G108:H108"/>
    <mergeCell ref="G109:H109"/>
    <mergeCell ref="G110:H110"/>
    <mergeCell ref="G111:H111"/>
    <mergeCell ref="G112:H112"/>
    <mergeCell ref="G113:H113"/>
    <mergeCell ref="G129:H129"/>
    <mergeCell ref="G130:H130"/>
    <mergeCell ref="G131:H131"/>
    <mergeCell ref="G120:H120"/>
    <mergeCell ref="G121:H121"/>
    <mergeCell ref="G122:H122"/>
    <mergeCell ref="G123:H123"/>
    <mergeCell ref="G124:H124"/>
    <mergeCell ref="G125:H125"/>
    <mergeCell ref="I8:J8"/>
    <mergeCell ref="I9:J9"/>
    <mergeCell ref="I10:J10"/>
    <mergeCell ref="G144:H144"/>
    <mergeCell ref="G145:H145"/>
    <mergeCell ref="G146:H146"/>
    <mergeCell ref="G147:H147"/>
    <mergeCell ref="G148:H148"/>
    <mergeCell ref="G1:H1"/>
    <mergeCell ref="G138:H138"/>
    <mergeCell ref="G139:H139"/>
    <mergeCell ref="G140:H140"/>
    <mergeCell ref="G141:H141"/>
    <mergeCell ref="G142:H142"/>
    <mergeCell ref="G143:H143"/>
    <mergeCell ref="G132:H132"/>
    <mergeCell ref="G133:H133"/>
    <mergeCell ref="G134:H134"/>
    <mergeCell ref="G135:H135"/>
    <mergeCell ref="G136:H136"/>
    <mergeCell ref="G137:H137"/>
    <mergeCell ref="G126:H126"/>
    <mergeCell ref="G127:H127"/>
    <mergeCell ref="G128:H128"/>
  </mergeCells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CC5B22-D9E5-4025-AA20-A2DDCE8FBD27}">
  <dimension ref="A1:G147"/>
  <sheetViews>
    <sheetView workbookViewId="0">
      <selection activeCell="F5" sqref="F5:G5"/>
    </sheetView>
  </sheetViews>
  <sheetFormatPr defaultRowHeight="15"/>
  <cols>
    <col min="1" max="2" width="18.140625" customWidth="1"/>
    <col min="3" max="3" width="18.28515625" customWidth="1"/>
    <col min="7" max="7" width="10.85546875" customWidth="1"/>
  </cols>
  <sheetData>
    <row r="1" spans="1:7" ht="15.75" thickBot="1">
      <c r="A1" s="50" t="s">
        <v>93</v>
      </c>
      <c r="B1" s="51" t="s">
        <v>101</v>
      </c>
      <c r="C1" s="51" t="s">
        <v>94</v>
      </c>
      <c r="D1" s="200" t="s">
        <v>95</v>
      </c>
      <c r="E1" s="200"/>
      <c r="F1" s="200" t="s">
        <v>96</v>
      </c>
      <c r="G1" s="201"/>
    </row>
    <row r="2" spans="1:7">
      <c r="A2" s="19" t="s">
        <v>121</v>
      </c>
      <c r="B2" t="s">
        <v>122</v>
      </c>
      <c r="C2" t="s">
        <v>120</v>
      </c>
      <c r="D2" s="202">
        <v>45696</v>
      </c>
      <c r="E2" s="151"/>
      <c r="F2" s="202">
        <v>45712</v>
      </c>
      <c r="G2" s="197"/>
    </row>
    <row r="3" spans="1:7">
      <c r="A3" s="19" t="s">
        <v>237</v>
      </c>
      <c r="B3" t="s">
        <v>239</v>
      </c>
      <c r="C3" t="s">
        <v>238</v>
      </c>
      <c r="D3" s="202">
        <v>45703</v>
      </c>
      <c r="E3" s="151"/>
      <c r="F3" s="202">
        <v>45730</v>
      </c>
      <c r="G3" s="197"/>
    </row>
    <row r="4" spans="1:7">
      <c r="A4" s="19" t="s">
        <v>260</v>
      </c>
      <c r="B4" t="s">
        <v>261</v>
      </c>
      <c r="C4">
        <v>61992481276</v>
      </c>
      <c r="D4" s="199">
        <v>45710</v>
      </c>
      <c r="E4" s="151"/>
      <c r="F4" s="151"/>
      <c r="G4" s="197"/>
    </row>
    <row r="5" spans="1:7">
      <c r="A5" s="19" t="s">
        <v>262</v>
      </c>
      <c r="C5">
        <v>62986250241</v>
      </c>
      <c r="D5" s="151"/>
      <c r="E5" s="151"/>
      <c r="F5" s="151"/>
      <c r="G5" s="197"/>
    </row>
    <row r="6" spans="1:7">
      <c r="A6" s="19" t="s">
        <v>274</v>
      </c>
      <c r="C6">
        <v>61982038114</v>
      </c>
      <c r="D6" s="199">
        <v>45717</v>
      </c>
      <c r="E6" s="151"/>
      <c r="F6" s="199">
        <v>45734</v>
      </c>
      <c r="G6" s="197"/>
    </row>
    <row r="7" spans="1:7">
      <c r="A7" s="19"/>
      <c r="D7" s="151"/>
      <c r="E7" s="151"/>
      <c r="F7" s="151"/>
      <c r="G7" s="197"/>
    </row>
    <row r="8" spans="1:7">
      <c r="A8" s="19"/>
      <c r="D8" s="151"/>
      <c r="E8" s="151"/>
      <c r="F8" s="151"/>
      <c r="G8" s="197"/>
    </row>
    <row r="9" spans="1:7">
      <c r="A9" s="19"/>
      <c r="D9" s="151"/>
      <c r="E9" s="151"/>
      <c r="F9" s="151"/>
      <c r="G9" s="197"/>
    </row>
    <row r="10" spans="1:7">
      <c r="A10" s="19"/>
      <c r="D10" s="151"/>
      <c r="E10" s="151"/>
      <c r="F10" s="151"/>
      <c r="G10" s="197"/>
    </row>
    <row r="11" spans="1:7">
      <c r="A11" s="19"/>
      <c r="D11" s="151"/>
      <c r="E11" s="151"/>
      <c r="F11" s="151"/>
      <c r="G11" s="197"/>
    </row>
    <row r="12" spans="1:7">
      <c r="A12" s="19"/>
      <c r="D12" s="151"/>
      <c r="E12" s="151"/>
      <c r="F12" s="151"/>
      <c r="G12" s="197"/>
    </row>
    <row r="13" spans="1:7">
      <c r="A13" s="19"/>
      <c r="D13" s="151"/>
      <c r="E13" s="151"/>
      <c r="F13" s="151"/>
      <c r="G13" s="197"/>
    </row>
    <row r="14" spans="1:7">
      <c r="A14" s="19"/>
      <c r="D14" s="151"/>
      <c r="E14" s="151"/>
      <c r="F14" s="151"/>
      <c r="G14" s="197"/>
    </row>
    <row r="15" spans="1:7">
      <c r="A15" s="19"/>
      <c r="D15" s="151"/>
      <c r="E15" s="151"/>
      <c r="F15" s="151"/>
      <c r="G15" s="197"/>
    </row>
    <row r="16" spans="1:7">
      <c r="A16" s="19"/>
      <c r="D16" s="151"/>
      <c r="E16" s="151"/>
      <c r="F16" s="151"/>
      <c r="G16" s="197"/>
    </row>
    <row r="17" spans="1:7">
      <c r="A17" s="19"/>
      <c r="D17" s="151"/>
      <c r="E17" s="151"/>
      <c r="F17" s="151"/>
      <c r="G17" s="197"/>
    </row>
    <row r="18" spans="1:7">
      <c r="A18" s="19"/>
      <c r="D18" s="151"/>
      <c r="E18" s="151"/>
      <c r="F18" s="151"/>
      <c r="G18" s="197"/>
    </row>
    <row r="19" spans="1:7">
      <c r="A19" s="19"/>
      <c r="D19" s="151"/>
      <c r="E19" s="151"/>
      <c r="F19" s="151"/>
      <c r="G19" s="197"/>
    </row>
    <row r="20" spans="1:7">
      <c r="A20" s="19"/>
      <c r="D20" s="151"/>
      <c r="E20" s="151"/>
      <c r="F20" s="151"/>
      <c r="G20" s="197"/>
    </row>
    <row r="21" spans="1:7">
      <c r="A21" s="19"/>
      <c r="D21" s="151"/>
      <c r="E21" s="151"/>
      <c r="F21" s="151"/>
      <c r="G21" s="197"/>
    </row>
    <row r="22" spans="1:7">
      <c r="A22" s="19"/>
      <c r="D22" s="151"/>
      <c r="E22" s="151"/>
      <c r="F22" s="151"/>
      <c r="G22" s="197"/>
    </row>
    <row r="23" spans="1:7">
      <c r="A23" s="19"/>
      <c r="D23" s="151"/>
      <c r="E23" s="151"/>
      <c r="F23" s="151"/>
      <c r="G23" s="197"/>
    </row>
    <row r="24" spans="1:7">
      <c r="A24" s="19"/>
      <c r="D24" s="151"/>
      <c r="E24" s="151"/>
      <c r="F24" s="151"/>
      <c r="G24" s="197"/>
    </row>
    <row r="25" spans="1:7">
      <c r="A25" s="19"/>
      <c r="D25" s="151"/>
      <c r="E25" s="151"/>
      <c r="F25" s="151"/>
      <c r="G25" s="197"/>
    </row>
    <row r="26" spans="1:7">
      <c r="A26" s="19"/>
      <c r="D26" s="151"/>
      <c r="E26" s="151"/>
      <c r="F26" s="151"/>
      <c r="G26" s="197"/>
    </row>
    <row r="27" spans="1:7">
      <c r="A27" s="19"/>
      <c r="D27" s="151"/>
      <c r="E27" s="151"/>
      <c r="F27" s="151"/>
      <c r="G27" s="197"/>
    </row>
    <row r="28" spans="1:7">
      <c r="A28" s="19"/>
      <c r="D28" s="151"/>
      <c r="E28" s="151"/>
      <c r="F28" s="151"/>
      <c r="G28" s="197"/>
    </row>
    <row r="29" spans="1:7">
      <c r="A29" s="19"/>
      <c r="D29" s="151"/>
      <c r="E29" s="151"/>
      <c r="F29" s="151"/>
      <c r="G29" s="197"/>
    </row>
    <row r="30" spans="1:7">
      <c r="A30" s="19"/>
      <c r="D30" s="151"/>
      <c r="E30" s="151"/>
      <c r="F30" s="151"/>
      <c r="G30" s="197"/>
    </row>
    <row r="31" spans="1:7">
      <c r="A31" s="19"/>
      <c r="D31" s="151"/>
      <c r="E31" s="151"/>
      <c r="F31" s="151"/>
      <c r="G31" s="197"/>
    </row>
    <row r="32" spans="1:7">
      <c r="A32" s="19"/>
      <c r="D32" s="151"/>
      <c r="E32" s="151"/>
      <c r="F32" s="151"/>
      <c r="G32" s="197"/>
    </row>
    <row r="33" spans="1:7">
      <c r="A33" s="19"/>
      <c r="D33" s="151"/>
      <c r="E33" s="151"/>
      <c r="F33" s="151"/>
      <c r="G33" s="197"/>
    </row>
    <row r="34" spans="1:7">
      <c r="A34" s="19"/>
      <c r="D34" s="151"/>
      <c r="E34" s="151"/>
      <c r="F34" s="151"/>
      <c r="G34" s="197"/>
    </row>
    <row r="35" spans="1:7">
      <c r="A35" s="19"/>
      <c r="D35" s="151"/>
      <c r="E35" s="151"/>
      <c r="F35" s="151"/>
      <c r="G35" s="197"/>
    </row>
    <row r="36" spans="1:7">
      <c r="A36" s="19"/>
      <c r="D36" s="151"/>
      <c r="E36" s="151"/>
      <c r="F36" s="151"/>
      <c r="G36" s="197"/>
    </row>
    <row r="37" spans="1:7">
      <c r="A37" s="19"/>
      <c r="D37" s="151"/>
      <c r="E37" s="151"/>
      <c r="F37" s="151"/>
      <c r="G37" s="197"/>
    </row>
    <row r="38" spans="1:7">
      <c r="A38" s="19"/>
      <c r="D38" s="151"/>
      <c r="E38" s="151"/>
      <c r="F38" s="151"/>
      <c r="G38" s="197"/>
    </row>
    <row r="39" spans="1:7">
      <c r="A39" s="19"/>
      <c r="D39" s="151"/>
      <c r="E39" s="151"/>
      <c r="F39" s="151"/>
      <c r="G39" s="197"/>
    </row>
    <row r="40" spans="1:7">
      <c r="A40" s="19"/>
      <c r="D40" s="151"/>
      <c r="E40" s="151"/>
      <c r="F40" s="151"/>
      <c r="G40" s="197"/>
    </row>
    <row r="41" spans="1:7">
      <c r="A41" s="19"/>
      <c r="D41" s="151"/>
      <c r="E41" s="151"/>
      <c r="F41" s="151"/>
      <c r="G41" s="197"/>
    </row>
    <row r="42" spans="1:7">
      <c r="A42" s="19"/>
      <c r="D42" s="151"/>
      <c r="E42" s="151"/>
      <c r="F42" s="151"/>
      <c r="G42" s="197"/>
    </row>
    <row r="43" spans="1:7">
      <c r="A43" s="19"/>
      <c r="D43" s="151"/>
      <c r="E43" s="151"/>
      <c r="F43" s="151"/>
      <c r="G43" s="197"/>
    </row>
    <row r="44" spans="1:7">
      <c r="A44" s="19"/>
      <c r="D44" s="151"/>
      <c r="E44" s="151"/>
      <c r="F44" s="151"/>
      <c r="G44" s="197"/>
    </row>
    <row r="45" spans="1:7">
      <c r="A45" s="19"/>
      <c r="D45" s="151"/>
      <c r="E45" s="151"/>
      <c r="F45" s="151"/>
      <c r="G45" s="197"/>
    </row>
    <row r="46" spans="1:7">
      <c r="A46" s="19"/>
      <c r="D46" s="151"/>
      <c r="E46" s="151"/>
      <c r="F46" s="151"/>
      <c r="G46" s="197"/>
    </row>
    <row r="47" spans="1:7">
      <c r="A47" s="19"/>
      <c r="D47" s="151"/>
      <c r="E47" s="151"/>
      <c r="F47" s="151"/>
      <c r="G47" s="197"/>
    </row>
    <row r="48" spans="1:7">
      <c r="A48" s="19"/>
      <c r="D48" s="151"/>
      <c r="E48" s="151"/>
      <c r="F48" s="151"/>
      <c r="G48" s="197"/>
    </row>
    <row r="49" spans="1:7">
      <c r="A49" s="19"/>
      <c r="D49" s="151"/>
      <c r="E49" s="151"/>
      <c r="F49" s="151"/>
      <c r="G49" s="197"/>
    </row>
    <row r="50" spans="1:7">
      <c r="A50" s="19"/>
      <c r="D50" s="151"/>
      <c r="E50" s="151"/>
      <c r="F50" s="151"/>
      <c r="G50" s="197"/>
    </row>
    <row r="51" spans="1:7">
      <c r="A51" s="19"/>
      <c r="D51" s="151"/>
      <c r="E51" s="151"/>
      <c r="F51" s="151"/>
      <c r="G51" s="197"/>
    </row>
    <row r="52" spans="1:7">
      <c r="A52" s="19"/>
      <c r="D52" s="151"/>
      <c r="E52" s="151"/>
      <c r="F52" s="151"/>
      <c r="G52" s="197"/>
    </row>
    <row r="53" spans="1:7">
      <c r="A53" s="19"/>
      <c r="D53" s="151"/>
      <c r="E53" s="151"/>
      <c r="F53" s="151"/>
      <c r="G53" s="197"/>
    </row>
    <row r="54" spans="1:7">
      <c r="A54" s="19"/>
      <c r="D54" s="151"/>
      <c r="E54" s="151"/>
      <c r="F54" s="151"/>
      <c r="G54" s="197"/>
    </row>
    <row r="55" spans="1:7">
      <c r="A55" s="19"/>
      <c r="D55" s="151"/>
      <c r="E55" s="151"/>
      <c r="F55" s="151"/>
      <c r="G55" s="197"/>
    </row>
    <row r="56" spans="1:7">
      <c r="A56" s="19"/>
      <c r="D56" s="151"/>
      <c r="E56" s="151"/>
      <c r="F56" s="151"/>
      <c r="G56" s="197"/>
    </row>
    <row r="57" spans="1:7">
      <c r="A57" s="19"/>
      <c r="D57" s="151"/>
      <c r="E57" s="151"/>
      <c r="F57" s="151"/>
      <c r="G57" s="197"/>
    </row>
    <row r="58" spans="1:7">
      <c r="A58" s="19"/>
      <c r="D58" s="151"/>
      <c r="E58" s="151"/>
      <c r="F58" s="151"/>
      <c r="G58" s="197"/>
    </row>
    <row r="59" spans="1:7">
      <c r="A59" s="19"/>
      <c r="D59" s="151"/>
      <c r="E59" s="151"/>
      <c r="F59" s="151"/>
      <c r="G59" s="197"/>
    </row>
    <row r="60" spans="1:7">
      <c r="A60" s="19"/>
      <c r="D60" s="151"/>
      <c r="E60" s="151"/>
      <c r="F60" s="151"/>
      <c r="G60" s="197"/>
    </row>
    <row r="61" spans="1:7">
      <c r="A61" s="19"/>
      <c r="D61" s="151"/>
      <c r="E61" s="151"/>
      <c r="F61" s="151"/>
      <c r="G61" s="197"/>
    </row>
    <row r="62" spans="1:7">
      <c r="A62" s="19"/>
      <c r="D62" s="151"/>
      <c r="E62" s="151"/>
      <c r="F62" s="151"/>
      <c r="G62" s="197"/>
    </row>
    <row r="63" spans="1:7">
      <c r="A63" s="19"/>
      <c r="D63" s="151"/>
      <c r="E63" s="151"/>
      <c r="F63" s="151"/>
      <c r="G63" s="197"/>
    </row>
    <row r="64" spans="1:7">
      <c r="A64" s="19"/>
      <c r="D64" s="151"/>
      <c r="E64" s="151"/>
      <c r="F64" s="151"/>
      <c r="G64" s="197"/>
    </row>
    <row r="65" spans="1:7">
      <c r="A65" s="19"/>
      <c r="D65" s="151"/>
      <c r="E65" s="151"/>
      <c r="F65" s="151"/>
      <c r="G65" s="197"/>
    </row>
    <row r="66" spans="1:7">
      <c r="A66" s="19"/>
      <c r="D66" s="151"/>
      <c r="E66" s="151"/>
      <c r="F66" s="151"/>
      <c r="G66" s="197"/>
    </row>
    <row r="67" spans="1:7">
      <c r="A67" s="19"/>
      <c r="D67" s="151"/>
      <c r="E67" s="151"/>
      <c r="F67" s="151"/>
      <c r="G67" s="197"/>
    </row>
    <row r="68" spans="1:7">
      <c r="A68" s="19"/>
      <c r="D68" s="151"/>
      <c r="E68" s="151"/>
      <c r="F68" s="151"/>
      <c r="G68" s="197"/>
    </row>
    <row r="69" spans="1:7">
      <c r="A69" s="19"/>
      <c r="D69" s="151"/>
      <c r="E69" s="151"/>
      <c r="F69" s="151"/>
      <c r="G69" s="197"/>
    </row>
    <row r="70" spans="1:7">
      <c r="A70" s="19"/>
      <c r="D70" s="151"/>
      <c r="E70" s="151"/>
      <c r="F70" s="151"/>
      <c r="G70" s="197"/>
    </row>
    <row r="71" spans="1:7">
      <c r="A71" s="19"/>
      <c r="D71" s="151"/>
      <c r="E71" s="151"/>
      <c r="F71" s="151"/>
      <c r="G71" s="197"/>
    </row>
    <row r="72" spans="1:7">
      <c r="A72" s="19"/>
      <c r="D72" s="151"/>
      <c r="E72" s="151"/>
      <c r="F72" s="151"/>
      <c r="G72" s="197"/>
    </row>
    <row r="73" spans="1:7">
      <c r="A73" s="19"/>
      <c r="D73" s="151"/>
      <c r="E73" s="151"/>
      <c r="F73" s="151"/>
      <c r="G73" s="197"/>
    </row>
    <row r="74" spans="1:7">
      <c r="A74" s="19"/>
      <c r="D74" s="151"/>
      <c r="E74" s="151"/>
      <c r="F74" s="151"/>
      <c r="G74" s="197"/>
    </row>
    <row r="75" spans="1:7">
      <c r="A75" s="19"/>
      <c r="D75" s="151"/>
      <c r="E75" s="151"/>
      <c r="F75" s="151"/>
      <c r="G75" s="197"/>
    </row>
    <row r="76" spans="1:7">
      <c r="A76" s="19"/>
      <c r="D76" s="151"/>
      <c r="E76" s="151"/>
      <c r="F76" s="151"/>
      <c r="G76" s="197"/>
    </row>
    <row r="77" spans="1:7">
      <c r="A77" s="19"/>
      <c r="D77" s="151"/>
      <c r="E77" s="151"/>
      <c r="F77" s="151"/>
      <c r="G77" s="197"/>
    </row>
    <row r="78" spans="1:7">
      <c r="A78" s="19"/>
      <c r="D78" s="151"/>
      <c r="E78" s="151"/>
      <c r="F78" s="151"/>
      <c r="G78" s="197"/>
    </row>
    <row r="79" spans="1:7">
      <c r="A79" s="19"/>
      <c r="D79" s="151"/>
      <c r="E79" s="151"/>
      <c r="F79" s="151"/>
      <c r="G79" s="197"/>
    </row>
    <row r="80" spans="1:7">
      <c r="A80" s="19"/>
      <c r="D80" s="151"/>
      <c r="E80" s="151"/>
      <c r="F80" s="151"/>
      <c r="G80" s="197"/>
    </row>
    <row r="81" spans="1:7">
      <c r="A81" s="19"/>
      <c r="D81" s="151"/>
      <c r="E81" s="151"/>
      <c r="F81" s="151"/>
      <c r="G81" s="197"/>
    </row>
    <row r="82" spans="1:7">
      <c r="A82" s="19"/>
      <c r="D82" s="151"/>
      <c r="E82" s="151"/>
      <c r="F82" s="151"/>
      <c r="G82" s="197"/>
    </row>
    <row r="83" spans="1:7">
      <c r="A83" s="19"/>
      <c r="D83" s="151"/>
      <c r="E83" s="151"/>
      <c r="F83" s="151"/>
      <c r="G83" s="197"/>
    </row>
    <row r="84" spans="1:7">
      <c r="A84" s="19"/>
      <c r="D84" s="151"/>
      <c r="E84" s="151"/>
      <c r="F84" s="151"/>
      <c r="G84" s="197"/>
    </row>
    <row r="85" spans="1:7">
      <c r="A85" s="19"/>
      <c r="D85" s="151"/>
      <c r="E85" s="151"/>
      <c r="F85" s="151"/>
      <c r="G85" s="197"/>
    </row>
    <row r="86" spans="1:7">
      <c r="A86" s="19"/>
      <c r="D86" s="151"/>
      <c r="E86" s="151"/>
      <c r="F86" s="151"/>
      <c r="G86" s="197"/>
    </row>
    <row r="87" spans="1:7">
      <c r="A87" s="19"/>
      <c r="D87" s="151"/>
      <c r="E87" s="151"/>
      <c r="F87" s="151"/>
      <c r="G87" s="197"/>
    </row>
    <row r="88" spans="1:7">
      <c r="A88" s="19"/>
      <c r="D88" s="151"/>
      <c r="E88" s="151"/>
      <c r="F88" s="151"/>
      <c r="G88" s="197"/>
    </row>
    <row r="89" spans="1:7">
      <c r="A89" s="19"/>
      <c r="D89" s="151"/>
      <c r="E89" s="151"/>
      <c r="F89" s="151"/>
      <c r="G89" s="197"/>
    </row>
    <row r="90" spans="1:7">
      <c r="A90" s="19"/>
      <c r="D90" s="151"/>
      <c r="E90" s="151"/>
      <c r="F90" s="151"/>
      <c r="G90" s="197"/>
    </row>
    <row r="91" spans="1:7">
      <c r="A91" s="19"/>
      <c r="D91" s="151"/>
      <c r="E91" s="151"/>
      <c r="F91" s="151"/>
      <c r="G91" s="197"/>
    </row>
    <row r="92" spans="1:7">
      <c r="A92" s="19"/>
      <c r="D92" s="151"/>
      <c r="E92" s="151"/>
      <c r="F92" s="151"/>
      <c r="G92" s="197"/>
    </row>
    <row r="93" spans="1:7">
      <c r="A93" s="19"/>
      <c r="D93" s="151"/>
      <c r="E93" s="151"/>
      <c r="F93" s="151"/>
      <c r="G93" s="197"/>
    </row>
    <row r="94" spans="1:7">
      <c r="A94" s="19"/>
      <c r="D94" s="151"/>
      <c r="E94" s="151"/>
      <c r="F94" s="151"/>
      <c r="G94" s="197"/>
    </row>
    <row r="95" spans="1:7">
      <c r="A95" s="19"/>
      <c r="D95" s="151"/>
      <c r="E95" s="151"/>
      <c r="F95" s="151"/>
      <c r="G95" s="197"/>
    </row>
    <row r="96" spans="1:7">
      <c r="A96" s="19"/>
      <c r="D96" s="151"/>
      <c r="E96" s="151"/>
      <c r="F96" s="151"/>
      <c r="G96" s="197"/>
    </row>
    <row r="97" spans="1:7">
      <c r="A97" s="19"/>
      <c r="D97" s="151"/>
      <c r="E97" s="151"/>
      <c r="F97" s="151"/>
      <c r="G97" s="197"/>
    </row>
    <row r="98" spans="1:7">
      <c r="A98" s="19"/>
      <c r="D98" s="151"/>
      <c r="E98" s="151"/>
      <c r="F98" s="151"/>
      <c r="G98" s="197"/>
    </row>
    <row r="99" spans="1:7">
      <c r="A99" s="19"/>
      <c r="D99" s="151"/>
      <c r="E99" s="151"/>
      <c r="F99" s="151"/>
      <c r="G99" s="197"/>
    </row>
    <row r="100" spans="1:7">
      <c r="A100" s="19"/>
      <c r="D100" s="151"/>
      <c r="E100" s="151"/>
      <c r="F100" s="151"/>
      <c r="G100" s="197"/>
    </row>
    <row r="101" spans="1:7">
      <c r="A101" s="19"/>
      <c r="D101" s="151"/>
      <c r="E101" s="151"/>
      <c r="F101" s="151"/>
      <c r="G101" s="197"/>
    </row>
    <row r="102" spans="1:7">
      <c r="A102" s="19"/>
      <c r="D102" s="151"/>
      <c r="E102" s="151"/>
      <c r="F102" s="151"/>
      <c r="G102" s="197"/>
    </row>
    <row r="103" spans="1:7">
      <c r="A103" s="19"/>
      <c r="D103" s="151"/>
      <c r="E103" s="151"/>
      <c r="F103" s="151"/>
      <c r="G103" s="197"/>
    </row>
    <row r="104" spans="1:7">
      <c r="A104" s="19"/>
      <c r="D104" s="151"/>
      <c r="E104" s="151"/>
      <c r="F104" s="151"/>
      <c r="G104" s="197"/>
    </row>
    <row r="105" spans="1:7">
      <c r="A105" s="19"/>
      <c r="D105" s="151"/>
      <c r="E105" s="151"/>
      <c r="F105" s="151"/>
      <c r="G105" s="197"/>
    </row>
    <row r="106" spans="1:7">
      <c r="A106" s="19"/>
      <c r="D106" s="151"/>
      <c r="E106" s="151"/>
      <c r="F106" s="151"/>
      <c r="G106" s="197"/>
    </row>
    <row r="107" spans="1:7">
      <c r="A107" s="19"/>
      <c r="D107" s="151"/>
      <c r="E107" s="151"/>
      <c r="F107" s="151"/>
      <c r="G107" s="197"/>
    </row>
    <row r="108" spans="1:7">
      <c r="A108" s="19"/>
      <c r="D108" s="151"/>
      <c r="E108" s="151"/>
      <c r="F108" s="151"/>
      <c r="G108" s="197"/>
    </row>
    <row r="109" spans="1:7">
      <c r="A109" s="19"/>
      <c r="D109" s="151"/>
      <c r="E109" s="151"/>
      <c r="F109" s="151"/>
      <c r="G109" s="197"/>
    </row>
    <row r="110" spans="1:7">
      <c r="A110" s="19"/>
      <c r="D110" s="151"/>
      <c r="E110" s="151"/>
      <c r="F110" s="151"/>
      <c r="G110" s="197"/>
    </row>
    <row r="111" spans="1:7">
      <c r="A111" s="19"/>
      <c r="D111" s="151"/>
      <c r="E111" s="151"/>
      <c r="F111" s="151"/>
      <c r="G111" s="197"/>
    </row>
    <row r="112" spans="1:7">
      <c r="A112" s="19"/>
      <c r="D112" s="151"/>
      <c r="E112" s="151"/>
      <c r="F112" s="151"/>
      <c r="G112" s="197"/>
    </row>
    <row r="113" spans="1:7">
      <c r="A113" s="19"/>
      <c r="D113" s="151"/>
      <c r="E113" s="151"/>
      <c r="F113" s="151"/>
      <c r="G113" s="197"/>
    </row>
    <row r="114" spans="1:7">
      <c r="A114" s="19"/>
      <c r="D114" s="151"/>
      <c r="E114" s="151"/>
      <c r="F114" s="151"/>
      <c r="G114" s="197"/>
    </row>
    <row r="115" spans="1:7">
      <c r="A115" s="19"/>
      <c r="D115" s="151"/>
      <c r="E115" s="151"/>
      <c r="F115" s="151"/>
      <c r="G115" s="197"/>
    </row>
    <row r="116" spans="1:7">
      <c r="A116" s="19"/>
      <c r="D116" s="151"/>
      <c r="E116" s="151"/>
      <c r="F116" s="151"/>
      <c r="G116" s="197"/>
    </row>
    <row r="117" spans="1:7">
      <c r="A117" s="19"/>
      <c r="D117" s="151"/>
      <c r="E117" s="151"/>
      <c r="F117" s="151"/>
      <c r="G117" s="197"/>
    </row>
    <row r="118" spans="1:7">
      <c r="A118" s="19"/>
      <c r="D118" s="151"/>
      <c r="E118" s="151"/>
      <c r="F118" s="151"/>
      <c r="G118" s="197"/>
    </row>
    <row r="119" spans="1:7">
      <c r="A119" s="19"/>
      <c r="D119" s="151"/>
      <c r="E119" s="151"/>
      <c r="F119" s="151"/>
      <c r="G119" s="197"/>
    </row>
    <row r="120" spans="1:7">
      <c r="A120" s="19"/>
      <c r="D120" s="151"/>
      <c r="E120" s="151"/>
      <c r="F120" s="151"/>
      <c r="G120" s="197"/>
    </row>
    <row r="121" spans="1:7">
      <c r="A121" s="19"/>
      <c r="D121" s="151"/>
      <c r="E121" s="151"/>
      <c r="F121" s="151"/>
      <c r="G121" s="197"/>
    </row>
    <row r="122" spans="1:7">
      <c r="A122" s="19"/>
      <c r="D122" s="151"/>
      <c r="E122" s="151"/>
      <c r="F122" s="151"/>
      <c r="G122" s="197"/>
    </row>
    <row r="123" spans="1:7">
      <c r="A123" s="19"/>
      <c r="D123" s="151"/>
      <c r="E123" s="151"/>
      <c r="F123" s="151"/>
      <c r="G123" s="197"/>
    </row>
    <row r="124" spans="1:7">
      <c r="A124" s="19"/>
      <c r="D124" s="151"/>
      <c r="E124" s="151"/>
      <c r="F124" s="151"/>
      <c r="G124" s="197"/>
    </row>
    <row r="125" spans="1:7">
      <c r="A125" s="19"/>
      <c r="D125" s="151"/>
      <c r="E125" s="151"/>
      <c r="F125" s="151"/>
      <c r="G125" s="197"/>
    </row>
    <row r="126" spans="1:7">
      <c r="A126" s="19"/>
      <c r="D126" s="151"/>
      <c r="E126" s="151"/>
      <c r="F126" s="151"/>
      <c r="G126" s="197"/>
    </row>
    <row r="127" spans="1:7">
      <c r="A127" s="19"/>
      <c r="D127" s="151"/>
      <c r="E127" s="151"/>
      <c r="F127" s="151"/>
      <c r="G127" s="197"/>
    </row>
    <row r="128" spans="1:7">
      <c r="A128" s="19"/>
      <c r="D128" s="151"/>
      <c r="E128" s="151"/>
      <c r="F128" s="151"/>
      <c r="G128" s="197"/>
    </row>
    <row r="129" spans="1:7">
      <c r="A129" s="19"/>
      <c r="D129" s="151"/>
      <c r="E129" s="151"/>
      <c r="F129" s="151"/>
      <c r="G129" s="197"/>
    </row>
    <row r="130" spans="1:7">
      <c r="A130" s="19"/>
      <c r="D130" s="151"/>
      <c r="E130" s="151"/>
      <c r="F130" s="151"/>
      <c r="G130" s="197"/>
    </row>
    <row r="131" spans="1:7">
      <c r="A131" s="19"/>
      <c r="D131" s="151"/>
      <c r="E131" s="151"/>
      <c r="F131" s="151"/>
      <c r="G131" s="197"/>
    </row>
    <row r="132" spans="1:7">
      <c r="A132" s="19"/>
      <c r="D132" s="151"/>
      <c r="E132" s="151"/>
      <c r="F132" s="151"/>
      <c r="G132" s="197"/>
    </row>
    <row r="133" spans="1:7">
      <c r="A133" s="19"/>
      <c r="D133" s="151"/>
      <c r="E133" s="151"/>
      <c r="F133" s="151"/>
      <c r="G133" s="197"/>
    </row>
    <row r="134" spans="1:7">
      <c r="A134" s="19"/>
      <c r="D134" s="151"/>
      <c r="E134" s="151"/>
      <c r="F134" s="151"/>
      <c r="G134" s="197"/>
    </row>
    <row r="135" spans="1:7">
      <c r="A135" s="19"/>
      <c r="D135" s="151"/>
      <c r="E135" s="151"/>
      <c r="F135" s="151"/>
      <c r="G135" s="197"/>
    </row>
    <row r="136" spans="1:7">
      <c r="A136" s="19"/>
      <c r="D136" s="151"/>
      <c r="E136" s="151"/>
      <c r="F136" s="151"/>
      <c r="G136" s="197"/>
    </row>
    <row r="137" spans="1:7">
      <c r="A137" s="19"/>
      <c r="D137" s="151"/>
      <c r="E137" s="151"/>
      <c r="F137" s="151"/>
      <c r="G137" s="197"/>
    </row>
    <row r="138" spans="1:7">
      <c r="A138" s="19"/>
      <c r="D138" s="151"/>
      <c r="E138" s="151"/>
      <c r="F138" s="151"/>
      <c r="G138" s="197"/>
    </row>
    <row r="139" spans="1:7">
      <c r="A139" s="19"/>
      <c r="D139" s="151"/>
      <c r="E139" s="151"/>
      <c r="F139" s="151"/>
      <c r="G139" s="197"/>
    </row>
    <row r="140" spans="1:7">
      <c r="A140" s="19"/>
      <c r="D140" s="151"/>
      <c r="E140" s="151"/>
      <c r="F140" s="151"/>
      <c r="G140" s="197"/>
    </row>
    <row r="141" spans="1:7">
      <c r="A141" s="19"/>
      <c r="D141" s="151"/>
      <c r="E141" s="151"/>
      <c r="F141" s="151"/>
      <c r="G141" s="197"/>
    </row>
    <row r="142" spans="1:7">
      <c r="A142" s="19"/>
      <c r="D142" s="151"/>
      <c r="E142" s="151"/>
      <c r="F142" s="151"/>
      <c r="G142" s="197"/>
    </row>
    <row r="143" spans="1:7">
      <c r="A143" s="19"/>
      <c r="D143" s="151"/>
      <c r="E143" s="151"/>
      <c r="F143" s="151"/>
      <c r="G143" s="197"/>
    </row>
    <row r="144" spans="1:7">
      <c r="A144" s="19"/>
      <c r="D144" s="151"/>
      <c r="E144" s="151"/>
      <c r="F144" s="151"/>
      <c r="G144" s="197"/>
    </row>
    <row r="145" spans="1:7">
      <c r="A145" s="19"/>
      <c r="D145" s="151"/>
      <c r="E145" s="151"/>
      <c r="F145" s="151"/>
      <c r="G145" s="197"/>
    </row>
    <row r="146" spans="1:7">
      <c r="A146" s="19"/>
      <c r="D146" s="151"/>
      <c r="E146" s="151"/>
      <c r="F146" s="151"/>
      <c r="G146" s="197"/>
    </row>
    <row r="147" spans="1:7" ht="15.75" thickBot="1">
      <c r="A147" s="20"/>
      <c r="B147" s="49"/>
      <c r="C147" s="49"/>
      <c r="D147" s="153"/>
      <c r="E147" s="153"/>
      <c r="F147" s="153"/>
      <c r="G147" s="198"/>
    </row>
  </sheetData>
  <mergeCells count="294">
    <mergeCell ref="D1:E1"/>
    <mergeCell ref="F1:G1"/>
    <mergeCell ref="D2:E2"/>
    <mergeCell ref="F2:G2"/>
    <mergeCell ref="D3:E3"/>
    <mergeCell ref="F3:G3"/>
    <mergeCell ref="D7:E7"/>
    <mergeCell ref="F7:G7"/>
    <mergeCell ref="D8:E8"/>
    <mergeCell ref="F8:G8"/>
    <mergeCell ref="D9:E9"/>
    <mergeCell ref="F9:G9"/>
    <mergeCell ref="D4:E4"/>
    <mergeCell ref="F4:G4"/>
    <mergeCell ref="D5:E5"/>
    <mergeCell ref="F5:G5"/>
    <mergeCell ref="D6:E6"/>
    <mergeCell ref="F6:G6"/>
    <mergeCell ref="D13:E13"/>
    <mergeCell ref="F13:G13"/>
    <mergeCell ref="D14:E14"/>
    <mergeCell ref="F14:G14"/>
    <mergeCell ref="D15:E15"/>
    <mergeCell ref="F15:G15"/>
    <mergeCell ref="D10:E10"/>
    <mergeCell ref="F10:G10"/>
    <mergeCell ref="D11:E11"/>
    <mergeCell ref="F11:G11"/>
    <mergeCell ref="D12:E12"/>
    <mergeCell ref="F12:G12"/>
    <mergeCell ref="D19:E19"/>
    <mergeCell ref="F19:G19"/>
    <mergeCell ref="D20:E20"/>
    <mergeCell ref="F20:G20"/>
    <mergeCell ref="D21:E21"/>
    <mergeCell ref="F21:G21"/>
    <mergeCell ref="D16:E16"/>
    <mergeCell ref="F16:G16"/>
    <mergeCell ref="D17:E17"/>
    <mergeCell ref="F17:G17"/>
    <mergeCell ref="D18:E18"/>
    <mergeCell ref="F18:G18"/>
    <mergeCell ref="D25:E25"/>
    <mergeCell ref="F25:G25"/>
    <mergeCell ref="D26:E26"/>
    <mergeCell ref="F26:G26"/>
    <mergeCell ref="D27:E27"/>
    <mergeCell ref="F27:G27"/>
    <mergeCell ref="D22:E22"/>
    <mergeCell ref="F22:G22"/>
    <mergeCell ref="D23:E23"/>
    <mergeCell ref="F23:G23"/>
    <mergeCell ref="D24:E24"/>
    <mergeCell ref="F24:G24"/>
    <mergeCell ref="D31:E31"/>
    <mergeCell ref="F31:G31"/>
    <mergeCell ref="D32:E32"/>
    <mergeCell ref="F32:G32"/>
    <mergeCell ref="D33:E33"/>
    <mergeCell ref="F33:G33"/>
    <mergeCell ref="D28:E28"/>
    <mergeCell ref="F28:G28"/>
    <mergeCell ref="D29:E29"/>
    <mergeCell ref="F29:G29"/>
    <mergeCell ref="D30:E30"/>
    <mergeCell ref="F30:G30"/>
    <mergeCell ref="D37:E37"/>
    <mergeCell ref="F37:G37"/>
    <mergeCell ref="D38:E38"/>
    <mergeCell ref="F38:G38"/>
    <mergeCell ref="D39:E39"/>
    <mergeCell ref="F39:G39"/>
    <mergeCell ref="D34:E34"/>
    <mergeCell ref="F34:G34"/>
    <mergeCell ref="D35:E35"/>
    <mergeCell ref="F35:G35"/>
    <mergeCell ref="D36:E36"/>
    <mergeCell ref="F36:G36"/>
    <mergeCell ref="D43:E43"/>
    <mergeCell ref="F43:G43"/>
    <mergeCell ref="D44:E44"/>
    <mergeCell ref="F44:G44"/>
    <mergeCell ref="D45:E45"/>
    <mergeCell ref="F45:G45"/>
    <mergeCell ref="D40:E40"/>
    <mergeCell ref="F40:G40"/>
    <mergeCell ref="D41:E41"/>
    <mergeCell ref="F41:G41"/>
    <mergeCell ref="D42:E42"/>
    <mergeCell ref="F42:G42"/>
    <mergeCell ref="D49:E49"/>
    <mergeCell ref="F49:G49"/>
    <mergeCell ref="D50:E50"/>
    <mergeCell ref="F50:G50"/>
    <mergeCell ref="D51:E51"/>
    <mergeCell ref="F51:G51"/>
    <mergeCell ref="D46:E46"/>
    <mergeCell ref="F46:G46"/>
    <mergeCell ref="D47:E47"/>
    <mergeCell ref="F47:G47"/>
    <mergeCell ref="D48:E48"/>
    <mergeCell ref="F48:G48"/>
    <mergeCell ref="D55:E55"/>
    <mergeCell ref="F55:G55"/>
    <mergeCell ref="D56:E56"/>
    <mergeCell ref="F56:G56"/>
    <mergeCell ref="D57:E57"/>
    <mergeCell ref="F57:G57"/>
    <mergeCell ref="D52:E52"/>
    <mergeCell ref="F52:G52"/>
    <mergeCell ref="D53:E53"/>
    <mergeCell ref="F53:G53"/>
    <mergeCell ref="D54:E54"/>
    <mergeCell ref="F54:G54"/>
    <mergeCell ref="D61:E61"/>
    <mergeCell ref="F61:G61"/>
    <mergeCell ref="D62:E62"/>
    <mergeCell ref="F62:G62"/>
    <mergeCell ref="D63:E63"/>
    <mergeCell ref="F63:G63"/>
    <mergeCell ref="D58:E58"/>
    <mergeCell ref="F58:G58"/>
    <mergeCell ref="D59:E59"/>
    <mergeCell ref="F59:G59"/>
    <mergeCell ref="D60:E60"/>
    <mergeCell ref="F60:G60"/>
    <mergeCell ref="D67:E67"/>
    <mergeCell ref="F67:G67"/>
    <mergeCell ref="D68:E68"/>
    <mergeCell ref="F68:G68"/>
    <mergeCell ref="D69:E69"/>
    <mergeCell ref="F69:G69"/>
    <mergeCell ref="D64:E64"/>
    <mergeCell ref="F64:G64"/>
    <mergeCell ref="D65:E65"/>
    <mergeCell ref="F65:G65"/>
    <mergeCell ref="D66:E66"/>
    <mergeCell ref="F66:G66"/>
    <mergeCell ref="D73:E73"/>
    <mergeCell ref="F73:G73"/>
    <mergeCell ref="D74:E74"/>
    <mergeCell ref="F74:G74"/>
    <mergeCell ref="D75:E75"/>
    <mergeCell ref="F75:G75"/>
    <mergeCell ref="D70:E70"/>
    <mergeCell ref="F70:G70"/>
    <mergeCell ref="D71:E71"/>
    <mergeCell ref="F71:G71"/>
    <mergeCell ref="D72:E72"/>
    <mergeCell ref="F72:G72"/>
    <mergeCell ref="D79:E79"/>
    <mergeCell ref="F79:G79"/>
    <mergeCell ref="D80:E80"/>
    <mergeCell ref="F80:G80"/>
    <mergeCell ref="D81:E81"/>
    <mergeCell ref="F81:G81"/>
    <mergeCell ref="D76:E76"/>
    <mergeCell ref="F76:G76"/>
    <mergeCell ref="D77:E77"/>
    <mergeCell ref="F77:G77"/>
    <mergeCell ref="D78:E78"/>
    <mergeCell ref="F78:G78"/>
    <mergeCell ref="D85:E85"/>
    <mergeCell ref="F85:G85"/>
    <mergeCell ref="D86:E86"/>
    <mergeCell ref="F86:G86"/>
    <mergeCell ref="D87:E87"/>
    <mergeCell ref="F87:G87"/>
    <mergeCell ref="D82:E82"/>
    <mergeCell ref="F82:G82"/>
    <mergeCell ref="D83:E83"/>
    <mergeCell ref="F83:G83"/>
    <mergeCell ref="D84:E84"/>
    <mergeCell ref="F84:G84"/>
    <mergeCell ref="D91:E91"/>
    <mergeCell ref="F91:G91"/>
    <mergeCell ref="D92:E92"/>
    <mergeCell ref="F92:G92"/>
    <mergeCell ref="D93:E93"/>
    <mergeCell ref="F93:G93"/>
    <mergeCell ref="D88:E88"/>
    <mergeCell ref="F88:G88"/>
    <mergeCell ref="D89:E89"/>
    <mergeCell ref="F89:G89"/>
    <mergeCell ref="D90:E90"/>
    <mergeCell ref="F90:G90"/>
    <mergeCell ref="D97:E97"/>
    <mergeCell ref="F97:G97"/>
    <mergeCell ref="D98:E98"/>
    <mergeCell ref="F98:G98"/>
    <mergeCell ref="D99:E99"/>
    <mergeCell ref="F99:G99"/>
    <mergeCell ref="D94:E94"/>
    <mergeCell ref="F94:G94"/>
    <mergeCell ref="D95:E95"/>
    <mergeCell ref="F95:G95"/>
    <mergeCell ref="D96:E96"/>
    <mergeCell ref="F96:G96"/>
    <mergeCell ref="D103:E103"/>
    <mergeCell ref="F103:G103"/>
    <mergeCell ref="D104:E104"/>
    <mergeCell ref="F104:G104"/>
    <mergeCell ref="D105:E105"/>
    <mergeCell ref="F105:G105"/>
    <mergeCell ref="D100:E100"/>
    <mergeCell ref="F100:G100"/>
    <mergeCell ref="D101:E101"/>
    <mergeCell ref="F101:G101"/>
    <mergeCell ref="D102:E102"/>
    <mergeCell ref="F102:G102"/>
    <mergeCell ref="D109:E109"/>
    <mergeCell ref="F109:G109"/>
    <mergeCell ref="D110:E110"/>
    <mergeCell ref="F110:G110"/>
    <mergeCell ref="D111:E111"/>
    <mergeCell ref="F111:G111"/>
    <mergeCell ref="D106:E106"/>
    <mergeCell ref="F106:G106"/>
    <mergeCell ref="D107:E107"/>
    <mergeCell ref="F107:G107"/>
    <mergeCell ref="D108:E108"/>
    <mergeCell ref="F108:G108"/>
    <mergeCell ref="D115:E115"/>
    <mergeCell ref="F115:G115"/>
    <mergeCell ref="D116:E116"/>
    <mergeCell ref="F116:G116"/>
    <mergeCell ref="D117:E117"/>
    <mergeCell ref="F117:G117"/>
    <mergeCell ref="D112:E112"/>
    <mergeCell ref="F112:G112"/>
    <mergeCell ref="D113:E113"/>
    <mergeCell ref="F113:G113"/>
    <mergeCell ref="D114:E114"/>
    <mergeCell ref="F114:G114"/>
    <mergeCell ref="D121:E121"/>
    <mergeCell ref="F121:G121"/>
    <mergeCell ref="D122:E122"/>
    <mergeCell ref="F122:G122"/>
    <mergeCell ref="D123:E123"/>
    <mergeCell ref="F123:G123"/>
    <mergeCell ref="D118:E118"/>
    <mergeCell ref="F118:G118"/>
    <mergeCell ref="D119:E119"/>
    <mergeCell ref="F119:G119"/>
    <mergeCell ref="D120:E120"/>
    <mergeCell ref="F120:G120"/>
    <mergeCell ref="D127:E127"/>
    <mergeCell ref="F127:G127"/>
    <mergeCell ref="D128:E128"/>
    <mergeCell ref="F128:G128"/>
    <mergeCell ref="D129:E129"/>
    <mergeCell ref="F129:G129"/>
    <mergeCell ref="D124:E124"/>
    <mergeCell ref="F124:G124"/>
    <mergeCell ref="D125:E125"/>
    <mergeCell ref="F125:G125"/>
    <mergeCell ref="D126:E126"/>
    <mergeCell ref="F126:G126"/>
    <mergeCell ref="D133:E133"/>
    <mergeCell ref="F133:G133"/>
    <mergeCell ref="D134:E134"/>
    <mergeCell ref="F134:G134"/>
    <mergeCell ref="D135:E135"/>
    <mergeCell ref="F135:G135"/>
    <mergeCell ref="D130:E130"/>
    <mergeCell ref="F130:G130"/>
    <mergeCell ref="D131:E131"/>
    <mergeCell ref="F131:G131"/>
    <mergeCell ref="D132:E132"/>
    <mergeCell ref="F132:G132"/>
    <mergeCell ref="D139:E139"/>
    <mergeCell ref="F139:G139"/>
    <mergeCell ref="D140:E140"/>
    <mergeCell ref="F140:G140"/>
    <mergeCell ref="D141:E141"/>
    <mergeCell ref="F141:G141"/>
    <mergeCell ref="D136:E136"/>
    <mergeCell ref="F136:G136"/>
    <mergeCell ref="D137:E137"/>
    <mergeCell ref="F137:G137"/>
    <mergeCell ref="D138:E138"/>
    <mergeCell ref="F138:G138"/>
    <mergeCell ref="D145:E145"/>
    <mergeCell ref="F145:G145"/>
    <mergeCell ref="D146:E146"/>
    <mergeCell ref="F146:G146"/>
    <mergeCell ref="D147:E147"/>
    <mergeCell ref="F147:G147"/>
    <mergeCell ref="D142:E142"/>
    <mergeCell ref="F142:G142"/>
    <mergeCell ref="D143:E143"/>
    <mergeCell ref="F143:G143"/>
    <mergeCell ref="D144:E144"/>
    <mergeCell ref="F144:G144"/>
  </mergeCells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0E0DF-51AE-4B44-B515-9DAB1568763C}">
  <dimension ref="A1:F147"/>
  <sheetViews>
    <sheetView workbookViewId="0">
      <selection activeCell="C4" sqref="C4:D4"/>
    </sheetView>
  </sheetViews>
  <sheetFormatPr defaultRowHeight="15"/>
  <cols>
    <col min="1" max="1" width="18.140625" customWidth="1"/>
    <col min="2" max="2" width="18.28515625" customWidth="1"/>
    <col min="6" max="6" width="10.85546875" customWidth="1"/>
  </cols>
  <sheetData>
    <row r="1" spans="1:6" ht="15.75" thickBot="1">
      <c r="A1" s="50" t="s">
        <v>93</v>
      </c>
      <c r="B1" s="51" t="s">
        <v>94</v>
      </c>
      <c r="C1" s="200" t="s">
        <v>95</v>
      </c>
      <c r="D1" s="200"/>
      <c r="E1" s="200" t="s">
        <v>96</v>
      </c>
      <c r="F1" s="201"/>
    </row>
    <row r="2" spans="1:6">
      <c r="A2" s="19" t="s">
        <v>192</v>
      </c>
      <c r="B2" t="s">
        <v>193</v>
      </c>
      <c r="C2" s="202">
        <v>45696</v>
      </c>
      <c r="D2" s="151"/>
      <c r="E2" s="151" t="s">
        <v>139</v>
      </c>
      <c r="F2" s="197"/>
    </row>
    <row r="3" spans="1:6">
      <c r="A3" s="19" t="s">
        <v>134</v>
      </c>
      <c r="B3" t="s">
        <v>230</v>
      </c>
      <c r="C3" s="202">
        <v>45702</v>
      </c>
      <c r="D3" s="151"/>
      <c r="E3" s="151"/>
      <c r="F3" s="197"/>
    </row>
    <row r="4" spans="1:6">
      <c r="A4" s="19"/>
      <c r="C4" s="151"/>
      <c r="D4" s="151"/>
      <c r="E4" s="151"/>
      <c r="F4" s="197"/>
    </row>
    <row r="5" spans="1:6">
      <c r="A5" s="19"/>
      <c r="C5" s="151"/>
      <c r="D5" s="151"/>
      <c r="E5" s="151"/>
      <c r="F5" s="197"/>
    </row>
    <row r="6" spans="1:6">
      <c r="A6" s="19"/>
      <c r="C6" s="151"/>
      <c r="D6" s="151"/>
      <c r="E6" s="151"/>
      <c r="F6" s="197"/>
    </row>
    <row r="7" spans="1:6">
      <c r="A7" s="19"/>
      <c r="C7" s="151"/>
      <c r="D7" s="151"/>
      <c r="E7" s="151"/>
      <c r="F7" s="197"/>
    </row>
    <row r="8" spans="1:6">
      <c r="A8" s="19"/>
      <c r="C8" s="151"/>
      <c r="D8" s="151"/>
      <c r="E8" s="151"/>
      <c r="F8" s="197"/>
    </row>
    <row r="9" spans="1:6">
      <c r="A9" s="19"/>
      <c r="C9" s="151"/>
      <c r="D9" s="151"/>
      <c r="E9" s="151"/>
      <c r="F9" s="197"/>
    </row>
    <row r="10" spans="1:6">
      <c r="A10" s="19"/>
      <c r="C10" s="151"/>
      <c r="D10" s="151"/>
      <c r="E10" s="151"/>
      <c r="F10" s="197"/>
    </row>
    <row r="11" spans="1:6">
      <c r="A11" s="19"/>
      <c r="C11" s="151"/>
      <c r="D11" s="151"/>
      <c r="E11" s="151"/>
      <c r="F11" s="197"/>
    </row>
    <row r="12" spans="1:6">
      <c r="A12" s="19"/>
      <c r="C12" s="151"/>
      <c r="D12" s="151"/>
      <c r="E12" s="151"/>
      <c r="F12" s="197"/>
    </row>
    <row r="13" spans="1:6">
      <c r="A13" s="19"/>
      <c r="C13" s="151"/>
      <c r="D13" s="151"/>
      <c r="E13" s="151"/>
      <c r="F13" s="197"/>
    </row>
    <row r="14" spans="1:6">
      <c r="A14" s="19"/>
      <c r="C14" s="151"/>
      <c r="D14" s="151"/>
      <c r="E14" s="151"/>
      <c r="F14" s="197"/>
    </row>
    <row r="15" spans="1:6">
      <c r="A15" s="19"/>
      <c r="C15" s="151"/>
      <c r="D15" s="151"/>
      <c r="E15" s="151"/>
      <c r="F15" s="197"/>
    </row>
    <row r="16" spans="1:6">
      <c r="A16" s="19"/>
      <c r="C16" s="151"/>
      <c r="D16" s="151"/>
      <c r="E16" s="151"/>
      <c r="F16" s="197"/>
    </row>
    <row r="17" spans="1:6">
      <c r="A17" s="19"/>
      <c r="C17" s="151"/>
      <c r="D17" s="151"/>
      <c r="E17" s="151"/>
      <c r="F17" s="197"/>
    </row>
    <row r="18" spans="1:6">
      <c r="A18" s="19"/>
      <c r="C18" s="151"/>
      <c r="D18" s="151"/>
      <c r="E18" s="151"/>
      <c r="F18" s="197"/>
    </row>
    <row r="19" spans="1:6">
      <c r="A19" s="19"/>
      <c r="C19" s="151"/>
      <c r="D19" s="151"/>
      <c r="E19" s="151"/>
      <c r="F19" s="197"/>
    </row>
    <row r="20" spans="1:6">
      <c r="A20" s="19"/>
      <c r="C20" s="151"/>
      <c r="D20" s="151"/>
      <c r="E20" s="151"/>
      <c r="F20" s="197"/>
    </row>
    <row r="21" spans="1:6">
      <c r="A21" s="19"/>
      <c r="C21" s="151"/>
      <c r="D21" s="151"/>
      <c r="E21" s="151"/>
      <c r="F21" s="197"/>
    </row>
    <row r="22" spans="1:6">
      <c r="A22" s="19"/>
      <c r="C22" s="151"/>
      <c r="D22" s="151"/>
      <c r="E22" s="151"/>
      <c r="F22" s="197"/>
    </row>
    <row r="23" spans="1:6">
      <c r="A23" s="19"/>
      <c r="C23" s="151"/>
      <c r="D23" s="151"/>
      <c r="E23" s="151"/>
      <c r="F23" s="197"/>
    </row>
    <row r="24" spans="1:6">
      <c r="A24" s="19"/>
      <c r="C24" s="151"/>
      <c r="D24" s="151"/>
      <c r="E24" s="151"/>
      <c r="F24" s="197"/>
    </row>
    <row r="25" spans="1:6">
      <c r="A25" s="19"/>
      <c r="C25" s="151"/>
      <c r="D25" s="151"/>
      <c r="E25" s="151"/>
      <c r="F25" s="197"/>
    </row>
    <row r="26" spans="1:6">
      <c r="A26" s="19"/>
      <c r="C26" s="151"/>
      <c r="D26" s="151"/>
      <c r="E26" s="151"/>
      <c r="F26" s="197"/>
    </row>
    <row r="27" spans="1:6">
      <c r="A27" s="19"/>
      <c r="C27" s="151"/>
      <c r="D27" s="151"/>
      <c r="E27" s="151"/>
      <c r="F27" s="197"/>
    </row>
    <row r="28" spans="1:6">
      <c r="A28" s="19"/>
      <c r="C28" s="151"/>
      <c r="D28" s="151"/>
      <c r="E28" s="151"/>
      <c r="F28" s="197"/>
    </row>
    <row r="29" spans="1:6">
      <c r="A29" s="19"/>
      <c r="C29" s="151"/>
      <c r="D29" s="151"/>
      <c r="E29" s="151"/>
      <c r="F29" s="197"/>
    </row>
    <row r="30" spans="1:6">
      <c r="A30" s="19"/>
      <c r="C30" s="151"/>
      <c r="D30" s="151"/>
      <c r="E30" s="151"/>
      <c r="F30" s="197"/>
    </row>
    <row r="31" spans="1:6">
      <c r="A31" s="19"/>
      <c r="C31" s="151"/>
      <c r="D31" s="151"/>
      <c r="E31" s="151"/>
      <c r="F31" s="197"/>
    </row>
    <row r="32" spans="1:6">
      <c r="A32" s="19"/>
      <c r="C32" s="151"/>
      <c r="D32" s="151"/>
      <c r="E32" s="151"/>
      <c r="F32" s="197"/>
    </row>
    <row r="33" spans="1:6">
      <c r="A33" s="19"/>
      <c r="C33" s="151"/>
      <c r="D33" s="151"/>
      <c r="E33" s="151"/>
      <c r="F33" s="197"/>
    </row>
    <row r="34" spans="1:6">
      <c r="A34" s="19"/>
      <c r="C34" s="151"/>
      <c r="D34" s="151"/>
      <c r="E34" s="151"/>
      <c r="F34" s="197"/>
    </row>
    <row r="35" spans="1:6">
      <c r="A35" s="19"/>
      <c r="C35" s="151"/>
      <c r="D35" s="151"/>
      <c r="E35" s="151"/>
      <c r="F35" s="197"/>
    </row>
    <row r="36" spans="1:6">
      <c r="A36" s="19"/>
      <c r="C36" s="151"/>
      <c r="D36" s="151"/>
      <c r="E36" s="151"/>
      <c r="F36" s="197"/>
    </row>
    <row r="37" spans="1:6">
      <c r="A37" s="19"/>
      <c r="C37" s="151"/>
      <c r="D37" s="151"/>
      <c r="E37" s="151"/>
      <c r="F37" s="197"/>
    </row>
    <row r="38" spans="1:6">
      <c r="A38" s="19"/>
      <c r="C38" s="151"/>
      <c r="D38" s="151"/>
      <c r="E38" s="151"/>
      <c r="F38" s="197"/>
    </row>
    <row r="39" spans="1:6">
      <c r="A39" s="19"/>
      <c r="C39" s="151"/>
      <c r="D39" s="151"/>
      <c r="E39" s="151"/>
      <c r="F39" s="197"/>
    </row>
    <row r="40" spans="1:6">
      <c r="A40" s="19"/>
      <c r="C40" s="151"/>
      <c r="D40" s="151"/>
      <c r="E40" s="151"/>
      <c r="F40" s="197"/>
    </row>
    <row r="41" spans="1:6">
      <c r="A41" s="19"/>
      <c r="C41" s="151"/>
      <c r="D41" s="151"/>
      <c r="E41" s="151"/>
      <c r="F41" s="197"/>
    </row>
    <row r="42" spans="1:6">
      <c r="A42" s="19"/>
      <c r="C42" s="151"/>
      <c r="D42" s="151"/>
      <c r="E42" s="151"/>
      <c r="F42" s="197"/>
    </row>
    <row r="43" spans="1:6">
      <c r="A43" s="19"/>
      <c r="C43" s="151"/>
      <c r="D43" s="151"/>
      <c r="E43" s="151"/>
      <c r="F43" s="197"/>
    </row>
    <row r="44" spans="1:6">
      <c r="A44" s="19"/>
      <c r="C44" s="151"/>
      <c r="D44" s="151"/>
      <c r="E44" s="151"/>
      <c r="F44" s="197"/>
    </row>
    <row r="45" spans="1:6">
      <c r="A45" s="19"/>
      <c r="C45" s="151"/>
      <c r="D45" s="151"/>
      <c r="E45" s="151"/>
      <c r="F45" s="197"/>
    </row>
    <row r="46" spans="1:6">
      <c r="A46" s="19"/>
      <c r="C46" s="151"/>
      <c r="D46" s="151"/>
      <c r="E46" s="151"/>
      <c r="F46" s="197"/>
    </row>
    <row r="47" spans="1:6">
      <c r="A47" s="19"/>
      <c r="C47" s="151"/>
      <c r="D47" s="151"/>
      <c r="E47" s="151"/>
      <c r="F47" s="197"/>
    </row>
    <row r="48" spans="1:6">
      <c r="A48" s="19"/>
      <c r="C48" s="151"/>
      <c r="D48" s="151"/>
      <c r="E48" s="151"/>
      <c r="F48" s="197"/>
    </row>
    <row r="49" spans="1:6">
      <c r="A49" s="19"/>
      <c r="C49" s="151"/>
      <c r="D49" s="151"/>
      <c r="E49" s="151"/>
      <c r="F49" s="197"/>
    </row>
    <row r="50" spans="1:6">
      <c r="A50" s="19"/>
      <c r="C50" s="151"/>
      <c r="D50" s="151"/>
      <c r="E50" s="151"/>
      <c r="F50" s="197"/>
    </row>
    <row r="51" spans="1:6">
      <c r="A51" s="19"/>
      <c r="C51" s="151"/>
      <c r="D51" s="151"/>
      <c r="E51" s="151"/>
      <c r="F51" s="197"/>
    </row>
    <row r="52" spans="1:6">
      <c r="A52" s="19"/>
      <c r="C52" s="151"/>
      <c r="D52" s="151"/>
      <c r="E52" s="151"/>
      <c r="F52" s="197"/>
    </row>
    <row r="53" spans="1:6">
      <c r="A53" s="19"/>
      <c r="C53" s="151"/>
      <c r="D53" s="151"/>
      <c r="E53" s="151"/>
      <c r="F53" s="197"/>
    </row>
    <row r="54" spans="1:6">
      <c r="A54" s="19"/>
      <c r="C54" s="151"/>
      <c r="D54" s="151"/>
      <c r="E54" s="151"/>
      <c r="F54" s="197"/>
    </row>
    <row r="55" spans="1:6">
      <c r="A55" s="19"/>
      <c r="C55" s="151"/>
      <c r="D55" s="151"/>
      <c r="E55" s="151"/>
      <c r="F55" s="197"/>
    </row>
    <row r="56" spans="1:6">
      <c r="A56" s="19"/>
      <c r="C56" s="151"/>
      <c r="D56" s="151"/>
      <c r="E56" s="151"/>
      <c r="F56" s="197"/>
    </row>
    <row r="57" spans="1:6">
      <c r="A57" s="19"/>
      <c r="C57" s="151"/>
      <c r="D57" s="151"/>
      <c r="E57" s="151"/>
      <c r="F57" s="197"/>
    </row>
    <row r="58" spans="1:6">
      <c r="A58" s="19"/>
      <c r="C58" s="151"/>
      <c r="D58" s="151"/>
      <c r="E58" s="151"/>
      <c r="F58" s="197"/>
    </row>
    <row r="59" spans="1:6">
      <c r="A59" s="19"/>
      <c r="C59" s="151"/>
      <c r="D59" s="151"/>
      <c r="E59" s="151"/>
      <c r="F59" s="197"/>
    </row>
    <row r="60" spans="1:6">
      <c r="A60" s="19"/>
      <c r="C60" s="151"/>
      <c r="D60" s="151"/>
      <c r="E60" s="151"/>
      <c r="F60" s="197"/>
    </row>
    <row r="61" spans="1:6">
      <c r="A61" s="19"/>
      <c r="C61" s="151"/>
      <c r="D61" s="151"/>
      <c r="E61" s="151"/>
      <c r="F61" s="197"/>
    </row>
    <row r="62" spans="1:6">
      <c r="A62" s="19"/>
      <c r="C62" s="151"/>
      <c r="D62" s="151"/>
      <c r="E62" s="151"/>
      <c r="F62" s="197"/>
    </row>
    <row r="63" spans="1:6">
      <c r="A63" s="19"/>
      <c r="C63" s="151"/>
      <c r="D63" s="151"/>
      <c r="E63" s="151"/>
      <c r="F63" s="197"/>
    </row>
    <row r="64" spans="1:6">
      <c r="A64" s="19"/>
      <c r="C64" s="151"/>
      <c r="D64" s="151"/>
      <c r="E64" s="151"/>
      <c r="F64" s="197"/>
    </row>
    <row r="65" spans="1:6">
      <c r="A65" s="19"/>
      <c r="C65" s="151"/>
      <c r="D65" s="151"/>
      <c r="E65" s="151"/>
      <c r="F65" s="197"/>
    </row>
    <row r="66" spans="1:6">
      <c r="A66" s="19"/>
      <c r="C66" s="151"/>
      <c r="D66" s="151"/>
      <c r="E66" s="151"/>
      <c r="F66" s="197"/>
    </row>
    <row r="67" spans="1:6">
      <c r="A67" s="19"/>
      <c r="C67" s="151"/>
      <c r="D67" s="151"/>
      <c r="E67" s="151"/>
      <c r="F67" s="197"/>
    </row>
    <row r="68" spans="1:6">
      <c r="A68" s="19"/>
      <c r="C68" s="151"/>
      <c r="D68" s="151"/>
      <c r="E68" s="151"/>
      <c r="F68" s="197"/>
    </row>
    <row r="69" spans="1:6">
      <c r="A69" s="19"/>
      <c r="C69" s="151"/>
      <c r="D69" s="151"/>
      <c r="E69" s="151"/>
      <c r="F69" s="197"/>
    </row>
    <row r="70" spans="1:6">
      <c r="A70" s="19"/>
      <c r="C70" s="151"/>
      <c r="D70" s="151"/>
      <c r="E70" s="151"/>
      <c r="F70" s="197"/>
    </row>
    <row r="71" spans="1:6">
      <c r="A71" s="19"/>
      <c r="C71" s="151"/>
      <c r="D71" s="151"/>
      <c r="E71" s="151"/>
      <c r="F71" s="197"/>
    </row>
    <row r="72" spans="1:6">
      <c r="A72" s="19"/>
      <c r="C72" s="151"/>
      <c r="D72" s="151"/>
      <c r="E72" s="151"/>
      <c r="F72" s="197"/>
    </row>
    <row r="73" spans="1:6">
      <c r="A73" s="19"/>
      <c r="C73" s="151"/>
      <c r="D73" s="151"/>
      <c r="E73" s="151"/>
      <c r="F73" s="197"/>
    </row>
    <row r="74" spans="1:6">
      <c r="A74" s="19"/>
      <c r="C74" s="151"/>
      <c r="D74" s="151"/>
      <c r="E74" s="151"/>
      <c r="F74" s="197"/>
    </row>
    <row r="75" spans="1:6">
      <c r="A75" s="19"/>
      <c r="C75" s="151"/>
      <c r="D75" s="151"/>
      <c r="E75" s="151"/>
      <c r="F75" s="197"/>
    </row>
    <row r="76" spans="1:6">
      <c r="A76" s="19"/>
      <c r="C76" s="151"/>
      <c r="D76" s="151"/>
      <c r="E76" s="151"/>
      <c r="F76" s="197"/>
    </row>
    <row r="77" spans="1:6">
      <c r="A77" s="19"/>
      <c r="C77" s="151"/>
      <c r="D77" s="151"/>
      <c r="E77" s="151"/>
      <c r="F77" s="197"/>
    </row>
    <row r="78" spans="1:6">
      <c r="A78" s="19"/>
      <c r="C78" s="151"/>
      <c r="D78" s="151"/>
      <c r="E78" s="151"/>
      <c r="F78" s="197"/>
    </row>
    <row r="79" spans="1:6">
      <c r="A79" s="19"/>
      <c r="C79" s="151"/>
      <c r="D79" s="151"/>
      <c r="E79" s="151"/>
      <c r="F79" s="197"/>
    </row>
    <row r="80" spans="1:6">
      <c r="A80" s="19"/>
      <c r="C80" s="151"/>
      <c r="D80" s="151"/>
      <c r="E80" s="151"/>
      <c r="F80" s="197"/>
    </row>
    <row r="81" spans="1:6">
      <c r="A81" s="19"/>
      <c r="C81" s="151"/>
      <c r="D81" s="151"/>
      <c r="E81" s="151"/>
      <c r="F81" s="197"/>
    </row>
    <row r="82" spans="1:6">
      <c r="A82" s="19"/>
      <c r="C82" s="151"/>
      <c r="D82" s="151"/>
      <c r="E82" s="151"/>
      <c r="F82" s="197"/>
    </row>
    <row r="83" spans="1:6">
      <c r="A83" s="19"/>
      <c r="C83" s="151"/>
      <c r="D83" s="151"/>
      <c r="E83" s="151"/>
      <c r="F83" s="197"/>
    </row>
    <row r="84" spans="1:6">
      <c r="A84" s="19"/>
      <c r="C84" s="151"/>
      <c r="D84" s="151"/>
      <c r="E84" s="151"/>
      <c r="F84" s="197"/>
    </row>
    <row r="85" spans="1:6">
      <c r="A85" s="19"/>
      <c r="C85" s="151"/>
      <c r="D85" s="151"/>
      <c r="E85" s="151"/>
      <c r="F85" s="197"/>
    </row>
    <row r="86" spans="1:6">
      <c r="A86" s="19"/>
      <c r="C86" s="151"/>
      <c r="D86" s="151"/>
      <c r="E86" s="151"/>
      <c r="F86" s="197"/>
    </row>
    <row r="87" spans="1:6">
      <c r="A87" s="19"/>
      <c r="C87" s="151"/>
      <c r="D87" s="151"/>
      <c r="E87" s="151"/>
      <c r="F87" s="197"/>
    </row>
    <row r="88" spans="1:6">
      <c r="A88" s="19"/>
      <c r="C88" s="151"/>
      <c r="D88" s="151"/>
      <c r="E88" s="151"/>
      <c r="F88" s="197"/>
    </row>
    <row r="89" spans="1:6">
      <c r="A89" s="19"/>
      <c r="C89" s="151"/>
      <c r="D89" s="151"/>
      <c r="E89" s="151"/>
      <c r="F89" s="197"/>
    </row>
    <row r="90" spans="1:6">
      <c r="A90" s="19"/>
      <c r="C90" s="151"/>
      <c r="D90" s="151"/>
      <c r="E90" s="151"/>
      <c r="F90" s="197"/>
    </row>
    <row r="91" spans="1:6">
      <c r="A91" s="19"/>
      <c r="C91" s="151"/>
      <c r="D91" s="151"/>
      <c r="E91" s="151"/>
      <c r="F91" s="197"/>
    </row>
    <row r="92" spans="1:6">
      <c r="A92" s="19"/>
      <c r="C92" s="151"/>
      <c r="D92" s="151"/>
      <c r="E92" s="151"/>
      <c r="F92" s="197"/>
    </row>
    <row r="93" spans="1:6">
      <c r="A93" s="19"/>
      <c r="C93" s="151"/>
      <c r="D93" s="151"/>
      <c r="E93" s="151"/>
      <c r="F93" s="197"/>
    </row>
    <row r="94" spans="1:6">
      <c r="A94" s="19"/>
      <c r="C94" s="151"/>
      <c r="D94" s="151"/>
      <c r="E94" s="151"/>
      <c r="F94" s="197"/>
    </row>
    <row r="95" spans="1:6">
      <c r="A95" s="19"/>
      <c r="C95" s="151"/>
      <c r="D95" s="151"/>
      <c r="E95" s="151"/>
      <c r="F95" s="197"/>
    </row>
    <row r="96" spans="1:6">
      <c r="A96" s="19"/>
      <c r="C96" s="151"/>
      <c r="D96" s="151"/>
      <c r="E96" s="151"/>
      <c r="F96" s="197"/>
    </row>
    <row r="97" spans="1:6">
      <c r="A97" s="19"/>
      <c r="C97" s="151"/>
      <c r="D97" s="151"/>
      <c r="E97" s="151"/>
      <c r="F97" s="197"/>
    </row>
    <row r="98" spans="1:6">
      <c r="A98" s="19"/>
      <c r="C98" s="151"/>
      <c r="D98" s="151"/>
      <c r="E98" s="151"/>
      <c r="F98" s="197"/>
    </row>
    <row r="99" spans="1:6">
      <c r="A99" s="19"/>
      <c r="C99" s="151"/>
      <c r="D99" s="151"/>
      <c r="E99" s="151"/>
      <c r="F99" s="197"/>
    </row>
    <row r="100" spans="1:6">
      <c r="A100" s="19"/>
      <c r="C100" s="151"/>
      <c r="D100" s="151"/>
      <c r="E100" s="151"/>
      <c r="F100" s="197"/>
    </row>
    <row r="101" spans="1:6">
      <c r="A101" s="19"/>
      <c r="C101" s="151"/>
      <c r="D101" s="151"/>
      <c r="E101" s="151"/>
      <c r="F101" s="197"/>
    </row>
    <row r="102" spans="1:6">
      <c r="A102" s="19"/>
      <c r="C102" s="151"/>
      <c r="D102" s="151"/>
      <c r="E102" s="151"/>
      <c r="F102" s="197"/>
    </row>
    <row r="103" spans="1:6">
      <c r="A103" s="19"/>
      <c r="C103" s="151"/>
      <c r="D103" s="151"/>
      <c r="E103" s="151"/>
      <c r="F103" s="197"/>
    </row>
    <row r="104" spans="1:6">
      <c r="A104" s="19"/>
      <c r="C104" s="151"/>
      <c r="D104" s="151"/>
      <c r="E104" s="151"/>
      <c r="F104" s="197"/>
    </row>
    <row r="105" spans="1:6">
      <c r="A105" s="19"/>
      <c r="C105" s="151"/>
      <c r="D105" s="151"/>
      <c r="E105" s="151"/>
      <c r="F105" s="197"/>
    </row>
    <row r="106" spans="1:6">
      <c r="A106" s="19"/>
      <c r="C106" s="151"/>
      <c r="D106" s="151"/>
      <c r="E106" s="151"/>
      <c r="F106" s="197"/>
    </row>
    <row r="107" spans="1:6">
      <c r="A107" s="19"/>
      <c r="C107" s="151"/>
      <c r="D107" s="151"/>
      <c r="E107" s="151"/>
      <c r="F107" s="197"/>
    </row>
    <row r="108" spans="1:6">
      <c r="A108" s="19"/>
      <c r="C108" s="151"/>
      <c r="D108" s="151"/>
      <c r="E108" s="151"/>
      <c r="F108" s="197"/>
    </row>
    <row r="109" spans="1:6">
      <c r="A109" s="19"/>
      <c r="C109" s="151"/>
      <c r="D109" s="151"/>
      <c r="E109" s="151"/>
      <c r="F109" s="197"/>
    </row>
    <row r="110" spans="1:6">
      <c r="A110" s="19"/>
      <c r="C110" s="151"/>
      <c r="D110" s="151"/>
      <c r="E110" s="151"/>
      <c r="F110" s="197"/>
    </row>
    <row r="111" spans="1:6">
      <c r="A111" s="19"/>
      <c r="C111" s="151"/>
      <c r="D111" s="151"/>
      <c r="E111" s="151"/>
      <c r="F111" s="197"/>
    </row>
    <row r="112" spans="1:6">
      <c r="A112" s="19"/>
      <c r="C112" s="151"/>
      <c r="D112" s="151"/>
      <c r="E112" s="151"/>
      <c r="F112" s="197"/>
    </row>
    <row r="113" spans="1:6">
      <c r="A113" s="19"/>
      <c r="C113" s="151"/>
      <c r="D113" s="151"/>
      <c r="E113" s="151"/>
      <c r="F113" s="197"/>
    </row>
    <row r="114" spans="1:6">
      <c r="A114" s="19"/>
      <c r="C114" s="151"/>
      <c r="D114" s="151"/>
      <c r="E114" s="151"/>
      <c r="F114" s="197"/>
    </row>
    <row r="115" spans="1:6">
      <c r="A115" s="19"/>
      <c r="C115" s="151"/>
      <c r="D115" s="151"/>
      <c r="E115" s="151"/>
      <c r="F115" s="197"/>
    </row>
    <row r="116" spans="1:6">
      <c r="A116" s="19"/>
      <c r="C116" s="151"/>
      <c r="D116" s="151"/>
      <c r="E116" s="151"/>
      <c r="F116" s="197"/>
    </row>
    <row r="117" spans="1:6">
      <c r="A117" s="19"/>
      <c r="C117" s="151"/>
      <c r="D117" s="151"/>
      <c r="E117" s="151"/>
      <c r="F117" s="197"/>
    </row>
    <row r="118" spans="1:6">
      <c r="A118" s="19"/>
      <c r="C118" s="151"/>
      <c r="D118" s="151"/>
      <c r="E118" s="151"/>
      <c r="F118" s="197"/>
    </row>
    <row r="119" spans="1:6">
      <c r="A119" s="19"/>
      <c r="C119" s="151"/>
      <c r="D119" s="151"/>
      <c r="E119" s="151"/>
      <c r="F119" s="197"/>
    </row>
    <row r="120" spans="1:6">
      <c r="A120" s="19"/>
      <c r="C120" s="151"/>
      <c r="D120" s="151"/>
      <c r="E120" s="151"/>
      <c r="F120" s="197"/>
    </row>
    <row r="121" spans="1:6">
      <c r="A121" s="19"/>
      <c r="C121" s="151"/>
      <c r="D121" s="151"/>
      <c r="E121" s="151"/>
      <c r="F121" s="197"/>
    </row>
    <row r="122" spans="1:6">
      <c r="A122" s="19"/>
      <c r="C122" s="151"/>
      <c r="D122" s="151"/>
      <c r="E122" s="151"/>
      <c r="F122" s="197"/>
    </row>
    <row r="123" spans="1:6">
      <c r="A123" s="19"/>
      <c r="C123" s="151"/>
      <c r="D123" s="151"/>
      <c r="E123" s="151"/>
      <c r="F123" s="197"/>
    </row>
    <row r="124" spans="1:6">
      <c r="A124" s="19"/>
      <c r="C124" s="151"/>
      <c r="D124" s="151"/>
      <c r="E124" s="151"/>
      <c r="F124" s="197"/>
    </row>
    <row r="125" spans="1:6">
      <c r="A125" s="19"/>
      <c r="C125" s="151"/>
      <c r="D125" s="151"/>
      <c r="E125" s="151"/>
      <c r="F125" s="197"/>
    </row>
    <row r="126" spans="1:6">
      <c r="A126" s="19"/>
      <c r="C126" s="151"/>
      <c r="D126" s="151"/>
      <c r="E126" s="151"/>
      <c r="F126" s="197"/>
    </row>
    <row r="127" spans="1:6">
      <c r="A127" s="19"/>
      <c r="C127" s="151"/>
      <c r="D127" s="151"/>
      <c r="E127" s="151"/>
      <c r="F127" s="197"/>
    </row>
    <row r="128" spans="1:6">
      <c r="A128" s="19"/>
      <c r="C128" s="151"/>
      <c r="D128" s="151"/>
      <c r="E128" s="151"/>
      <c r="F128" s="197"/>
    </row>
    <row r="129" spans="1:6">
      <c r="A129" s="19"/>
      <c r="C129" s="151"/>
      <c r="D129" s="151"/>
      <c r="E129" s="151"/>
      <c r="F129" s="197"/>
    </row>
    <row r="130" spans="1:6">
      <c r="A130" s="19"/>
      <c r="C130" s="151"/>
      <c r="D130" s="151"/>
      <c r="E130" s="151"/>
      <c r="F130" s="197"/>
    </row>
    <row r="131" spans="1:6">
      <c r="A131" s="19"/>
      <c r="C131" s="151"/>
      <c r="D131" s="151"/>
      <c r="E131" s="151"/>
      <c r="F131" s="197"/>
    </row>
    <row r="132" spans="1:6">
      <c r="A132" s="19"/>
      <c r="C132" s="151"/>
      <c r="D132" s="151"/>
      <c r="E132" s="151"/>
      <c r="F132" s="197"/>
    </row>
    <row r="133" spans="1:6">
      <c r="A133" s="19"/>
      <c r="C133" s="151"/>
      <c r="D133" s="151"/>
      <c r="E133" s="151"/>
      <c r="F133" s="197"/>
    </row>
    <row r="134" spans="1:6">
      <c r="A134" s="19"/>
      <c r="C134" s="151"/>
      <c r="D134" s="151"/>
      <c r="E134" s="151"/>
      <c r="F134" s="197"/>
    </row>
    <row r="135" spans="1:6">
      <c r="A135" s="19"/>
      <c r="C135" s="151"/>
      <c r="D135" s="151"/>
      <c r="E135" s="151"/>
      <c r="F135" s="197"/>
    </row>
    <row r="136" spans="1:6">
      <c r="A136" s="19"/>
      <c r="C136" s="151"/>
      <c r="D136" s="151"/>
      <c r="E136" s="151"/>
      <c r="F136" s="197"/>
    </row>
    <row r="137" spans="1:6">
      <c r="A137" s="19"/>
      <c r="C137" s="151"/>
      <c r="D137" s="151"/>
      <c r="E137" s="151"/>
      <c r="F137" s="197"/>
    </row>
    <row r="138" spans="1:6">
      <c r="A138" s="19"/>
      <c r="C138" s="151"/>
      <c r="D138" s="151"/>
      <c r="E138" s="151"/>
      <c r="F138" s="197"/>
    </row>
    <row r="139" spans="1:6">
      <c r="A139" s="19"/>
      <c r="C139" s="151"/>
      <c r="D139" s="151"/>
      <c r="E139" s="151"/>
      <c r="F139" s="197"/>
    </row>
    <row r="140" spans="1:6">
      <c r="A140" s="19"/>
      <c r="C140" s="151"/>
      <c r="D140" s="151"/>
      <c r="E140" s="151"/>
      <c r="F140" s="197"/>
    </row>
    <row r="141" spans="1:6">
      <c r="A141" s="19"/>
      <c r="C141" s="151"/>
      <c r="D141" s="151"/>
      <c r="E141" s="151"/>
      <c r="F141" s="197"/>
    </row>
    <row r="142" spans="1:6">
      <c r="A142" s="19"/>
      <c r="C142" s="151"/>
      <c r="D142" s="151"/>
      <c r="E142" s="151"/>
      <c r="F142" s="197"/>
    </row>
    <row r="143" spans="1:6">
      <c r="A143" s="19"/>
      <c r="C143" s="151"/>
      <c r="D143" s="151"/>
      <c r="E143" s="151"/>
      <c r="F143" s="197"/>
    </row>
    <row r="144" spans="1:6">
      <c r="A144" s="19"/>
      <c r="C144" s="151"/>
      <c r="D144" s="151"/>
      <c r="E144" s="151"/>
      <c r="F144" s="197"/>
    </row>
    <row r="145" spans="1:6">
      <c r="A145" s="19"/>
      <c r="C145" s="151"/>
      <c r="D145" s="151"/>
      <c r="E145" s="151"/>
      <c r="F145" s="197"/>
    </row>
    <row r="146" spans="1:6">
      <c r="A146" s="19"/>
      <c r="C146" s="151"/>
      <c r="D146" s="151"/>
      <c r="E146" s="151"/>
      <c r="F146" s="197"/>
    </row>
    <row r="147" spans="1:6" ht="15.75" thickBot="1">
      <c r="A147" s="20"/>
      <c r="B147" s="49"/>
      <c r="C147" s="153"/>
      <c r="D147" s="153"/>
      <c r="E147" s="153"/>
      <c r="F147" s="198"/>
    </row>
  </sheetData>
  <mergeCells count="294">
    <mergeCell ref="C1:D1"/>
    <mergeCell ref="E1:F1"/>
    <mergeCell ref="C2:D2"/>
    <mergeCell ref="E2:F2"/>
    <mergeCell ref="C3:D3"/>
    <mergeCell ref="E3:F3"/>
    <mergeCell ref="C7:D7"/>
    <mergeCell ref="E7:F7"/>
    <mergeCell ref="C8:D8"/>
    <mergeCell ref="E8:F8"/>
    <mergeCell ref="C9:D9"/>
    <mergeCell ref="E9:F9"/>
    <mergeCell ref="C4:D4"/>
    <mergeCell ref="E4:F4"/>
    <mergeCell ref="C5:D5"/>
    <mergeCell ref="E5:F5"/>
    <mergeCell ref="C6:D6"/>
    <mergeCell ref="E6:F6"/>
    <mergeCell ref="C13:D13"/>
    <mergeCell ref="E13:F13"/>
    <mergeCell ref="C14:D14"/>
    <mergeCell ref="E14:F14"/>
    <mergeCell ref="C15:D15"/>
    <mergeCell ref="E15:F15"/>
    <mergeCell ref="C10:D10"/>
    <mergeCell ref="E10:F10"/>
    <mergeCell ref="C11:D11"/>
    <mergeCell ref="E11:F11"/>
    <mergeCell ref="C12:D12"/>
    <mergeCell ref="E12:F12"/>
    <mergeCell ref="C19:D19"/>
    <mergeCell ref="E19:F19"/>
    <mergeCell ref="C20:D20"/>
    <mergeCell ref="E20:F20"/>
    <mergeCell ref="C21:D21"/>
    <mergeCell ref="E21:F21"/>
    <mergeCell ref="C16:D16"/>
    <mergeCell ref="E16:F16"/>
    <mergeCell ref="C17:D17"/>
    <mergeCell ref="E17:F17"/>
    <mergeCell ref="C18:D18"/>
    <mergeCell ref="E18:F18"/>
    <mergeCell ref="C25:D25"/>
    <mergeCell ref="E25:F25"/>
    <mergeCell ref="C26:D26"/>
    <mergeCell ref="E26:F26"/>
    <mergeCell ref="C27:D27"/>
    <mergeCell ref="E27:F27"/>
    <mergeCell ref="C22:D22"/>
    <mergeCell ref="E22:F22"/>
    <mergeCell ref="C23:D23"/>
    <mergeCell ref="E23:F23"/>
    <mergeCell ref="C24:D24"/>
    <mergeCell ref="E24:F24"/>
    <mergeCell ref="C31:D31"/>
    <mergeCell ref="E31:F31"/>
    <mergeCell ref="C32:D32"/>
    <mergeCell ref="E32:F32"/>
    <mergeCell ref="C33:D33"/>
    <mergeCell ref="E33:F33"/>
    <mergeCell ref="C28:D28"/>
    <mergeCell ref="E28:F28"/>
    <mergeCell ref="C29:D29"/>
    <mergeCell ref="E29:F29"/>
    <mergeCell ref="C30:D30"/>
    <mergeCell ref="E30:F30"/>
    <mergeCell ref="C37:D37"/>
    <mergeCell ref="E37:F37"/>
    <mergeCell ref="C38:D38"/>
    <mergeCell ref="E38:F38"/>
    <mergeCell ref="C39:D39"/>
    <mergeCell ref="E39:F39"/>
    <mergeCell ref="C34:D34"/>
    <mergeCell ref="E34:F34"/>
    <mergeCell ref="C35:D35"/>
    <mergeCell ref="E35:F35"/>
    <mergeCell ref="C36:D36"/>
    <mergeCell ref="E36:F36"/>
    <mergeCell ref="C43:D43"/>
    <mergeCell ref="E43:F43"/>
    <mergeCell ref="C44:D44"/>
    <mergeCell ref="E44:F44"/>
    <mergeCell ref="C45:D45"/>
    <mergeCell ref="E45:F45"/>
    <mergeCell ref="C40:D40"/>
    <mergeCell ref="E40:F40"/>
    <mergeCell ref="C41:D41"/>
    <mergeCell ref="E41:F41"/>
    <mergeCell ref="C42:D42"/>
    <mergeCell ref="E42:F42"/>
    <mergeCell ref="C49:D49"/>
    <mergeCell ref="E49:F49"/>
    <mergeCell ref="C50:D50"/>
    <mergeCell ref="E50:F50"/>
    <mergeCell ref="C51:D51"/>
    <mergeCell ref="E51:F51"/>
    <mergeCell ref="C46:D46"/>
    <mergeCell ref="E46:F46"/>
    <mergeCell ref="C47:D47"/>
    <mergeCell ref="E47:F47"/>
    <mergeCell ref="C48:D48"/>
    <mergeCell ref="E48:F48"/>
    <mergeCell ref="C55:D55"/>
    <mergeCell ref="E55:F55"/>
    <mergeCell ref="C56:D56"/>
    <mergeCell ref="E56:F56"/>
    <mergeCell ref="C57:D57"/>
    <mergeCell ref="E57:F57"/>
    <mergeCell ref="C52:D52"/>
    <mergeCell ref="E52:F52"/>
    <mergeCell ref="C53:D53"/>
    <mergeCell ref="E53:F53"/>
    <mergeCell ref="C54:D54"/>
    <mergeCell ref="E54:F54"/>
    <mergeCell ref="C61:D61"/>
    <mergeCell ref="E61:F61"/>
    <mergeCell ref="C62:D62"/>
    <mergeCell ref="E62:F62"/>
    <mergeCell ref="C63:D63"/>
    <mergeCell ref="E63:F63"/>
    <mergeCell ref="C58:D58"/>
    <mergeCell ref="E58:F58"/>
    <mergeCell ref="C59:D59"/>
    <mergeCell ref="E59:F59"/>
    <mergeCell ref="C60:D60"/>
    <mergeCell ref="E60:F60"/>
    <mergeCell ref="C67:D67"/>
    <mergeCell ref="E67:F67"/>
    <mergeCell ref="C68:D68"/>
    <mergeCell ref="E68:F68"/>
    <mergeCell ref="C69:D69"/>
    <mergeCell ref="E69:F69"/>
    <mergeCell ref="C64:D64"/>
    <mergeCell ref="E64:F64"/>
    <mergeCell ref="C65:D65"/>
    <mergeCell ref="E65:F65"/>
    <mergeCell ref="C66:D66"/>
    <mergeCell ref="E66:F66"/>
    <mergeCell ref="C73:D73"/>
    <mergeCell ref="E73:F73"/>
    <mergeCell ref="C74:D74"/>
    <mergeCell ref="E74:F74"/>
    <mergeCell ref="C75:D75"/>
    <mergeCell ref="E75:F75"/>
    <mergeCell ref="C70:D70"/>
    <mergeCell ref="E70:F70"/>
    <mergeCell ref="C71:D71"/>
    <mergeCell ref="E71:F71"/>
    <mergeCell ref="C72:D72"/>
    <mergeCell ref="E72:F72"/>
    <mergeCell ref="C79:D79"/>
    <mergeCell ref="E79:F79"/>
    <mergeCell ref="C80:D80"/>
    <mergeCell ref="E80:F80"/>
    <mergeCell ref="C81:D81"/>
    <mergeCell ref="E81:F81"/>
    <mergeCell ref="C76:D76"/>
    <mergeCell ref="E76:F76"/>
    <mergeCell ref="C77:D77"/>
    <mergeCell ref="E77:F77"/>
    <mergeCell ref="C78:D78"/>
    <mergeCell ref="E78:F78"/>
    <mergeCell ref="C85:D85"/>
    <mergeCell ref="E85:F85"/>
    <mergeCell ref="C86:D86"/>
    <mergeCell ref="E86:F86"/>
    <mergeCell ref="C87:D87"/>
    <mergeCell ref="E87:F87"/>
    <mergeCell ref="C82:D82"/>
    <mergeCell ref="E82:F82"/>
    <mergeCell ref="C83:D83"/>
    <mergeCell ref="E83:F83"/>
    <mergeCell ref="C84:D84"/>
    <mergeCell ref="E84:F84"/>
    <mergeCell ref="C91:D91"/>
    <mergeCell ref="E91:F91"/>
    <mergeCell ref="C92:D92"/>
    <mergeCell ref="E92:F92"/>
    <mergeCell ref="C93:D93"/>
    <mergeCell ref="E93:F93"/>
    <mergeCell ref="C88:D88"/>
    <mergeCell ref="E88:F88"/>
    <mergeCell ref="C89:D89"/>
    <mergeCell ref="E89:F89"/>
    <mergeCell ref="C90:D90"/>
    <mergeCell ref="E90:F90"/>
    <mergeCell ref="C97:D97"/>
    <mergeCell ref="E97:F97"/>
    <mergeCell ref="C98:D98"/>
    <mergeCell ref="E98:F98"/>
    <mergeCell ref="C99:D99"/>
    <mergeCell ref="E99:F99"/>
    <mergeCell ref="C94:D94"/>
    <mergeCell ref="E94:F94"/>
    <mergeCell ref="C95:D95"/>
    <mergeCell ref="E95:F95"/>
    <mergeCell ref="C96:D96"/>
    <mergeCell ref="E96:F96"/>
    <mergeCell ref="C103:D103"/>
    <mergeCell ref="E103:F103"/>
    <mergeCell ref="C104:D104"/>
    <mergeCell ref="E104:F104"/>
    <mergeCell ref="C105:D105"/>
    <mergeCell ref="E105:F105"/>
    <mergeCell ref="C100:D100"/>
    <mergeCell ref="E100:F100"/>
    <mergeCell ref="C101:D101"/>
    <mergeCell ref="E101:F101"/>
    <mergeCell ref="C102:D102"/>
    <mergeCell ref="E102:F102"/>
    <mergeCell ref="C109:D109"/>
    <mergeCell ref="E109:F109"/>
    <mergeCell ref="C110:D110"/>
    <mergeCell ref="E110:F110"/>
    <mergeCell ref="C111:D111"/>
    <mergeCell ref="E111:F111"/>
    <mergeCell ref="C106:D106"/>
    <mergeCell ref="E106:F106"/>
    <mergeCell ref="C107:D107"/>
    <mergeCell ref="E107:F107"/>
    <mergeCell ref="C108:D108"/>
    <mergeCell ref="E108:F108"/>
    <mergeCell ref="C115:D115"/>
    <mergeCell ref="E115:F115"/>
    <mergeCell ref="C116:D116"/>
    <mergeCell ref="E116:F116"/>
    <mergeCell ref="C117:D117"/>
    <mergeCell ref="E117:F117"/>
    <mergeCell ref="C112:D112"/>
    <mergeCell ref="E112:F112"/>
    <mergeCell ref="C113:D113"/>
    <mergeCell ref="E113:F113"/>
    <mergeCell ref="C114:D114"/>
    <mergeCell ref="E114:F114"/>
    <mergeCell ref="C121:D121"/>
    <mergeCell ref="E121:F121"/>
    <mergeCell ref="C122:D122"/>
    <mergeCell ref="E122:F122"/>
    <mergeCell ref="C123:D123"/>
    <mergeCell ref="E123:F123"/>
    <mergeCell ref="C118:D118"/>
    <mergeCell ref="E118:F118"/>
    <mergeCell ref="C119:D119"/>
    <mergeCell ref="E119:F119"/>
    <mergeCell ref="C120:D120"/>
    <mergeCell ref="E120:F120"/>
    <mergeCell ref="C127:D127"/>
    <mergeCell ref="E127:F127"/>
    <mergeCell ref="C128:D128"/>
    <mergeCell ref="E128:F128"/>
    <mergeCell ref="C129:D129"/>
    <mergeCell ref="E129:F129"/>
    <mergeCell ref="C124:D124"/>
    <mergeCell ref="E124:F124"/>
    <mergeCell ref="C125:D125"/>
    <mergeCell ref="E125:F125"/>
    <mergeCell ref="C126:D126"/>
    <mergeCell ref="E126:F126"/>
    <mergeCell ref="C133:D133"/>
    <mergeCell ref="E133:F133"/>
    <mergeCell ref="C134:D134"/>
    <mergeCell ref="E134:F134"/>
    <mergeCell ref="C135:D135"/>
    <mergeCell ref="E135:F135"/>
    <mergeCell ref="C130:D130"/>
    <mergeCell ref="E130:F130"/>
    <mergeCell ref="C131:D131"/>
    <mergeCell ref="E131:F131"/>
    <mergeCell ref="C132:D132"/>
    <mergeCell ref="E132:F132"/>
    <mergeCell ref="C139:D139"/>
    <mergeCell ref="E139:F139"/>
    <mergeCell ref="C140:D140"/>
    <mergeCell ref="E140:F140"/>
    <mergeCell ref="C141:D141"/>
    <mergeCell ref="E141:F141"/>
    <mergeCell ref="C136:D136"/>
    <mergeCell ref="E136:F136"/>
    <mergeCell ref="C137:D137"/>
    <mergeCell ref="E137:F137"/>
    <mergeCell ref="C138:D138"/>
    <mergeCell ref="E138:F138"/>
    <mergeCell ref="C145:D145"/>
    <mergeCell ref="E145:F145"/>
    <mergeCell ref="C146:D146"/>
    <mergeCell ref="E146:F146"/>
    <mergeCell ref="C147:D147"/>
    <mergeCell ref="E147:F147"/>
    <mergeCell ref="C142:D142"/>
    <mergeCell ref="E142:F142"/>
    <mergeCell ref="C143:D143"/>
    <mergeCell ref="E143:F143"/>
    <mergeCell ref="C144:D144"/>
    <mergeCell ref="E144:F144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0ED17-8B6F-4905-BA7D-89676E6DEFEA}">
  <dimension ref="A1:T543"/>
  <sheetViews>
    <sheetView topLeftCell="A469" zoomScale="82" zoomScaleNormal="82" workbookViewId="0">
      <selection activeCell="D538" sqref="D538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14">
        <v>1</v>
      </c>
      <c r="B1" s="115" t="s">
        <v>1</v>
      </c>
      <c r="C1" s="116"/>
      <c r="D1" s="117"/>
      <c r="E1" s="118" t="s">
        <v>2</v>
      </c>
      <c r="F1" s="119"/>
      <c r="G1" s="120"/>
      <c r="H1" s="121" t="s">
        <v>3</v>
      </c>
      <c r="I1" s="122"/>
      <c r="J1" s="123"/>
      <c r="K1" s="124" t="s">
        <v>4</v>
      </c>
      <c r="L1" s="125"/>
      <c r="M1" s="126"/>
      <c r="N1" s="127" t="s">
        <v>8</v>
      </c>
      <c r="O1" s="128"/>
      <c r="P1" s="26"/>
    </row>
    <row r="2" spans="1:20" ht="15.75" thickBot="1">
      <c r="A2" s="114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29"/>
      <c r="O2" s="130"/>
      <c r="P2" s="26"/>
    </row>
    <row r="3" spans="1:20" ht="15.75" thickBot="1">
      <c r="A3" s="114"/>
      <c r="B3" s="1" t="s">
        <v>33</v>
      </c>
      <c r="C3" s="1" t="s">
        <v>9</v>
      </c>
      <c r="D3" s="2">
        <v>45</v>
      </c>
      <c r="E3" s="1" t="s">
        <v>36</v>
      </c>
      <c r="F3" s="1" t="s">
        <v>38</v>
      </c>
      <c r="G3" s="2">
        <v>40</v>
      </c>
      <c r="H3" s="1" t="s">
        <v>89</v>
      </c>
      <c r="I3" s="1" t="s">
        <v>37</v>
      </c>
      <c r="J3" s="2">
        <v>100</v>
      </c>
      <c r="K3" s="1" t="s">
        <v>33</v>
      </c>
      <c r="L3" s="1" t="s">
        <v>11</v>
      </c>
      <c r="M3" s="2">
        <v>35</v>
      </c>
      <c r="N3" s="1"/>
      <c r="O3" s="2">
        <f>SUM(D3,G3,J3,M3)</f>
        <v>220</v>
      </c>
      <c r="P3" s="26"/>
    </row>
    <row r="4" spans="1:20" ht="15.75" thickBot="1">
      <c r="A4" s="114"/>
      <c r="B4" s="1" t="s">
        <v>33</v>
      </c>
      <c r="C4" s="1" t="s">
        <v>9</v>
      </c>
      <c r="D4" s="2">
        <v>35</v>
      </c>
      <c r="E4" s="1" t="s">
        <v>36</v>
      </c>
      <c r="F4" s="1" t="s">
        <v>38</v>
      </c>
      <c r="G4" s="2">
        <v>40</v>
      </c>
      <c r="H4" s="1" t="s">
        <v>41</v>
      </c>
      <c r="I4" s="1" t="s">
        <v>37</v>
      </c>
      <c r="J4" s="1">
        <v>80</v>
      </c>
      <c r="K4" s="1" t="s">
        <v>56</v>
      </c>
      <c r="L4" s="1" t="s">
        <v>11</v>
      </c>
      <c r="M4" s="2">
        <v>40</v>
      </c>
      <c r="N4" s="1"/>
      <c r="O4" s="2">
        <f t="shared" ref="O4:O14" si="0">SUM(D4,G4,J4,M4)</f>
        <v>195</v>
      </c>
      <c r="P4" s="26"/>
    </row>
    <row r="5" spans="1:20" ht="15.75" thickBot="1">
      <c r="A5" s="114"/>
      <c r="B5" s="1" t="s">
        <v>33</v>
      </c>
      <c r="C5" s="1" t="s">
        <v>10</v>
      </c>
      <c r="D5" s="1">
        <v>45</v>
      </c>
      <c r="E5" s="1" t="s">
        <v>91</v>
      </c>
      <c r="F5" s="1" t="s">
        <v>10</v>
      </c>
      <c r="G5" s="2">
        <v>80</v>
      </c>
      <c r="H5" s="1" t="s">
        <v>36</v>
      </c>
      <c r="I5" s="1" t="s">
        <v>38</v>
      </c>
      <c r="J5" s="1">
        <v>40</v>
      </c>
      <c r="K5" s="1" t="s">
        <v>36</v>
      </c>
      <c r="L5" s="1" t="s">
        <v>38</v>
      </c>
      <c r="M5" s="1">
        <v>40</v>
      </c>
      <c r="N5" s="1"/>
      <c r="O5" s="2">
        <f t="shared" si="0"/>
        <v>205</v>
      </c>
      <c r="P5" s="26"/>
    </row>
    <row r="6" spans="1:20" ht="15" customHeight="1" thickBot="1">
      <c r="A6" s="114"/>
      <c r="B6" s="1" t="s">
        <v>33</v>
      </c>
      <c r="C6" s="1" t="s">
        <v>9</v>
      </c>
      <c r="D6" s="1">
        <v>35</v>
      </c>
      <c r="E6" s="1" t="s">
        <v>33</v>
      </c>
      <c r="F6" s="1" t="s">
        <v>9</v>
      </c>
      <c r="G6" s="1">
        <v>45</v>
      </c>
      <c r="H6" s="1" t="s">
        <v>36</v>
      </c>
      <c r="I6" s="1" t="s">
        <v>86</v>
      </c>
      <c r="J6" s="1">
        <v>40</v>
      </c>
      <c r="K6" s="1" t="s">
        <v>33</v>
      </c>
      <c r="L6" s="1" t="s">
        <v>11</v>
      </c>
      <c r="M6" s="1">
        <v>40</v>
      </c>
      <c r="N6" s="1"/>
      <c r="O6" s="2">
        <f t="shared" si="0"/>
        <v>160</v>
      </c>
      <c r="P6" s="26"/>
    </row>
    <row r="7" spans="1:20" ht="15.75" thickBot="1">
      <c r="A7" s="114"/>
      <c r="B7" s="1" t="s">
        <v>33</v>
      </c>
      <c r="C7" s="1" t="s">
        <v>10</v>
      </c>
      <c r="D7" s="1">
        <v>45</v>
      </c>
      <c r="E7" s="1" t="s">
        <v>33</v>
      </c>
      <c r="F7" s="1" t="s">
        <v>38</v>
      </c>
      <c r="G7" s="1">
        <v>40</v>
      </c>
      <c r="H7" s="1" t="s">
        <v>44</v>
      </c>
      <c r="I7" s="1" t="s">
        <v>10</v>
      </c>
      <c r="J7" s="1">
        <v>80</v>
      </c>
      <c r="K7" s="1" t="s">
        <v>33</v>
      </c>
      <c r="L7" s="1" t="s">
        <v>11</v>
      </c>
      <c r="M7" s="1">
        <v>40</v>
      </c>
      <c r="N7" s="1"/>
      <c r="O7" s="2">
        <f t="shared" si="0"/>
        <v>205</v>
      </c>
      <c r="P7" s="26"/>
    </row>
    <row r="8" spans="1:20" ht="15.75" customHeight="1" thickBot="1">
      <c r="A8" s="114"/>
      <c r="B8" s="1" t="s">
        <v>33</v>
      </c>
      <c r="C8" s="1" t="s">
        <v>9</v>
      </c>
      <c r="D8" s="1">
        <v>45</v>
      </c>
      <c r="E8" s="1" t="s">
        <v>33</v>
      </c>
      <c r="F8" s="1" t="s">
        <v>38</v>
      </c>
      <c r="G8" s="1">
        <v>40</v>
      </c>
      <c r="H8" s="1" t="s">
        <v>36</v>
      </c>
      <c r="I8" s="1" t="s">
        <v>37</v>
      </c>
      <c r="J8" s="1">
        <v>45</v>
      </c>
      <c r="K8" s="1" t="s">
        <v>41</v>
      </c>
      <c r="L8" s="1" t="s">
        <v>9</v>
      </c>
      <c r="M8" s="1">
        <v>80</v>
      </c>
      <c r="N8" s="1"/>
      <c r="O8" s="2">
        <f t="shared" si="0"/>
        <v>210</v>
      </c>
      <c r="P8" s="26"/>
    </row>
    <row r="9" spans="1:20" ht="15.75" thickBot="1">
      <c r="A9" s="114"/>
      <c r="B9" s="1" t="s">
        <v>36</v>
      </c>
      <c r="C9" s="1" t="s">
        <v>38</v>
      </c>
      <c r="D9" s="1">
        <v>40</v>
      </c>
      <c r="E9" s="1" t="s">
        <v>33</v>
      </c>
      <c r="F9" s="1" t="s">
        <v>38</v>
      </c>
      <c r="G9" s="1">
        <v>40</v>
      </c>
      <c r="H9" s="1" t="s">
        <v>36</v>
      </c>
      <c r="I9" s="1" t="s">
        <v>37</v>
      </c>
      <c r="J9" s="1">
        <v>45</v>
      </c>
      <c r="K9" s="1" t="s">
        <v>33</v>
      </c>
      <c r="L9" s="1" t="s">
        <v>9</v>
      </c>
      <c r="M9" s="1">
        <v>45</v>
      </c>
      <c r="N9" s="1"/>
      <c r="O9" s="2">
        <f t="shared" si="0"/>
        <v>170</v>
      </c>
      <c r="P9" s="26"/>
    </row>
    <row r="10" spans="1:20" ht="15.75" thickBot="1">
      <c r="A10" s="114"/>
      <c r="B10" s="1" t="s">
        <v>78</v>
      </c>
      <c r="C10" s="1" t="s">
        <v>38</v>
      </c>
      <c r="D10" s="1">
        <v>60</v>
      </c>
      <c r="E10" s="1" t="s">
        <v>33</v>
      </c>
      <c r="F10" s="1" t="s">
        <v>38</v>
      </c>
      <c r="G10" s="1">
        <v>40</v>
      </c>
      <c r="H10" s="1"/>
      <c r="I10" s="1"/>
      <c r="J10" s="1"/>
      <c r="K10" s="1" t="s">
        <v>33</v>
      </c>
      <c r="L10" s="1" t="s">
        <v>9</v>
      </c>
      <c r="M10" s="1">
        <v>35</v>
      </c>
      <c r="N10" s="1"/>
      <c r="O10" s="2">
        <f t="shared" si="0"/>
        <v>135</v>
      </c>
      <c r="P10" s="26"/>
    </row>
    <row r="11" spans="1:20" ht="15.75" thickBot="1">
      <c r="A11" s="114"/>
      <c r="B11" s="1" t="s">
        <v>65</v>
      </c>
      <c r="C11" s="1" t="s">
        <v>38</v>
      </c>
      <c r="D11" s="1">
        <v>20</v>
      </c>
      <c r="E11" s="1"/>
      <c r="F11" s="1"/>
      <c r="G11" s="1"/>
      <c r="H11" s="1"/>
      <c r="I11" s="1"/>
      <c r="J11" s="1"/>
      <c r="K11" s="1" t="s">
        <v>75</v>
      </c>
      <c r="L11" s="1" t="s">
        <v>11</v>
      </c>
      <c r="M11" s="1">
        <v>40</v>
      </c>
      <c r="N11" s="1"/>
      <c r="O11" s="2">
        <f t="shared" si="0"/>
        <v>60</v>
      </c>
      <c r="P11" s="26"/>
    </row>
    <row r="12" spans="1:20" ht="15.75" thickBot="1">
      <c r="A12" s="114"/>
      <c r="B12" s="1"/>
      <c r="C12" s="1"/>
      <c r="D12" s="1"/>
      <c r="E12" s="1"/>
      <c r="F12" s="1"/>
      <c r="G12" s="1"/>
      <c r="H12" s="1"/>
      <c r="I12" s="1"/>
      <c r="J12" s="1"/>
      <c r="K12" s="1" t="s">
        <v>33</v>
      </c>
      <c r="L12" s="1" t="s">
        <v>11</v>
      </c>
      <c r="M12" s="1">
        <v>40</v>
      </c>
      <c r="N12" s="1"/>
      <c r="O12" s="2">
        <f t="shared" si="0"/>
        <v>40</v>
      </c>
      <c r="P12" s="26"/>
    </row>
    <row r="13" spans="1:20" ht="15.75" thickBot="1">
      <c r="A13" s="114"/>
      <c r="B13" s="1"/>
      <c r="C13" s="1"/>
      <c r="D13" s="1"/>
      <c r="E13" s="1"/>
      <c r="F13" s="1"/>
      <c r="G13" s="1"/>
      <c r="H13" s="1"/>
      <c r="I13" s="1"/>
      <c r="J13" s="1"/>
      <c r="K13" s="1" t="s">
        <v>92</v>
      </c>
      <c r="L13" s="1" t="s">
        <v>38</v>
      </c>
      <c r="M13" s="1">
        <v>40</v>
      </c>
      <c r="N13" s="1"/>
      <c r="O13" s="2">
        <f t="shared" si="0"/>
        <v>40</v>
      </c>
      <c r="P13" s="26"/>
    </row>
    <row r="14" spans="1:20" ht="15.75" thickBot="1">
      <c r="A14" s="114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14"/>
      <c r="B15" s="3" t="s">
        <v>8</v>
      </c>
      <c r="C15" s="3" t="s">
        <v>12</v>
      </c>
      <c r="D15" s="2">
        <f>SUM(D3:D14)</f>
        <v>370</v>
      </c>
      <c r="E15" s="3" t="s">
        <v>8</v>
      </c>
      <c r="F15" s="3" t="s">
        <v>12</v>
      </c>
      <c r="G15" s="2">
        <f>SUM(G3:G14)</f>
        <v>365</v>
      </c>
      <c r="H15" s="3" t="s">
        <v>8</v>
      </c>
      <c r="I15" s="3" t="s">
        <v>12</v>
      </c>
      <c r="J15" s="2">
        <f>SUM(J3:J14)</f>
        <v>430</v>
      </c>
      <c r="K15" s="3" t="s">
        <v>8</v>
      </c>
      <c r="L15" s="3" t="s">
        <v>12</v>
      </c>
      <c r="M15" s="2">
        <f>SUM(M3:M14)</f>
        <v>475</v>
      </c>
      <c r="N15" s="3" t="s">
        <v>8</v>
      </c>
      <c r="O15" s="31">
        <f>SUM(O3:O14)</f>
        <v>1640</v>
      </c>
      <c r="P15" s="34" t="s">
        <v>11</v>
      </c>
      <c r="Q15" s="35" t="s">
        <v>9</v>
      </c>
      <c r="R15" s="35" t="s">
        <v>10</v>
      </c>
      <c r="S15" s="35" t="s">
        <v>14</v>
      </c>
    </row>
    <row r="16" spans="1:20" ht="15.75" customHeight="1">
      <c r="A16" s="114"/>
      <c r="B16" s="9" t="s">
        <v>13</v>
      </c>
      <c r="C16" s="9" t="s">
        <v>12</v>
      </c>
      <c r="D16" s="10">
        <f>D15/2</f>
        <v>185</v>
      </c>
      <c r="E16" s="9" t="s">
        <v>13</v>
      </c>
      <c r="F16" s="9" t="s">
        <v>12</v>
      </c>
      <c r="G16" s="10">
        <f>G15/2</f>
        <v>182.5</v>
      </c>
      <c r="H16" s="9" t="s">
        <v>13</v>
      </c>
      <c r="I16" s="9" t="s">
        <v>12</v>
      </c>
      <c r="J16" s="10">
        <f>J15/2</f>
        <v>215</v>
      </c>
      <c r="K16" s="9" t="s">
        <v>13</v>
      </c>
      <c r="L16" s="9" t="s">
        <v>12</v>
      </c>
      <c r="M16" s="10">
        <f>M15/2</f>
        <v>237.5</v>
      </c>
      <c r="N16" s="9" t="s">
        <v>13</v>
      </c>
      <c r="O16" s="32">
        <f>O15/2</f>
        <v>820</v>
      </c>
      <c r="P16" s="33">
        <f>SUM(D9,D10,D11,G3,G4,G7,G8,G9,G10,J5,M3,M4,M5,M6,M7,M11,M12,M13)</f>
        <v>715</v>
      </c>
      <c r="Q16" s="17">
        <f>SUM(D3,D4,D6,D8,G6,J3,J4,J8,J9,M8,M9,M10,)</f>
        <v>635</v>
      </c>
      <c r="R16" s="17">
        <f>SUM(D5,D7,G5,J7,)</f>
        <v>250</v>
      </c>
      <c r="S16" s="17">
        <f>SUM(J6,)</f>
        <v>40</v>
      </c>
      <c r="T16">
        <f>SUM(P16,Q16,R16,S16)</f>
        <v>1640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14">
        <v>2</v>
      </c>
      <c r="B18" s="115" t="s">
        <v>1</v>
      </c>
      <c r="C18" s="116"/>
      <c r="D18" s="117"/>
      <c r="E18" s="118" t="s">
        <v>2</v>
      </c>
      <c r="F18" s="119"/>
      <c r="G18" s="120"/>
      <c r="H18" s="121" t="s">
        <v>3</v>
      </c>
      <c r="I18" s="122"/>
      <c r="J18" s="123"/>
      <c r="K18" s="124" t="s">
        <v>4</v>
      </c>
      <c r="L18" s="125"/>
      <c r="M18" s="126"/>
      <c r="N18" s="127" t="s">
        <v>8</v>
      </c>
      <c r="O18" s="128"/>
      <c r="P18" s="26"/>
    </row>
    <row r="19" spans="1:19" ht="15.75" thickBot="1">
      <c r="A19" s="114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29"/>
      <c r="O19" s="130"/>
      <c r="P19" s="26"/>
    </row>
    <row r="20" spans="1:19" ht="15.75" thickBot="1">
      <c r="A20" s="114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6"/>
    </row>
    <row r="21" spans="1:19" ht="15.75" thickBot="1">
      <c r="A21" s="114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6"/>
    </row>
    <row r="22" spans="1:19" ht="15.75" thickBot="1">
      <c r="A22" s="114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6"/>
    </row>
    <row r="23" spans="1:19" ht="15.75" thickBot="1">
      <c r="A23" s="114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6"/>
    </row>
    <row r="24" spans="1:19" ht="15.75" thickBot="1">
      <c r="A24" s="114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6"/>
    </row>
    <row r="25" spans="1:19" ht="15.75" thickBot="1">
      <c r="A25" s="114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6"/>
    </row>
    <row r="26" spans="1:19" ht="15.75" thickBot="1">
      <c r="A26" s="114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>
      <c r="A27" s="114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>
      <c r="A28" s="114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>
      <c r="A29" s="114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>
      <c r="A30" s="114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14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14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4" t="s">
        <v>11</v>
      </c>
      <c r="Q32" s="35" t="s">
        <v>9</v>
      </c>
      <c r="R32" s="35" t="s">
        <v>10</v>
      </c>
      <c r="S32" s="35" t="s">
        <v>14</v>
      </c>
    </row>
    <row r="33" spans="1:20" ht="14.25" customHeight="1">
      <c r="A33" s="114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3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14">
        <v>3</v>
      </c>
      <c r="B35" s="115" t="s">
        <v>1</v>
      </c>
      <c r="C35" s="116"/>
      <c r="D35" s="117"/>
      <c r="E35" s="118" t="s">
        <v>2</v>
      </c>
      <c r="F35" s="119"/>
      <c r="G35" s="120"/>
      <c r="H35" s="121" t="s">
        <v>3</v>
      </c>
      <c r="I35" s="122"/>
      <c r="J35" s="123"/>
      <c r="K35" s="124" t="s">
        <v>4</v>
      </c>
      <c r="L35" s="125"/>
      <c r="M35" s="126"/>
      <c r="N35" s="127" t="s">
        <v>8</v>
      </c>
      <c r="O35" s="128"/>
      <c r="P35" s="26"/>
    </row>
    <row r="36" spans="1:20" ht="15.75" thickBot="1">
      <c r="A36" s="114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29"/>
      <c r="O36" s="130"/>
      <c r="P36" s="26"/>
    </row>
    <row r="37" spans="1:20" ht="15.75" thickBot="1">
      <c r="A37" s="114"/>
      <c r="B37" s="1"/>
      <c r="C37" s="1"/>
      <c r="D37" s="2"/>
      <c r="E37" s="1" t="s">
        <v>33</v>
      </c>
      <c r="F37" s="1" t="s">
        <v>9</v>
      </c>
      <c r="G37" s="2">
        <v>45</v>
      </c>
      <c r="H37" s="1" t="s">
        <v>36</v>
      </c>
      <c r="I37" s="1" t="s">
        <v>34</v>
      </c>
      <c r="J37" s="2">
        <v>45</v>
      </c>
      <c r="K37" s="1" t="s">
        <v>33</v>
      </c>
      <c r="L37" s="1" t="s">
        <v>11</v>
      </c>
      <c r="M37" s="2">
        <v>45</v>
      </c>
      <c r="N37" s="1"/>
      <c r="O37" s="2">
        <f>SUM(D37,G37,J37,M37)</f>
        <v>135</v>
      </c>
      <c r="P37" s="26"/>
    </row>
    <row r="38" spans="1:20" ht="15.75" thickBot="1">
      <c r="A38" s="114"/>
      <c r="B38" s="1"/>
      <c r="C38" s="1"/>
      <c r="D38" s="2"/>
      <c r="E38" s="1" t="s">
        <v>33</v>
      </c>
      <c r="F38" s="1" t="s">
        <v>11</v>
      </c>
      <c r="G38" s="2">
        <v>40</v>
      </c>
      <c r="H38" s="1" t="s">
        <v>75</v>
      </c>
      <c r="I38" s="1" t="s">
        <v>38</v>
      </c>
      <c r="J38" s="1">
        <v>40</v>
      </c>
      <c r="K38" s="1" t="s">
        <v>44</v>
      </c>
      <c r="L38" s="1" t="s">
        <v>11</v>
      </c>
      <c r="M38" s="2">
        <v>80</v>
      </c>
      <c r="N38" s="1"/>
      <c r="O38" s="2">
        <f t="shared" ref="O38:O48" si="2">SUM(D38,G38,J38,M38)</f>
        <v>160</v>
      </c>
      <c r="P38" s="26"/>
    </row>
    <row r="39" spans="1:20" ht="15.75" thickBot="1">
      <c r="A39" s="114"/>
      <c r="B39" s="1"/>
      <c r="C39" s="1"/>
      <c r="D39" s="1"/>
      <c r="E39" s="1" t="s">
        <v>33</v>
      </c>
      <c r="F39" s="1" t="s">
        <v>9</v>
      </c>
      <c r="G39" s="2">
        <v>45</v>
      </c>
      <c r="H39" s="1" t="s">
        <v>36</v>
      </c>
      <c r="I39" s="1" t="s">
        <v>86</v>
      </c>
      <c r="J39" s="1">
        <v>40</v>
      </c>
      <c r="K39" s="1" t="s">
        <v>33</v>
      </c>
      <c r="L39" s="1" t="s">
        <v>9</v>
      </c>
      <c r="M39" s="1">
        <v>45</v>
      </c>
      <c r="N39" s="1"/>
      <c r="O39" s="2">
        <f t="shared" si="2"/>
        <v>130</v>
      </c>
      <c r="P39" s="26"/>
    </row>
    <row r="40" spans="1:20" ht="15.75" thickBot="1">
      <c r="A40" s="114"/>
      <c r="B40" s="1"/>
      <c r="C40" s="1"/>
      <c r="D40" s="1"/>
      <c r="E40" s="1" t="s">
        <v>36</v>
      </c>
      <c r="F40" s="1" t="s">
        <v>37</v>
      </c>
      <c r="G40" s="1">
        <v>45</v>
      </c>
      <c r="H40" s="1" t="s">
        <v>40</v>
      </c>
      <c r="I40" s="1" t="s">
        <v>37</v>
      </c>
      <c r="J40" s="1">
        <v>100</v>
      </c>
      <c r="K40" s="1" t="s">
        <v>62</v>
      </c>
      <c r="L40" s="1" t="s">
        <v>11</v>
      </c>
      <c r="M40" s="1">
        <v>80</v>
      </c>
      <c r="N40" s="1"/>
      <c r="O40" s="2">
        <f t="shared" si="2"/>
        <v>225</v>
      </c>
      <c r="P40" s="26"/>
    </row>
    <row r="41" spans="1:20" ht="15.75" thickBot="1">
      <c r="A41" s="114"/>
      <c r="B41" s="1"/>
      <c r="C41" s="1"/>
      <c r="D41" s="1"/>
      <c r="E41" s="1"/>
      <c r="F41" s="1"/>
      <c r="G41" s="1"/>
      <c r="H41" s="1"/>
      <c r="I41" s="1"/>
      <c r="J41" s="1"/>
      <c r="K41" s="1" t="s">
        <v>60</v>
      </c>
      <c r="L41" s="1" t="s">
        <v>11</v>
      </c>
      <c r="M41" s="1">
        <v>240</v>
      </c>
      <c r="N41" s="1"/>
      <c r="O41" s="2">
        <f t="shared" si="2"/>
        <v>240</v>
      </c>
      <c r="P41" s="26"/>
    </row>
    <row r="42" spans="1:20" ht="15.75" thickBot="1">
      <c r="A42" s="114"/>
      <c r="B42" s="1"/>
      <c r="C42" s="1"/>
      <c r="D42" s="1"/>
      <c r="E42" s="1"/>
      <c r="F42" s="1"/>
      <c r="G42" s="1"/>
      <c r="H42" s="1"/>
      <c r="I42" s="1"/>
      <c r="J42" s="1"/>
      <c r="K42" s="1" t="s">
        <v>44</v>
      </c>
      <c r="L42" s="1" t="s">
        <v>11</v>
      </c>
      <c r="M42" s="1">
        <v>80</v>
      </c>
      <c r="N42" s="1"/>
      <c r="O42" s="2">
        <f t="shared" si="2"/>
        <v>80</v>
      </c>
      <c r="P42" s="26"/>
    </row>
    <row r="43" spans="1:20" ht="15.75" thickBot="1">
      <c r="A43" s="114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>
      <c r="A44" s="114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>
      <c r="A45" s="114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>
      <c r="A46" s="114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>
      <c r="A47" s="114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>
      <c r="A48" s="114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14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175</v>
      </c>
      <c r="H49" s="3" t="s">
        <v>8</v>
      </c>
      <c r="I49" s="3" t="s">
        <v>12</v>
      </c>
      <c r="J49" s="2">
        <f>SUM(J37:J48)</f>
        <v>225</v>
      </c>
      <c r="K49" s="3" t="s">
        <v>8</v>
      </c>
      <c r="L49" s="3" t="s">
        <v>12</v>
      </c>
      <c r="M49" s="2">
        <f>SUM(M37:M48)</f>
        <v>570</v>
      </c>
      <c r="N49" s="3" t="s">
        <v>8</v>
      </c>
      <c r="O49" s="2">
        <f>SUM(O37:O48)</f>
        <v>970</v>
      </c>
      <c r="P49" s="34" t="s">
        <v>11</v>
      </c>
      <c r="Q49" s="35" t="s">
        <v>9</v>
      </c>
      <c r="R49" s="35" t="s">
        <v>10</v>
      </c>
      <c r="S49" s="35" t="s">
        <v>14</v>
      </c>
    </row>
    <row r="50" spans="1:20">
      <c r="A50" s="114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87.5</v>
      </c>
      <c r="H50" s="9" t="s">
        <v>13</v>
      </c>
      <c r="I50" s="9" t="s">
        <v>12</v>
      </c>
      <c r="J50" s="10">
        <f>J49/2</f>
        <v>112.5</v>
      </c>
      <c r="K50" s="9" t="s">
        <v>13</v>
      </c>
      <c r="L50" s="9" t="s">
        <v>12</v>
      </c>
      <c r="M50" s="10">
        <f>M49/2</f>
        <v>285</v>
      </c>
      <c r="N50" s="9" t="s">
        <v>13</v>
      </c>
      <c r="O50" s="10">
        <f>O49/2</f>
        <v>485</v>
      </c>
      <c r="P50" s="33">
        <f>SUM(G38,J38,M37,M38,M40,M41,M42)</f>
        <v>605</v>
      </c>
      <c r="Q50" s="17">
        <f>SUM(G37,G39,G40,J40,M39,)</f>
        <v>280</v>
      </c>
      <c r="R50" s="17">
        <f>SUM(J37,)</f>
        <v>45</v>
      </c>
      <c r="S50" s="17">
        <f>SUM(J39)</f>
        <v>40</v>
      </c>
      <c r="T50">
        <f>SUM(P50,Q50,R50,S50)</f>
        <v>970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>
      <c r="A52" s="114">
        <v>4</v>
      </c>
      <c r="B52" s="115" t="s">
        <v>1</v>
      </c>
      <c r="C52" s="116"/>
      <c r="D52" s="117"/>
      <c r="E52" s="118" t="s">
        <v>2</v>
      </c>
      <c r="F52" s="119"/>
      <c r="G52" s="120"/>
      <c r="H52" s="121" t="s">
        <v>3</v>
      </c>
      <c r="I52" s="122"/>
      <c r="J52" s="123"/>
      <c r="K52" s="124" t="s">
        <v>4</v>
      </c>
      <c r="L52" s="125"/>
      <c r="M52" s="126"/>
      <c r="N52" s="127" t="s">
        <v>8</v>
      </c>
      <c r="O52" s="128"/>
      <c r="P52" s="26"/>
    </row>
    <row r="53" spans="1:20" ht="15.75" thickBot="1">
      <c r="A53" s="114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29"/>
      <c r="O53" s="130"/>
      <c r="P53" s="26"/>
    </row>
    <row r="54" spans="1:20" ht="15.75" thickBot="1">
      <c r="A54" s="114"/>
      <c r="B54" s="1" t="s">
        <v>33</v>
      </c>
      <c r="C54" s="1" t="s">
        <v>9</v>
      </c>
      <c r="D54" s="2">
        <v>40</v>
      </c>
      <c r="E54" s="1" t="s">
        <v>33</v>
      </c>
      <c r="F54" s="1" t="s">
        <v>10</v>
      </c>
      <c r="G54" s="2">
        <v>45</v>
      </c>
      <c r="H54" s="1"/>
      <c r="I54" s="1"/>
      <c r="J54" s="2"/>
      <c r="K54" s="1" t="s">
        <v>33</v>
      </c>
      <c r="L54" s="1" t="s">
        <v>9</v>
      </c>
      <c r="M54" s="2">
        <v>45</v>
      </c>
      <c r="N54" s="1"/>
      <c r="O54" s="2">
        <f>SUM(D54,G54,J54,M54)</f>
        <v>130</v>
      </c>
      <c r="P54" s="26"/>
    </row>
    <row r="55" spans="1:20" ht="15.75" thickBot="1">
      <c r="A55" s="114"/>
      <c r="B55" s="1" t="s">
        <v>65</v>
      </c>
      <c r="C55" s="1" t="s">
        <v>10</v>
      </c>
      <c r="D55" s="2">
        <v>20</v>
      </c>
      <c r="E55" s="1" t="s">
        <v>33</v>
      </c>
      <c r="F55" s="1" t="s">
        <v>97</v>
      </c>
      <c r="G55" s="2">
        <v>45</v>
      </c>
      <c r="H55" s="1"/>
      <c r="I55" s="1"/>
      <c r="J55" s="1"/>
      <c r="K55" s="1" t="s">
        <v>33</v>
      </c>
      <c r="L55" s="1" t="s">
        <v>11</v>
      </c>
      <c r="M55" s="2">
        <v>40</v>
      </c>
      <c r="N55" s="1"/>
      <c r="O55" s="2">
        <f t="shared" ref="O55:O65" si="3">SUM(D55,G55,J55,M55)</f>
        <v>105</v>
      </c>
      <c r="P55" s="26"/>
    </row>
    <row r="56" spans="1:20" ht="15.75" thickBot="1">
      <c r="A56" s="114"/>
      <c r="B56" s="1" t="s">
        <v>56</v>
      </c>
      <c r="C56" s="1" t="s">
        <v>11</v>
      </c>
      <c r="D56" s="1">
        <v>40</v>
      </c>
      <c r="E56" s="1" t="s">
        <v>33</v>
      </c>
      <c r="F56" s="1" t="s">
        <v>10</v>
      </c>
      <c r="G56" s="2">
        <v>45</v>
      </c>
      <c r="H56" s="1"/>
      <c r="I56" s="1"/>
      <c r="J56" s="1"/>
      <c r="K56" s="1" t="s">
        <v>33</v>
      </c>
      <c r="L56" s="1" t="s">
        <v>11</v>
      </c>
      <c r="M56" s="1">
        <v>40</v>
      </c>
      <c r="N56" s="1"/>
      <c r="O56" s="2">
        <f t="shared" si="3"/>
        <v>125</v>
      </c>
      <c r="P56" s="26"/>
    </row>
    <row r="57" spans="1:20" ht="15.75" thickBot="1">
      <c r="A57" s="114"/>
      <c r="B57" s="1" t="s">
        <v>33</v>
      </c>
      <c r="C57" s="1" t="s">
        <v>10</v>
      </c>
      <c r="D57" s="1">
        <v>45</v>
      </c>
      <c r="E57" s="1" t="s">
        <v>44</v>
      </c>
      <c r="F57" s="1" t="s">
        <v>9</v>
      </c>
      <c r="G57" s="1">
        <v>80</v>
      </c>
      <c r="H57" s="1"/>
      <c r="I57" s="1"/>
      <c r="J57" s="1"/>
      <c r="K57" s="1" t="s">
        <v>33</v>
      </c>
      <c r="L57" s="1" t="s">
        <v>9</v>
      </c>
      <c r="M57" s="1">
        <v>45</v>
      </c>
      <c r="N57" s="1"/>
      <c r="O57" s="2">
        <f t="shared" si="3"/>
        <v>170</v>
      </c>
      <c r="P57" s="26"/>
    </row>
    <row r="58" spans="1:20" ht="15.75" thickBot="1">
      <c r="A58" s="114"/>
      <c r="B58" s="1" t="s">
        <v>33</v>
      </c>
      <c r="C58" s="1" t="s">
        <v>11</v>
      </c>
      <c r="D58" s="1">
        <v>40</v>
      </c>
      <c r="E58" s="1" t="s">
        <v>69</v>
      </c>
      <c r="F58" s="1" t="s">
        <v>9</v>
      </c>
      <c r="G58" s="1">
        <v>75</v>
      </c>
      <c r="H58" s="1"/>
      <c r="I58" s="1"/>
      <c r="J58" s="1"/>
      <c r="K58" s="1" t="s">
        <v>33</v>
      </c>
      <c r="L58" s="1" t="s">
        <v>11</v>
      </c>
      <c r="M58" s="1">
        <v>40</v>
      </c>
      <c r="N58" s="1"/>
      <c r="O58" s="2">
        <f t="shared" si="3"/>
        <v>155</v>
      </c>
      <c r="P58" s="26"/>
    </row>
    <row r="59" spans="1:20" ht="15.75" thickBot="1">
      <c r="A59" s="114"/>
      <c r="B59" s="1"/>
      <c r="C59" s="1"/>
      <c r="D59" s="1"/>
      <c r="E59" s="1" t="s">
        <v>33</v>
      </c>
      <c r="F59" s="1" t="s">
        <v>9</v>
      </c>
      <c r="G59" s="1">
        <v>45</v>
      </c>
      <c r="H59" s="1"/>
      <c r="I59" s="1"/>
      <c r="J59" s="1"/>
      <c r="K59" s="1" t="s">
        <v>33</v>
      </c>
      <c r="L59" s="1" t="s">
        <v>11</v>
      </c>
      <c r="M59" s="1">
        <v>40</v>
      </c>
      <c r="N59" s="1"/>
      <c r="O59" s="2">
        <f t="shared" si="3"/>
        <v>85</v>
      </c>
      <c r="P59" s="26"/>
    </row>
    <row r="60" spans="1:20" ht="15.75" thickBot="1">
      <c r="A60" s="114"/>
      <c r="B60" s="1"/>
      <c r="C60" s="1"/>
      <c r="D60" s="1"/>
      <c r="E60" s="1"/>
      <c r="F60" s="1"/>
      <c r="G60" s="1"/>
      <c r="H60" s="1"/>
      <c r="I60" s="1"/>
      <c r="J60" s="1"/>
      <c r="K60" s="1" t="s">
        <v>33</v>
      </c>
      <c r="L60" s="1" t="s">
        <v>9</v>
      </c>
      <c r="M60" s="1">
        <v>35</v>
      </c>
      <c r="N60" s="1"/>
      <c r="O60" s="2">
        <f t="shared" si="3"/>
        <v>35</v>
      </c>
      <c r="P60" s="26"/>
    </row>
    <row r="61" spans="1:20" ht="15.75" thickBot="1">
      <c r="A61" s="114"/>
      <c r="B61" s="1"/>
      <c r="C61" s="1"/>
      <c r="D61" s="1"/>
      <c r="E61" s="1"/>
      <c r="F61" s="1"/>
      <c r="G61" s="1"/>
      <c r="H61" s="1"/>
      <c r="I61" s="1"/>
      <c r="J61" s="1"/>
      <c r="K61" s="1" t="s">
        <v>33</v>
      </c>
      <c r="L61" s="1" t="s">
        <v>11</v>
      </c>
      <c r="M61" s="1">
        <v>35</v>
      </c>
      <c r="N61" s="1"/>
      <c r="O61" s="2">
        <f t="shared" si="3"/>
        <v>35</v>
      </c>
      <c r="P61" s="26"/>
    </row>
    <row r="62" spans="1:20" ht="15.75" thickBot="1">
      <c r="A62" s="114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14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14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14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14"/>
      <c r="B66" s="3" t="s">
        <v>8</v>
      </c>
      <c r="C66" s="3" t="s">
        <v>12</v>
      </c>
      <c r="D66" s="2">
        <f>SUM(D54:D65)</f>
        <v>185</v>
      </c>
      <c r="E66" s="3" t="s">
        <v>8</v>
      </c>
      <c r="F66" s="3" t="s">
        <v>12</v>
      </c>
      <c r="G66" s="2">
        <f>SUM(G54:G65)</f>
        <v>335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320</v>
      </c>
      <c r="N66" s="3" t="s">
        <v>8</v>
      </c>
      <c r="O66" s="2">
        <f>SUM(O54:O65)</f>
        <v>840</v>
      </c>
      <c r="P66" s="34" t="s">
        <v>11</v>
      </c>
      <c r="Q66" s="35" t="s">
        <v>9</v>
      </c>
      <c r="R66" s="35" t="s">
        <v>10</v>
      </c>
      <c r="S66" s="35" t="s">
        <v>14</v>
      </c>
    </row>
    <row r="67" spans="1:20">
      <c r="A67" s="114"/>
      <c r="B67" s="9" t="s">
        <v>13</v>
      </c>
      <c r="C67" s="9" t="s">
        <v>12</v>
      </c>
      <c r="D67" s="10">
        <f>D66/2</f>
        <v>92.5</v>
      </c>
      <c r="E67" s="9" t="s">
        <v>13</v>
      </c>
      <c r="F67" s="9" t="s">
        <v>12</v>
      </c>
      <c r="G67" s="10">
        <f>G66/2</f>
        <v>167.5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160</v>
      </c>
      <c r="N67" s="9" t="s">
        <v>13</v>
      </c>
      <c r="O67" s="10">
        <f>O66/2</f>
        <v>420</v>
      </c>
      <c r="P67" s="33">
        <f>SUM(D56,D58,M55,M56,M58,M59,M61)</f>
        <v>275</v>
      </c>
      <c r="Q67" s="17">
        <f>SUM(D54,G55,G57,G58,G59,M54,M57,M60)</f>
        <v>410</v>
      </c>
      <c r="R67" s="17">
        <f>SUM(D55,D57,G54,G56,)</f>
        <v>155</v>
      </c>
      <c r="S67" s="17"/>
      <c r="T67">
        <f>SUM(P67,Q67,R67,S67)</f>
        <v>840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14">
        <v>5</v>
      </c>
      <c r="B69" s="115" t="s">
        <v>1</v>
      </c>
      <c r="C69" s="116"/>
      <c r="D69" s="117"/>
      <c r="E69" s="118" t="s">
        <v>2</v>
      </c>
      <c r="F69" s="119"/>
      <c r="G69" s="120"/>
      <c r="H69" s="121" t="s">
        <v>3</v>
      </c>
      <c r="I69" s="122"/>
      <c r="J69" s="123"/>
      <c r="K69" s="124" t="s">
        <v>4</v>
      </c>
      <c r="L69" s="125"/>
      <c r="M69" s="126"/>
      <c r="N69" s="127" t="s">
        <v>8</v>
      </c>
      <c r="O69" s="128"/>
      <c r="P69" s="26"/>
    </row>
    <row r="70" spans="1:20" ht="15.75" thickBot="1">
      <c r="A70" s="114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29"/>
      <c r="O70" s="130"/>
      <c r="P70" s="26"/>
    </row>
    <row r="71" spans="1:20" ht="15.75" thickBot="1">
      <c r="A71" s="114"/>
      <c r="B71" s="1" t="s">
        <v>36</v>
      </c>
      <c r="C71" s="1" t="s">
        <v>38</v>
      </c>
      <c r="D71" s="2">
        <v>35</v>
      </c>
      <c r="E71" s="1"/>
      <c r="F71" s="1"/>
      <c r="G71" s="2"/>
      <c r="H71" s="1" t="s">
        <v>36</v>
      </c>
      <c r="I71" s="1" t="s">
        <v>37</v>
      </c>
      <c r="J71" s="2">
        <v>45</v>
      </c>
      <c r="K71" s="1"/>
      <c r="L71" s="1"/>
      <c r="M71" s="2"/>
      <c r="N71" s="1"/>
      <c r="O71" s="2">
        <f>SUM(D71,G71,J71,M71)</f>
        <v>80</v>
      </c>
      <c r="P71" s="26"/>
    </row>
    <row r="72" spans="1:20" ht="15.75" thickBot="1">
      <c r="A72" s="114"/>
      <c r="B72" s="1" t="s">
        <v>112</v>
      </c>
      <c r="C72" s="1" t="s">
        <v>10</v>
      </c>
      <c r="D72" s="2">
        <v>55</v>
      </c>
      <c r="E72" s="1"/>
      <c r="F72" s="1"/>
      <c r="G72" s="2"/>
      <c r="H72" s="1" t="s">
        <v>36</v>
      </c>
      <c r="I72" s="1" t="s">
        <v>38</v>
      </c>
      <c r="J72" s="1">
        <v>40</v>
      </c>
      <c r="K72" s="1"/>
      <c r="L72" s="1"/>
      <c r="M72" s="2"/>
      <c r="N72" s="1"/>
      <c r="O72" s="2">
        <f t="shared" ref="O72:O82" si="4">SUM(D72,G72,J72,M72)</f>
        <v>95</v>
      </c>
      <c r="P72" s="26"/>
    </row>
    <row r="73" spans="1:20" ht="15.75" thickBot="1">
      <c r="A73" s="114"/>
      <c r="B73" s="1" t="s">
        <v>36</v>
      </c>
      <c r="C73" s="1" t="s">
        <v>38</v>
      </c>
      <c r="D73" s="1">
        <v>40</v>
      </c>
      <c r="E73" s="1"/>
      <c r="F73" s="1"/>
      <c r="G73" s="2"/>
      <c r="H73" s="1" t="s">
        <v>36</v>
      </c>
      <c r="I73" s="1" t="s">
        <v>86</v>
      </c>
      <c r="J73" s="1">
        <v>40</v>
      </c>
      <c r="K73" s="1"/>
      <c r="L73" s="1"/>
      <c r="M73" s="1"/>
      <c r="N73" s="1"/>
      <c r="O73" s="2">
        <f t="shared" si="4"/>
        <v>80</v>
      </c>
      <c r="P73" s="26"/>
    </row>
    <row r="74" spans="1:20" ht="15.75" thickBot="1">
      <c r="A74" s="114"/>
      <c r="B74" s="1" t="s">
        <v>36</v>
      </c>
      <c r="C74" s="1" t="s">
        <v>9</v>
      </c>
      <c r="D74" s="1">
        <v>40</v>
      </c>
      <c r="E74" s="1"/>
      <c r="F74" s="1"/>
      <c r="G74" s="1"/>
      <c r="H74" s="1" t="s">
        <v>35</v>
      </c>
      <c r="I74" s="1" t="s">
        <v>34</v>
      </c>
      <c r="J74" s="1">
        <v>80</v>
      </c>
      <c r="K74" s="1"/>
      <c r="L74" s="1"/>
      <c r="M74" s="1"/>
      <c r="N74" s="1"/>
      <c r="O74" s="2">
        <f t="shared" si="4"/>
        <v>120</v>
      </c>
      <c r="P74" s="26"/>
    </row>
    <row r="75" spans="1:20" ht="15.75" thickBot="1">
      <c r="A75" s="114"/>
      <c r="B75" s="1" t="s">
        <v>36</v>
      </c>
      <c r="C75" s="1" t="s">
        <v>38</v>
      </c>
      <c r="D75" s="1">
        <v>40</v>
      </c>
      <c r="E75" s="1"/>
      <c r="F75" s="1"/>
      <c r="G75" s="1"/>
      <c r="H75" s="1" t="s">
        <v>36</v>
      </c>
      <c r="I75" s="1" t="s">
        <v>38</v>
      </c>
      <c r="J75" s="1">
        <v>40</v>
      </c>
      <c r="K75" s="1"/>
      <c r="L75" s="1"/>
      <c r="M75" s="1"/>
      <c r="N75" s="1"/>
      <c r="O75" s="2">
        <f t="shared" si="4"/>
        <v>80</v>
      </c>
      <c r="P75" s="26"/>
    </row>
    <row r="76" spans="1:20" ht="15.75" thickBot="1">
      <c r="A76" s="114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>
      <c r="A77" s="114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>
      <c r="A78" s="114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>
      <c r="A79" s="114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>
      <c r="A80" s="114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14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14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14"/>
      <c r="B83" s="3" t="s">
        <v>8</v>
      </c>
      <c r="C83" s="3" t="s">
        <v>12</v>
      </c>
      <c r="D83" s="2">
        <f>SUM(D71:D82)</f>
        <v>210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245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455</v>
      </c>
      <c r="P83" s="34" t="s">
        <v>11</v>
      </c>
      <c r="Q83" s="35" t="s">
        <v>9</v>
      </c>
      <c r="R83" s="35" t="s">
        <v>10</v>
      </c>
      <c r="S83" s="35" t="s">
        <v>14</v>
      </c>
    </row>
    <row r="84" spans="1:20">
      <c r="A84" s="114"/>
      <c r="B84" s="9" t="s">
        <v>13</v>
      </c>
      <c r="C84" s="9" t="s">
        <v>12</v>
      </c>
      <c r="D84" s="10">
        <f>D83/2</f>
        <v>105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122.5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227.5</v>
      </c>
      <c r="P84" s="33">
        <f>SUM(D71,D73,D75,J72,J75)</f>
        <v>195</v>
      </c>
      <c r="Q84" s="17">
        <f>SUM(D74,J71)</f>
        <v>85</v>
      </c>
      <c r="R84" s="17">
        <f>SUM(D72,J74)</f>
        <v>135</v>
      </c>
      <c r="S84" s="17">
        <f>SUM(J73)</f>
        <v>40</v>
      </c>
      <c r="T84">
        <f>SUM(P84,Q84,R84,S84)</f>
        <v>455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14">
        <v>6</v>
      </c>
      <c r="B86" s="115" t="s">
        <v>1</v>
      </c>
      <c r="C86" s="116"/>
      <c r="D86" s="117"/>
      <c r="E86" s="118" t="s">
        <v>2</v>
      </c>
      <c r="F86" s="119"/>
      <c r="G86" s="120"/>
      <c r="H86" s="121" t="s">
        <v>3</v>
      </c>
      <c r="I86" s="122"/>
      <c r="J86" s="123"/>
      <c r="K86" s="124" t="s">
        <v>4</v>
      </c>
      <c r="L86" s="125"/>
      <c r="M86" s="126"/>
      <c r="N86" s="127" t="s">
        <v>8</v>
      </c>
      <c r="O86" s="128"/>
      <c r="P86" s="26"/>
    </row>
    <row r="87" spans="1:20" ht="15.75" thickBot="1">
      <c r="A87" s="114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29"/>
      <c r="O87" s="130"/>
      <c r="P87" s="26"/>
    </row>
    <row r="88" spans="1:20" ht="15.75" thickBot="1">
      <c r="A88" s="114"/>
      <c r="B88" s="1" t="s">
        <v>36</v>
      </c>
      <c r="C88" s="1" t="s">
        <v>34</v>
      </c>
      <c r="D88" s="2">
        <v>45</v>
      </c>
      <c r="E88" s="1" t="s">
        <v>56</v>
      </c>
      <c r="F88" s="1" t="s">
        <v>11</v>
      </c>
      <c r="G88" s="2">
        <v>40</v>
      </c>
      <c r="H88" s="1" t="s">
        <v>36</v>
      </c>
      <c r="I88" s="1" t="s">
        <v>34</v>
      </c>
      <c r="J88" s="2">
        <v>45</v>
      </c>
      <c r="K88" s="1" t="s">
        <v>44</v>
      </c>
      <c r="L88" s="1" t="s">
        <v>9</v>
      </c>
      <c r="M88" s="2">
        <v>70</v>
      </c>
      <c r="N88" s="1"/>
      <c r="O88" s="2">
        <f>SUM(D88,G88,J88,M88)</f>
        <v>200</v>
      </c>
      <c r="P88" s="26"/>
    </row>
    <row r="89" spans="1:20" ht="15.75" thickBot="1">
      <c r="A89" s="114"/>
      <c r="B89" s="1" t="s">
        <v>36</v>
      </c>
      <c r="C89" s="18" t="s">
        <v>38</v>
      </c>
      <c r="D89" s="1">
        <v>40</v>
      </c>
      <c r="E89" s="1" t="s">
        <v>35</v>
      </c>
      <c r="F89" s="1" t="s">
        <v>38</v>
      </c>
      <c r="G89" s="2">
        <v>80</v>
      </c>
      <c r="H89" s="1" t="s">
        <v>75</v>
      </c>
      <c r="I89" s="1" t="s">
        <v>38</v>
      </c>
      <c r="J89" s="1">
        <v>40</v>
      </c>
      <c r="K89" s="1" t="s">
        <v>44</v>
      </c>
      <c r="L89" s="1" t="s">
        <v>11</v>
      </c>
      <c r="M89" s="2">
        <v>80</v>
      </c>
      <c r="N89" s="1"/>
      <c r="O89" s="2">
        <f t="shared" ref="O89:O99" si="5">SUM(D89,G89,J89,M89)</f>
        <v>240</v>
      </c>
      <c r="P89" s="26"/>
    </row>
    <row r="90" spans="1:20" ht="15.75" customHeight="1" thickBot="1">
      <c r="A90" s="114"/>
      <c r="B90" s="1" t="s">
        <v>36</v>
      </c>
      <c r="C90" s="1" t="s">
        <v>38</v>
      </c>
      <c r="D90" s="1">
        <v>35</v>
      </c>
      <c r="E90" s="1" t="s">
        <v>53</v>
      </c>
      <c r="F90" s="1" t="s">
        <v>10</v>
      </c>
      <c r="G90" s="2">
        <v>45</v>
      </c>
      <c r="H90" s="1" t="s">
        <v>73</v>
      </c>
      <c r="I90" s="1" t="s">
        <v>37</v>
      </c>
      <c r="J90" s="1">
        <v>60</v>
      </c>
      <c r="K90" s="1" t="s">
        <v>36</v>
      </c>
      <c r="L90" s="1" t="s">
        <v>37</v>
      </c>
      <c r="M90" s="1">
        <v>45</v>
      </c>
      <c r="N90" s="1"/>
      <c r="O90" s="2">
        <f t="shared" si="5"/>
        <v>185</v>
      </c>
      <c r="P90" s="26"/>
    </row>
    <row r="91" spans="1:20" ht="15.75" thickBot="1">
      <c r="A91" s="114"/>
      <c r="B91" s="1"/>
      <c r="C91" s="1"/>
      <c r="D91" s="1"/>
      <c r="E91" s="1" t="s">
        <v>33</v>
      </c>
      <c r="F91" s="1" t="s">
        <v>11</v>
      </c>
      <c r="G91" s="1">
        <v>40</v>
      </c>
      <c r="H91" s="1" t="s">
        <v>36</v>
      </c>
      <c r="I91" s="1" t="s">
        <v>38</v>
      </c>
      <c r="J91" s="1">
        <v>35</v>
      </c>
      <c r="K91" s="1" t="s">
        <v>117</v>
      </c>
      <c r="L91" s="1" t="s">
        <v>11</v>
      </c>
      <c r="M91" s="1">
        <v>20</v>
      </c>
      <c r="N91" s="1"/>
      <c r="O91" s="2">
        <f t="shared" si="5"/>
        <v>95</v>
      </c>
      <c r="P91" s="26"/>
    </row>
    <row r="92" spans="1:20" ht="15.75" thickBot="1">
      <c r="A92" s="114"/>
      <c r="B92" s="1"/>
      <c r="C92" s="1"/>
      <c r="D92" s="1"/>
      <c r="E92" s="1" t="s">
        <v>36</v>
      </c>
      <c r="F92" s="1" t="s">
        <v>38</v>
      </c>
      <c r="G92" s="1">
        <v>40</v>
      </c>
      <c r="H92" s="1" t="s">
        <v>35</v>
      </c>
      <c r="I92" s="1" t="s">
        <v>34</v>
      </c>
      <c r="J92" s="1">
        <v>80</v>
      </c>
      <c r="K92" s="1" t="s">
        <v>33</v>
      </c>
      <c r="L92" s="1" t="s">
        <v>14</v>
      </c>
      <c r="M92" s="1">
        <v>50</v>
      </c>
      <c r="N92" s="1"/>
      <c r="O92" s="2">
        <f t="shared" si="5"/>
        <v>170</v>
      </c>
      <c r="P92" s="26"/>
    </row>
    <row r="93" spans="1:20" ht="15.75" thickBot="1">
      <c r="A93" s="114"/>
      <c r="B93" s="1"/>
      <c r="C93" s="1"/>
      <c r="D93" s="1"/>
      <c r="E93" s="1" t="s">
        <v>33</v>
      </c>
      <c r="F93" s="1" t="s">
        <v>10</v>
      </c>
      <c r="G93" s="1">
        <v>45</v>
      </c>
      <c r="H93" s="1" t="s">
        <v>33</v>
      </c>
      <c r="I93" s="1" t="s">
        <v>37</v>
      </c>
      <c r="J93" s="1">
        <v>45</v>
      </c>
      <c r="K93" s="1"/>
      <c r="L93" s="1"/>
      <c r="M93" s="1"/>
      <c r="N93" s="1"/>
      <c r="O93" s="2">
        <f t="shared" si="5"/>
        <v>90</v>
      </c>
      <c r="P93" s="26"/>
    </row>
    <row r="94" spans="1:20" ht="15.75" thickBot="1">
      <c r="A94" s="114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>
      <c r="A95" s="114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>
      <c r="A96" s="114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14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14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14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14"/>
      <c r="B100" s="3" t="s">
        <v>8</v>
      </c>
      <c r="C100" s="3" t="s">
        <v>12</v>
      </c>
      <c r="D100" s="2">
        <f>SUM(D88:D99)</f>
        <v>120</v>
      </c>
      <c r="E100" s="3" t="s">
        <v>8</v>
      </c>
      <c r="F100" s="3" t="s">
        <v>12</v>
      </c>
      <c r="G100" s="2">
        <f>SUM(G88:G99)</f>
        <v>290</v>
      </c>
      <c r="H100" s="3" t="s">
        <v>8</v>
      </c>
      <c r="I100" s="3" t="s">
        <v>12</v>
      </c>
      <c r="J100" s="2">
        <f>SUM(J88:J99)</f>
        <v>305</v>
      </c>
      <c r="K100" s="3" t="s">
        <v>8</v>
      </c>
      <c r="L100" s="3" t="s">
        <v>12</v>
      </c>
      <c r="M100" s="2">
        <f>SUM(M88:M99)</f>
        <v>265</v>
      </c>
      <c r="N100" s="3" t="s">
        <v>8</v>
      </c>
      <c r="O100" s="2">
        <f>SUM(O88:O99)</f>
        <v>980</v>
      </c>
      <c r="P100" s="34" t="s">
        <v>11</v>
      </c>
      <c r="Q100" s="35" t="s">
        <v>9</v>
      </c>
      <c r="R100" s="35" t="s">
        <v>10</v>
      </c>
      <c r="S100" s="35" t="s">
        <v>14</v>
      </c>
    </row>
    <row r="101" spans="1:20">
      <c r="A101" s="114"/>
      <c r="B101" s="9" t="s">
        <v>13</v>
      </c>
      <c r="C101" s="9" t="s">
        <v>12</v>
      </c>
      <c r="D101" s="10">
        <f>D100/2</f>
        <v>60</v>
      </c>
      <c r="E101" s="9" t="s">
        <v>13</v>
      </c>
      <c r="F101" s="9" t="s">
        <v>12</v>
      </c>
      <c r="G101" s="10">
        <f>G100/2</f>
        <v>145</v>
      </c>
      <c r="H101" s="9" t="s">
        <v>13</v>
      </c>
      <c r="I101" s="9" t="s">
        <v>12</v>
      </c>
      <c r="J101" s="10">
        <f>J100/2</f>
        <v>152.5</v>
      </c>
      <c r="K101" s="9" t="s">
        <v>13</v>
      </c>
      <c r="L101" s="9" t="s">
        <v>12</v>
      </c>
      <c r="M101" s="10">
        <f>M100/2</f>
        <v>132.5</v>
      </c>
      <c r="N101" s="9" t="s">
        <v>13</v>
      </c>
      <c r="O101" s="10">
        <f>O100/2</f>
        <v>490</v>
      </c>
      <c r="P101" s="33">
        <f>SUM(D89,D90,G88,G89,G91,G92,J89,J91,M89,M91)</f>
        <v>450</v>
      </c>
      <c r="Q101" s="17">
        <f>SUM(J90,J93,M88,M90,)</f>
        <v>220</v>
      </c>
      <c r="R101" s="17">
        <f>SUM(D88,G90,G93,J88,J92,)</f>
        <v>260</v>
      </c>
      <c r="S101" s="17">
        <f>SUM(M92)</f>
        <v>50</v>
      </c>
      <c r="T101">
        <f>SUM(P101,Q101,R101,S101)</f>
        <v>980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14">
        <v>7</v>
      </c>
      <c r="B103" s="115" t="s">
        <v>1</v>
      </c>
      <c r="C103" s="116"/>
      <c r="D103" s="117"/>
      <c r="E103" s="118" t="s">
        <v>2</v>
      </c>
      <c r="F103" s="119"/>
      <c r="G103" s="120"/>
      <c r="H103" s="121" t="s">
        <v>3</v>
      </c>
      <c r="I103" s="122"/>
      <c r="J103" s="123"/>
      <c r="K103" s="124" t="s">
        <v>4</v>
      </c>
      <c r="L103" s="125"/>
      <c r="M103" s="126"/>
      <c r="N103" s="127" t="s">
        <v>8</v>
      </c>
      <c r="O103" s="128"/>
      <c r="P103" s="26"/>
    </row>
    <row r="104" spans="1:20" ht="15.75" thickBot="1">
      <c r="A104" s="114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29"/>
      <c r="O104" s="130"/>
      <c r="P104" s="26"/>
    </row>
    <row r="105" spans="1:20" ht="15.75" thickBot="1">
      <c r="A105" s="114"/>
      <c r="B105" s="1" t="s">
        <v>33</v>
      </c>
      <c r="C105" s="1" t="s">
        <v>11</v>
      </c>
      <c r="D105" s="2">
        <v>40</v>
      </c>
      <c r="E105" s="1" t="s">
        <v>36</v>
      </c>
      <c r="F105" s="1" t="s">
        <v>37</v>
      </c>
      <c r="G105" s="2">
        <v>45</v>
      </c>
      <c r="H105" s="1" t="s">
        <v>118</v>
      </c>
      <c r="I105" s="1" t="s">
        <v>37</v>
      </c>
      <c r="J105" s="2">
        <v>65</v>
      </c>
      <c r="K105" s="1" t="s">
        <v>36</v>
      </c>
      <c r="L105" s="1" t="s">
        <v>38</v>
      </c>
      <c r="M105" s="2">
        <v>40</v>
      </c>
      <c r="N105" s="1"/>
      <c r="O105" s="2">
        <f>SUM(D105,G105,J105,M105)</f>
        <v>190</v>
      </c>
      <c r="P105" s="26"/>
    </row>
    <row r="106" spans="1:20" ht="15.75" thickBot="1">
      <c r="A106" s="114"/>
      <c r="B106" s="1" t="s">
        <v>33</v>
      </c>
      <c r="C106" s="1" t="s">
        <v>119</v>
      </c>
      <c r="D106" s="2">
        <v>45</v>
      </c>
      <c r="E106" s="1" t="s">
        <v>36</v>
      </c>
      <c r="F106" s="1" t="s">
        <v>37</v>
      </c>
      <c r="G106" s="2">
        <v>45</v>
      </c>
      <c r="H106" s="1" t="s">
        <v>36</v>
      </c>
      <c r="I106" s="1" t="s">
        <v>37</v>
      </c>
      <c r="J106" s="1">
        <v>45</v>
      </c>
      <c r="K106" s="1" t="s">
        <v>36</v>
      </c>
      <c r="L106" s="1" t="s">
        <v>38</v>
      </c>
      <c r="M106" s="2">
        <v>40</v>
      </c>
      <c r="N106" s="1"/>
      <c r="O106" s="2">
        <f t="shared" ref="O106:O116" si="6">SUM(D106,G106,J106,M106)</f>
        <v>175</v>
      </c>
      <c r="P106" s="26"/>
    </row>
    <row r="107" spans="1:20" ht="15.75" thickBot="1">
      <c r="A107" s="114"/>
      <c r="B107" s="1" t="s">
        <v>33</v>
      </c>
      <c r="C107" s="1" t="s">
        <v>10</v>
      </c>
      <c r="D107" s="1">
        <v>45</v>
      </c>
      <c r="E107" s="1" t="s">
        <v>36</v>
      </c>
      <c r="F107" s="1" t="s">
        <v>10</v>
      </c>
      <c r="G107" s="2">
        <v>45</v>
      </c>
      <c r="H107" s="1" t="s">
        <v>36</v>
      </c>
      <c r="I107" s="1" t="s">
        <v>37</v>
      </c>
      <c r="J107" s="1">
        <v>45</v>
      </c>
      <c r="K107" s="1" t="s">
        <v>36</v>
      </c>
      <c r="L107" s="1" t="s">
        <v>9</v>
      </c>
      <c r="M107" s="1">
        <v>45</v>
      </c>
      <c r="N107" s="1"/>
      <c r="O107" s="2">
        <f t="shared" si="6"/>
        <v>180</v>
      </c>
      <c r="P107" s="26"/>
    </row>
    <row r="108" spans="1:20" ht="15.75" thickBot="1">
      <c r="A108" s="114"/>
      <c r="B108" s="1" t="s">
        <v>36</v>
      </c>
      <c r="C108" s="1" t="s">
        <v>38</v>
      </c>
      <c r="D108" s="1">
        <v>40</v>
      </c>
      <c r="E108" s="1" t="s">
        <v>36</v>
      </c>
      <c r="F108" s="1" t="s">
        <v>10</v>
      </c>
      <c r="G108" s="1">
        <v>45</v>
      </c>
      <c r="H108" s="1" t="s">
        <v>36</v>
      </c>
      <c r="I108" s="1" t="s">
        <v>11</v>
      </c>
      <c r="J108" s="1">
        <v>40</v>
      </c>
      <c r="K108" s="1"/>
      <c r="L108" s="1"/>
      <c r="M108" s="1"/>
      <c r="N108" s="1"/>
      <c r="O108" s="2">
        <f t="shared" si="6"/>
        <v>125</v>
      </c>
      <c r="P108" s="26"/>
    </row>
    <row r="109" spans="1:20" ht="15.75" thickBot="1">
      <c r="A109" s="114"/>
      <c r="B109" s="1" t="s">
        <v>33</v>
      </c>
      <c r="C109" s="1" t="s">
        <v>11</v>
      </c>
      <c r="D109" s="1">
        <v>35</v>
      </c>
      <c r="E109" s="1" t="s">
        <v>36</v>
      </c>
      <c r="F109" s="1" t="s">
        <v>10</v>
      </c>
      <c r="G109" s="1">
        <v>45</v>
      </c>
      <c r="H109" s="1" t="s">
        <v>36</v>
      </c>
      <c r="I109" s="1" t="s">
        <v>38</v>
      </c>
      <c r="J109" s="1">
        <v>35</v>
      </c>
      <c r="K109" s="1"/>
      <c r="L109" s="1"/>
      <c r="M109" s="1"/>
      <c r="N109" s="1"/>
      <c r="O109" s="2">
        <f t="shared" si="6"/>
        <v>115</v>
      </c>
      <c r="P109" s="26"/>
    </row>
    <row r="110" spans="1:20" ht="15.75" thickBot="1">
      <c r="A110" s="114"/>
      <c r="B110" s="1" t="s">
        <v>33</v>
      </c>
      <c r="C110" s="1" t="s">
        <v>11</v>
      </c>
      <c r="D110" s="1">
        <v>40</v>
      </c>
      <c r="E110" s="1"/>
      <c r="F110" s="1"/>
      <c r="G110" s="1"/>
      <c r="H110" s="1" t="s">
        <v>36</v>
      </c>
      <c r="I110" s="1" t="s">
        <v>34</v>
      </c>
      <c r="J110" s="1">
        <v>45</v>
      </c>
      <c r="K110" s="1"/>
      <c r="L110" s="1"/>
      <c r="M110" s="1"/>
      <c r="N110" s="1"/>
      <c r="O110" s="2">
        <f t="shared" si="6"/>
        <v>85</v>
      </c>
      <c r="P110" s="26"/>
    </row>
    <row r="111" spans="1:20" ht="15.75" customHeight="1" thickBot="1">
      <c r="A111" s="114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6"/>
    </row>
    <row r="112" spans="1:20" ht="15.75" thickBot="1">
      <c r="A112" s="114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>
      <c r="A113" s="114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>
      <c r="A114" s="114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>
      <c r="A115" s="114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14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14"/>
      <c r="B117" s="3" t="s">
        <v>8</v>
      </c>
      <c r="C117" s="3" t="s">
        <v>12</v>
      </c>
      <c r="D117" s="2">
        <f>SUM(D105:D116)</f>
        <v>245</v>
      </c>
      <c r="E117" s="3" t="s">
        <v>8</v>
      </c>
      <c r="F117" s="3" t="s">
        <v>12</v>
      </c>
      <c r="G117" s="2">
        <f>SUM(G105:G116)</f>
        <v>225</v>
      </c>
      <c r="H117" s="3" t="s">
        <v>8</v>
      </c>
      <c r="I117" s="3" t="s">
        <v>12</v>
      </c>
      <c r="J117" s="2">
        <f>SUM(J105:J116)</f>
        <v>275</v>
      </c>
      <c r="K117" s="3" t="s">
        <v>8</v>
      </c>
      <c r="L117" s="3" t="s">
        <v>12</v>
      </c>
      <c r="M117" s="2">
        <f>SUM(M105:M116)</f>
        <v>125</v>
      </c>
      <c r="N117" s="3" t="s">
        <v>8</v>
      </c>
      <c r="O117" s="2">
        <f>SUM(O105:O116)</f>
        <v>870</v>
      </c>
      <c r="P117" s="34" t="s">
        <v>11</v>
      </c>
      <c r="Q117" s="35" t="s">
        <v>9</v>
      </c>
      <c r="R117" s="35" t="s">
        <v>10</v>
      </c>
      <c r="S117" s="35" t="s">
        <v>14</v>
      </c>
    </row>
    <row r="118" spans="1:20">
      <c r="A118" s="114"/>
      <c r="B118" s="9" t="s">
        <v>13</v>
      </c>
      <c r="C118" s="9" t="s">
        <v>12</v>
      </c>
      <c r="D118" s="10">
        <f>D117/2</f>
        <v>122.5</v>
      </c>
      <c r="E118" s="9" t="s">
        <v>13</v>
      </c>
      <c r="F118" s="9" t="s">
        <v>12</v>
      </c>
      <c r="G118" s="10">
        <f>G117/2</f>
        <v>112.5</v>
      </c>
      <c r="H118" s="9" t="s">
        <v>13</v>
      </c>
      <c r="I118" s="9" t="s">
        <v>12</v>
      </c>
      <c r="J118" s="10">
        <f>J117/2</f>
        <v>137.5</v>
      </c>
      <c r="K118" s="9" t="s">
        <v>13</v>
      </c>
      <c r="L118" s="9" t="s">
        <v>12</v>
      </c>
      <c r="M118" s="10">
        <f>M117/2</f>
        <v>62.5</v>
      </c>
      <c r="N118" s="9" t="s">
        <v>13</v>
      </c>
      <c r="O118" s="10">
        <f>O117/2</f>
        <v>435</v>
      </c>
      <c r="P118" s="33">
        <f>SUM(D105,D108,D109,D110,J108,J109,M105,M106)</f>
        <v>310</v>
      </c>
      <c r="Q118" s="17">
        <f>SUM(D106,G105,G106,J105,J106,J107,M107)</f>
        <v>335</v>
      </c>
      <c r="R118" s="17">
        <f>SUM(D107,G107,G108,G109,J110)</f>
        <v>225</v>
      </c>
      <c r="S118" s="17"/>
      <c r="T118">
        <f>SUM(P118,Q118,R118,S118)</f>
        <v>870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R119" t="s">
        <v>123</v>
      </c>
    </row>
    <row r="120" spans="1:20" ht="15.75" thickBot="1">
      <c r="A120" s="114">
        <v>8</v>
      </c>
      <c r="B120" s="115" t="s">
        <v>1</v>
      </c>
      <c r="C120" s="116"/>
      <c r="D120" s="117"/>
      <c r="E120" s="118" t="s">
        <v>2</v>
      </c>
      <c r="F120" s="119"/>
      <c r="G120" s="120"/>
      <c r="H120" s="121" t="s">
        <v>3</v>
      </c>
      <c r="I120" s="122"/>
      <c r="J120" s="123"/>
      <c r="K120" s="124" t="s">
        <v>4</v>
      </c>
      <c r="L120" s="125"/>
      <c r="M120" s="126"/>
      <c r="N120" s="127" t="s">
        <v>8</v>
      </c>
      <c r="O120" s="128"/>
      <c r="P120" s="26"/>
    </row>
    <row r="121" spans="1:20" ht="15.75" thickBot="1">
      <c r="A121" s="114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29"/>
      <c r="O121" s="130"/>
      <c r="P121" s="26"/>
    </row>
    <row r="122" spans="1:20" ht="15.75" thickBot="1">
      <c r="A122" s="114"/>
      <c r="B122" s="1" t="s">
        <v>33</v>
      </c>
      <c r="C122" s="1" t="s">
        <v>11</v>
      </c>
      <c r="D122" s="2">
        <v>40</v>
      </c>
      <c r="E122" s="1" t="s">
        <v>36</v>
      </c>
      <c r="F122" s="1" t="s">
        <v>37</v>
      </c>
      <c r="G122" s="2">
        <v>45</v>
      </c>
      <c r="H122" s="1" t="s">
        <v>36</v>
      </c>
      <c r="I122" s="1" t="s">
        <v>37</v>
      </c>
      <c r="J122" s="2">
        <v>45</v>
      </c>
      <c r="K122" s="1" t="s">
        <v>36</v>
      </c>
      <c r="L122" s="1" t="s">
        <v>37</v>
      </c>
      <c r="M122" s="2">
        <v>45</v>
      </c>
      <c r="N122" s="1"/>
      <c r="O122" s="2">
        <f>SUM(D122,G122,J122,M122)</f>
        <v>175</v>
      </c>
      <c r="P122" s="26"/>
    </row>
    <row r="123" spans="1:20" ht="15.75" thickBot="1">
      <c r="A123" s="114"/>
      <c r="B123" s="1" t="s">
        <v>33</v>
      </c>
      <c r="C123" s="1" t="s">
        <v>11</v>
      </c>
      <c r="D123" s="2">
        <v>40</v>
      </c>
      <c r="E123" s="1" t="s">
        <v>36</v>
      </c>
      <c r="F123" s="1" t="s">
        <v>37</v>
      </c>
      <c r="G123" s="2">
        <v>40</v>
      </c>
      <c r="H123" s="1" t="s">
        <v>36</v>
      </c>
      <c r="I123" s="1" t="s">
        <v>37</v>
      </c>
      <c r="J123" s="1">
        <v>40</v>
      </c>
      <c r="K123" s="1" t="s">
        <v>44</v>
      </c>
      <c r="L123" s="1" t="s">
        <v>9</v>
      </c>
      <c r="M123" s="2">
        <v>80</v>
      </c>
      <c r="N123" s="1"/>
      <c r="O123" s="2">
        <f t="shared" ref="O123:O133" si="7">SUM(D123,G123,J123,M123)</f>
        <v>200</v>
      </c>
      <c r="P123" s="26"/>
    </row>
    <row r="124" spans="1:20" ht="15.75" thickBot="1">
      <c r="A124" s="114"/>
      <c r="B124" s="1" t="s">
        <v>36</v>
      </c>
      <c r="C124" s="1" t="s">
        <v>38</v>
      </c>
      <c r="D124" s="1">
        <v>40</v>
      </c>
      <c r="E124" s="1" t="s">
        <v>36</v>
      </c>
      <c r="F124" s="1" t="s">
        <v>10</v>
      </c>
      <c r="G124" s="2">
        <v>45</v>
      </c>
      <c r="H124" s="1" t="s">
        <v>36</v>
      </c>
      <c r="I124" s="1" t="s">
        <v>38</v>
      </c>
      <c r="J124" s="1">
        <v>40</v>
      </c>
      <c r="K124" s="1" t="s">
        <v>44</v>
      </c>
      <c r="L124" s="1" t="s">
        <v>9</v>
      </c>
      <c r="M124" s="1">
        <v>80</v>
      </c>
      <c r="N124" s="1"/>
      <c r="O124" s="2">
        <f t="shared" si="7"/>
        <v>205</v>
      </c>
      <c r="P124" s="26"/>
    </row>
    <row r="125" spans="1:20" ht="15.75" thickBot="1">
      <c r="A125" s="114"/>
      <c r="B125" s="1"/>
      <c r="C125" s="1"/>
      <c r="D125" s="1"/>
      <c r="E125" s="1" t="s">
        <v>44</v>
      </c>
      <c r="F125" s="1" t="s">
        <v>76</v>
      </c>
      <c r="G125" s="1">
        <v>80</v>
      </c>
      <c r="H125" s="1" t="s">
        <v>36</v>
      </c>
      <c r="I125" s="1" t="s">
        <v>38</v>
      </c>
      <c r="J125" s="1">
        <v>40</v>
      </c>
      <c r="K125" s="1" t="s">
        <v>33</v>
      </c>
      <c r="L125" s="1" t="s">
        <v>38</v>
      </c>
      <c r="M125" s="1">
        <v>40</v>
      </c>
      <c r="N125" s="1"/>
      <c r="O125" s="2">
        <f t="shared" si="7"/>
        <v>160</v>
      </c>
      <c r="P125" s="26"/>
    </row>
    <row r="126" spans="1:20" ht="15.75" thickBot="1">
      <c r="A126" s="114"/>
      <c r="B126" s="1"/>
      <c r="C126" s="1"/>
      <c r="D126" s="1"/>
      <c r="E126" s="1" t="s">
        <v>33</v>
      </c>
      <c r="F126" s="1" t="s">
        <v>10</v>
      </c>
      <c r="G126" s="1">
        <v>45</v>
      </c>
      <c r="H126" s="1" t="s">
        <v>118</v>
      </c>
      <c r="I126" s="1" t="s">
        <v>34</v>
      </c>
      <c r="J126" s="1">
        <v>65</v>
      </c>
      <c r="K126" s="1"/>
      <c r="L126" s="1"/>
      <c r="M126" s="1"/>
      <c r="N126" s="1"/>
      <c r="O126" s="2">
        <f t="shared" si="7"/>
        <v>110</v>
      </c>
      <c r="P126" s="26"/>
    </row>
    <row r="127" spans="1:20" ht="15.75" thickBot="1">
      <c r="A127" s="114"/>
      <c r="B127" s="1"/>
      <c r="C127" s="1"/>
      <c r="D127" s="1"/>
      <c r="E127" s="1" t="s">
        <v>44</v>
      </c>
      <c r="F127" s="1" t="s">
        <v>10</v>
      </c>
      <c r="G127" s="1">
        <v>80</v>
      </c>
      <c r="H127" s="1" t="s">
        <v>36</v>
      </c>
      <c r="I127" s="1" t="s">
        <v>11</v>
      </c>
      <c r="J127" s="1">
        <v>40</v>
      </c>
      <c r="K127" s="1"/>
      <c r="L127" s="1"/>
      <c r="M127" s="1"/>
      <c r="N127" s="1"/>
      <c r="O127" s="2">
        <f t="shared" si="7"/>
        <v>120</v>
      </c>
      <c r="P127" s="26"/>
    </row>
    <row r="128" spans="1:20" ht="15.75" thickBot="1">
      <c r="A128" s="114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>
      <c r="A129" s="114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>
      <c r="A130" s="114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>
      <c r="A131" s="114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>
      <c r="A132" s="114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>
      <c r="A133" s="114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14"/>
      <c r="B134" s="3" t="s">
        <v>8</v>
      </c>
      <c r="C134" s="3" t="s">
        <v>12</v>
      </c>
      <c r="D134" s="2">
        <f>SUM(D122:D133)</f>
        <v>120</v>
      </c>
      <c r="E134" s="3" t="s">
        <v>8</v>
      </c>
      <c r="F134" s="3" t="s">
        <v>12</v>
      </c>
      <c r="G134" s="2">
        <f>SUM(G122:G133)</f>
        <v>335</v>
      </c>
      <c r="H134" s="3" t="s">
        <v>8</v>
      </c>
      <c r="I134" s="3" t="s">
        <v>12</v>
      </c>
      <c r="J134" s="2">
        <f>SUM(J122:J133)</f>
        <v>270</v>
      </c>
      <c r="K134" s="3" t="s">
        <v>8</v>
      </c>
      <c r="L134" s="3" t="s">
        <v>12</v>
      </c>
      <c r="M134" s="2">
        <f>SUM(M122:M133)</f>
        <v>245</v>
      </c>
      <c r="N134" s="3" t="s">
        <v>8</v>
      </c>
      <c r="O134" s="2">
        <f>SUM(O122:O133)</f>
        <v>970</v>
      </c>
      <c r="P134" s="34" t="s">
        <v>11</v>
      </c>
      <c r="Q134" s="35" t="s">
        <v>9</v>
      </c>
      <c r="R134" s="35" t="s">
        <v>10</v>
      </c>
      <c r="S134" s="35" t="s">
        <v>14</v>
      </c>
    </row>
    <row r="135" spans="1:20">
      <c r="A135" s="114"/>
      <c r="B135" s="9" t="s">
        <v>13</v>
      </c>
      <c r="C135" s="9" t="s">
        <v>12</v>
      </c>
      <c r="D135" s="10">
        <f>D134/2</f>
        <v>60</v>
      </c>
      <c r="E135" s="9" t="s">
        <v>13</v>
      </c>
      <c r="F135" s="9" t="s">
        <v>12</v>
      </c>
      <c r="G135" s="10">
        <f>G134/2</f>
        <v>167.5</v>
      </c>
      <c r="H135" s="9" t="s">
        <v>13</v>
      </c>
      <c r="I135" s="9" t="s">
        <v>12</v>
      </c>
      <c r="J135" s="10">
        <f>J134/2</f>
        <v>135</v>
      </c>
      <c r="K135" s="9" t="s">
        <v>13</v>
      </c>
      <c r="L135" s="9" t="s">
        <v>12</v>
      </c>
      <c r="M135" s="10">
        <f>M134/2</f>
        <v>122.5</v>
      </c>
      <c r="N135" s="9" t="s">
        <v>13</v>
      </c>
      <c r="O135" s="10">
        <f>O134/2</f>
        <v>485</v>
      </c>
      <c r="P135" s="33">
        <f>SUM(D122,D123,D124,J124,J125,J127,M125)</f>
        <v>280</v>
      </c>
      <c r="Q135" s="17">
        <f>SUM(G122,G123,J122,J123,M122,M123,M124)</f>
        <v>375</v>
      </c>
      <c r="R135" s="17">
        <f>SUM(G124,G125,G126,G127,J126)</f>
        <v>315</v>
      </c>
      <c r="S135" s="17"/>
      <c r="T135">
        <f>SUM(P135,Q135,R135,S135)</f>
        <v>970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14">
        <v>9</v>
      </c>
      <c r="B137" s="115" t="s">
        <v>1</v>
      </c>
      <c r="C137" s="116"/>
      <c r="D137" s="117"/>
      <c r="E137" s="118" t="s">
        <v>2</v>
      </c>
      <c r="F137" s="119"/>
      <c r="G137" s="120"/>
      <c r="H137" s="121" t="s">
        <v>3</v>
      </c>
      <c r="I137" s="122"/>
      <c r="J137" s="123"/>
      <c r="K137" s="124" t="s">
        <v>4</v>
      </c>
      <c r="L137" s="125"/>
      <c r="M137" s="126"/>
      <c r="N137" s="127" t="s">
        <v>8</v>
      </c>
      <c r="O137" s="128"/>
      <c r="P137" s="26"/>
    </row>
    <row r="138" spans="1:20" ht="15.75" thickBot="1">
      <c r="A138" s="114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29"/>
      <c r="O138" s="130"/>
      <c r="P138" s="26"/>
    </row>
    <row r="139" spans="1:20" ht="15.75" thickBot="1">
      <c r="A139" s="114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6"/>
    </row>
    <row r="140" spans="1:20" ht="15.75" thickBot="1">
      <c r="A140" s="114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6"/>
    </row>
    <row r="141" spans="1:20" ht="15.75" thickBot="1">
      <c r="A141" s="114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6"/>
    </row>
    <row r="142" spans="1:20" ht="15.75" thickBot="1">
      <c r="A142" s="114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6"/>
    </row>
    <row r="143" spans="1:20" ht="15.75" thickBot="1">
      <c r="A143" s="114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6"/>
    </row>
    <row r="144" spans="1:20" ht="15.75" thickBot="1">
      <c r="A144" s="114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>
      <c r="A145" s="114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>
      <c r="A146" s="114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>
      <c r="A147" s="114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>
      <c r="A148" s="114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14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14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14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14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14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4" t="s">
        <v>11</v>
      </c>
      <c r="Q153" s="35" t="s">
        <v>9</v>
      </c>
      <c r="R153" s="35" t="s">
        <v>10</v>
      </c>
      <c r="S153" s="35" t="s">
        <v>14</v>
      </c>
    </row>
    <row r="154" spans="1:20">
      <c r="A154" s="114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3"/>
      <c r="Q154" s="17"/>
      <c r="R154" s="17"/>
      <c r="S154" s="17"/>
      <c r="T154">
        <f>SUM(P154,Q154,R154)</f>
        <v>0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14">
        <v>10</v>
      </c>
      <c r="B156" s="115" t="s">
        <v>1</v>
      </c>
      <c r="C156" s="116"/>
      <c r="D156" s="117"/>
      <c r="E156" s="118" t="s">
        <v>2</v>
      </c>
      <c r="F156" s="119"/>
      <c r="G156" s="120"/>
      <c r="H156" s="121" t="s">
        <v>3</v>
      </c>
      <c r="I156" s="122"/>
      <c r="J156" s="123"/>
      <c r="K156" s="124" t="s">
        <v>4</v>
      </c>
      <c r="L156" s="125"/>
      <c r="M156" s="126"/>
      <c r="N156" s="127" t="s">
        <v>8</v>
      </c>
      <c r="O156" s="128"/>
      <c r="P156" s="26"/>
    </row>
    <row r="157" spans="1:20" ht="15.75" thickBot="1">
      <c r="A157" s="114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29"/>
      <c r="O157" s="130"/>
      <c r="P157" s="26"/>
    </row>
    <row r="158" spans="1:20" ht="15.75" thickBot="1">
      <c r="A158" s="114"/>
      <c r="B158" s="1"/>
      <c r="C158" s="1"/>
      <c r="D158" s="2"/>
      <c r="E158" s="1" t="s">
        <v>44</v>
      </c>
      <c r="F158" s="1" t="s">
        <v>9</v>
      </c>
      <c r="G158" s="2">
        <v>80</v>
      </c>
      <c r="H158" s="1"/>
      <c r="I158" s="1"/>
      <c r="J158" s="2"/>
      <c r="K158" s="1" t="s">
        <v>44</v>
      </c>
      <c r="L158" s="1" t="s">
        <v>10</v>
      </c>
      <c r="M158" s="2">
        <v>80</v>
      </c>
      <c r="N158" s="1"/>
      <c r="O158" s="2">
        <f>SUM(D158,G158,J158,M158)</f>
        <v>160</v>
      </c>
      <c r="P158" s="26"/>
    </row>
    <row r="159" spans="1:20" ht="15.75" thickBot="1">
      <c r="A159" s="114"/>
      <c r="B159" s="1"/>
      <c r="C159" s="1"/>
      <c r="D159" s="2"/>
      <c r="E159" s="1" t="s">
        <v>53</v>
      </c>
      <c r="F159" s="1" t="s">
        <v>9</v>
      </c>
      <c r="G159" s="2">
        <v>45</v>
      </c>
      <c r="H159" s="1"/>
      <c r="I159" s="1"/>
      <c r="J159" s="1"/>
      <c r="K159" s="1" t="s">
        <v>53</v>
      </c>
      <c r="L159" s="1" t="s">
        <v>9</v>
      </c>
      <c r="M159" s="2">
        <v>45</v>
      </c>
      <c r="N159" s="1"/>
      <c r="O159" s="2">
        <f t="shared" ref="O159:O169" si="9">SUM(D159,G159,J159,M159)</f>
        <v>90</v>
      </c>
      <c r="P159" s="26"/>
    </row>
    <row r="160" spans="1:20" ht="15.75" thickBot="1">
      <c r="A160" s="114"/>
      <c r="B160" s="1"/>
      <c r="C160" s="1"/>
      <c r="D160" s="1"/>
      <c r="E160" s="1" t="s">
        <v>33</v>
      </c>
      <c r="F160" s="1" t="s">
        <v>10</v>
      </c>
      <c r="G160" s="2">
        <v>45</v>
      </c>
      <c r="H160" s="1"/>
      <c r="I160" s="1"/>
      <c r="J160" s="1"/>
      <c r="K160" s="1" t="s">
        <v>33</v>
      </c>
      <c r="L160" s="1" t="s">
        <v>9</v>
      </c>
      <c r="M160" s="1">
        <v>35</v>
      </c>
      <c r="N160" s="1"/>
      <c r="O160" s="2">
        <f t="shared" si="9"/>
        <v>80</v>
      </c>
      <c r="P160" s="26"/>
    </row>
    <row r="161" spans="1:20" ht="15.75" thickBot="1">
      <c r="A161" s="114"/>
      <c r="B161" s="1"/>
      <c r="C161" s="1"/>
      <c r="D161" s="1"/>
      <c r="E161" s="1" t="s">
        <v>33</v>
      </c>
      <c r="F161" s="1" t="s">
        <v>9</v>
      </c>
      <c r="G161" s="1">
        <v>45</v>
      </c>
      <c r="H161" s="1"/>
      <c r="I161" s="1"/>
      <c r="J161" s="1"/>
      <c r="K161" s="1"/>
      <c r="L161" s="1"/>
      <c r="M161" s="1"/>
      <c r="N161" s="1"/>
      <c r="O161" s="2">
        <f t="shared" si="9"/>
        <v>45</v>
      </c>
      <c r="P161" s="26"/>
    </row>
    <row r="162" spans="1:20" ht="15.75" thickBot="1">
      <c r="A162" s="114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6"/>
    </row>
    <row r="163" spans="1:20" ht="15.75" thickBot="1">
      <c r="A163" s="114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6"/>
    </row>
    <row r="164" spans="1:20" ht="15.75" thickBot="1">
      <c r="A164" s="114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>
      <c r="A165" s="114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>
      <c r="A166" s="114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>
      <c r="A167" s="114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>
      <c r="A168" s="114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>
      <c r="A169" s="114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>
      <c r="A170" s="114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215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160</v>
      </c>
      <c r="N170" s="3" t="s">
        <v>8</v>
      </c>
      <c r="O170" s="2">
        <f>SUM(O158:O169)</f>
        <v>375</v>
      </c>
      <c r="P170" s="34" t="s">
        <v>11</v>
      </c>
      <c r="Q170" s="35" t="s">
        <v>9</v>
      </c>
      <c r="R170" s="35" t="s">
        <v>10</v>
      </c>
      <c r="S170" s="35" t="s">
        <v>14</v>
      </c>
    </row>
    <row r="171" spans="1:20">
      <c r="A171" s="114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107.5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80</v>
      </c>
      <c r="N171" s="9" t="s">
        <v>13</v>
      </c>
      <c r="O171" s="10">
        <f>O170/2</f>
        <v>187.5</v>
      </c>
      <c r="P171" s="33"/>
      <c r="Q171" s="17">
        <f>SUM(G158,G159,G161,M159,M160)</f>
        <v>250</v>
      </c>
      <c r="R171" s="17">
        <f>SUM(G160,M158)</f>
        <v>125</v>
      </c>
      <c r="S171" s="17"/>
      <c r="T171">
        <f>SUM(P171,Q171,R171,S171)</f>
        <v>375</v>
      </c>
    </row>
    <row r="172" spans="1:20" ht="15.75" thickBo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>
      <c r="A173" s="114">
        <v>11</v>
      </c>
      <c r="B173" s="115" t="s">
        <v>1</v>
      </c>
      <c r="C173" s="116"/>
      <c r="D173" s="117"/>
      <c r="E173" s="118" t="s">
        <v>2</v>
      </c>
      <c r="F173" s="119"/>
      <c r="G173" s="120"/>
      <c r="H173" s="121" t="s">
        <v>3</v>
      </c>
      <c r="I173" s="122"/>
      <c r="J173" s="123"/>
      <c r="K173" s="124" t="s">
        <v>4</v>
      </c>
      <c r="L173" s="125"/>
      <c r="M173" s="126"/>
      <c r="N173" s="127" t="s">
        <v>8</v>
      </c>
      <c r="O173" s="128"/>
      <c r="P173" s="26"/>
    </row>
    <row r="174" spans="1:20" ht="15.75" thickBot="1">
      <c r="A174" s="114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29"/>
      <c r="O174" s="130"/>
      <c r="P174" s="26"/>
    </row>
    <row r="175" spans="1:20" ht="15.75" thickBot="1">
      <c r="A175" s="114"/>
      <c r="B175" s="1"/>
      <c r="C175" s="1"/>
      <c r="D175" s="2"/>
      <c r="E175" s="1" t="s">
        <v>33</v>
      </c>
      <c r="F175" s="1" t="s">
        <v>10</v>
      </c>
      <c r="G175" s="2">
        <v>45</v>
      </c>
      <c r="H175" s="1" t="s">
        <v>36</v>
      </c>
      <c r="I175" s="1" t="s">
        <v>38</v>
      </c>
      <c r="J175" s="2">
        <v>40</v>
      </c>
      <c r="K175" s="1" t="s">
        <v>33</v>
      </c>
      <c r="L175" s="1" t="s">
        <v>9</v>
      </c>
      <c r="M175" s="2">
        <v>45</v>
      </c>
      <c r="N175" s="1"/>
      <c r="O175" s="2">
        <f>SUM(D175,G175,J175,M175)</f>
        <v>130</v>
      </c>
      <c r="P175" s="26"/>
    </row>
    <row r="176" spans="1:20" ht="15.75" thickBot="1">
      <c r="A176" s="114"/>
      <c r="B176" s="1"/>
      <c r="C176" s="1"/>
      <c r="D176" s="2"/>
      <c r="E176" s="1" t="s">
        <v>33</v>
      </c>
      <c r="F176" s="1" t="s">
        <v>9</v>
      </c>
      <c r="G176" s="2">
        <v>45</v>
      </c>
      <c r="H176" s="1" t="s">
        <v>36</v>
      </c>
      <c r="I176" s="1" t="s">
        <v>38</v>
      </c>
      <c r="J176" s="1">
        <v>40</v>
      </c>
      <c r="K176" s="1" t="s">
        <v>33</v>
      </c>
      <c r="L176" s="1" t="s">
        <v>9</v>
      </c>
      <c r="M176" s="2">
        <v>45</v>
      </c>
      <c r="N176" s="1"/>
      <c r="O176" s="2">
        <f t="shared" ref="O176:O186" si="10">SUM(D176,G176,J176,M176)</f>
        <v>130</v>
      </c>
      <c r="P176" s="26"/>
    </row>
    <row r="177" spans="1:20" ht="15.75" thickBot="1">
      <c r="A177" s="114"/>
      <c r="B177" s="1"/>
      <c r="C177" s="1"/>
      <c r="D177" s="1"/>
      <c r="E177" s="1" t="s">
        <v>33</v>
      </c>
      <c r="F177" s="1" t="s">
        <v>11</v>
      </c>
      <c r="G177" s="2">
        <v>40</v>
      </c>
      <c r="H177" s="1" t="s">
        <v>35</v>
      </c>
      <c r="I177" s="1" t="s">
        <v>38</v>
      </c>
      <c r="J177" s="1">
        <v>80</v>
      </c>
      <c r="K177" s="1" t="s">
        <v>36</v>
      </c>
      <c r="L177" s="1" t="s">
        <v>34</v>
      </c>
      <c r="M177" s="1">
        <v>40</v>
      </c>
      <c r="N177" s="1"/>
      <c r="O177" s="2">
        <f t="shared" si="10"/>
        <v>160</v>
      </c>
      <c r="P177" s="26"/>
    </row>
    <row r="178" spans="1:20" ht="15.75" thickBot="1">
      <c r="A178" s="114"/>
      <c r="B178" s="1"/>
      <c r="C178" s="1"/>
      <c r="D178" s="1"/>
      <c r="E178" s="1"/>
      <c r="F178" s="1"/>
      <c r="G178" s="1"/>
      <c r="H178" s="1"/>
      <c r="I178" s="1"/>
      <c r="J178" s="1"/>
      <c r="K178" s="1" t="s">
        <v>33</v>
      </c>
      <c r="L178" s="1" t="s">
        <v>34</v>
      </c>
      <c r="M178" s="1">
        <v>45</v>
      </c>
      <c r="N178" s="1"/>
      <c r="O178" s="2">
        <f t="shared" si="10"/>
        <v>45</v>
      </c>
      <c r="P178" s="26"/>
    </row>
    <row r="179" spans="1:20" ht="15.75" thickBot="1">
      <c r="A179" s="114"/>
      <c r="B179" s="1"/>
      <c r="C179" s="1"/>
      <c r="D179" s="1"/>
      <c r="E179" s="1"/>
      <c r="F179" s="1"/>
      <c r="G179" s="1"/>
      <c r="H179" s="1"/>
      <c r="I179" s="1"/>
      <c r="J179" s="1"/>
      <c r="K179" s="1" t="s">
        <v>33</v>
      </c>
      <c r="L179" s="1" t="s">
        <v>34</v>
      </c>
      <c r="M179" s="1">
        <v>45</v>
      </c>
      <c r="N179" s="1"/>
      <c r="O179" s="2">
        <f t="shared" si="10"/>
        <v>45</v>
      </c>
      <c r="P179" s="26"/>
    </row>
    <row r="180" spans="1:20" ht="15.75" thickBot="1">
      <c r="A180" s="114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6"/>
    </row>
    <row r="181" spans="1:20" ht="15.75" thickBot="1">
      <c r="A181" s="114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6"/>
    </row>
    <row r="182" spans="1:20" ht="15.75" thickBot="1">
      <c r="A182" s="114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>
      <c r="A183" s="114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>
      <c r="A184" s="114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>
      <c r="A185" s="114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14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14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130</v>
      </c>
      <c r="H187" s="3" t="s">
        <v>8</v>
      </c>
      <c r="I187" s="3" t="s">
        <v>12</v>
      </c>
      <c r="J187" s="2">
        <f>SUM(J175:J186)</f>
        <v>160</v>
      </c>
      <c r="K187" s="3" t="s">
        <v>8</v>
      </c>
      <c r="L187" s="3" t="s">
        <v>12</v>
      </c>
      <c r="M187" s="2">
        <f>SUM(M175:M186)</f>
        <v>220</v>
      </c>
      <c r="N187" s="3" t="s">
        <v>8</v>
      </c>
      <c r="O187" s="2">
        <f>SUM(O175:O186)</f>
        <v>510</v>
      </c>
      <c r="P187" s="34" t="s">
        <v>11</v>
      </c>
      <c r="Q187" s="35" t="s">
        <v>9</v>
      </c>
      <c r="R187" s="35" t="s">
        <v>10</v>
      </c>
      <c r="S187" s="35" t="s">
        <v>14</v>
      </c>
    </row>
    <row r="188" spans="1:20">
      <c r="A188" s="114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65</v>
      </c>
      <c r="H188" s="9" t="s">
        <v>13</v>
      </c>
      <c r="I188" s="9" t="s">
        <v>12</v>
      </c>
      <c r="J188" s="10">
        <f>J187/2</f>
        <v>80</v>
      </c>
      <c r="K188" s="9" t="s">
        <v>13</v>
      </c>
      <c r="L188" s="9" t="s">
        <v>12</v>
      </c>
      <c r="M188" s="10">
        <f>M187/2</f>
        <v>110</v>
      </c>
      <c r="N188" s="9" t="s">
        <v>13</v>
      </c>
      <c r="O188" s="10">
        <f>O187/2</f>
        <v>255</v>
      </c>
      <c r="P188" s="33">
        <f>SUM(G177,J175,J176,J177)</f>
        <v>200</v>
      </c>
      <c r="Q188" s="17">
        <f>SUM(G176,M175,M176,)</f>
        <v>135</v>
      </c>
      <c r="R188" s="17">
        <f>SUM(G175,M177,M178,M179)</f>
        <v>175</v>
      </c>
      <c r="S188" s="17"/>
      <c r="T188">
        <f>SUM(P188,Q188,R188)</f>
        <v>510</v>
      </c>
    </row>
    <row r="189" spans="1:20" ht="15.75" thickBo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</row>
    <row r="190" spans="1:20" ht="15.75" thickBot="1">
      <c r="A190" s="114">
        <v>12</v>
      </c>
      <c r="B190" s="115" t="s">
        <v>1</v>
      </c>
      <c r="C190" s="116"/>
      <c r="D190" s="117"/>
      <c r="E190" s="118" t="s">
        <v>2</v>
      </c>
      <c r="F190" s="119"/>
      <c r="G190" s="120"/>
      <c r="H190" s="121" t="s">
        <v>3</v>
      </c>
      <c r="I190" s="122"/>
      <c r="J190" s="123"/>
      <c r="K190" s="124" t="s">
        <v>4</v>
      </c>
      <c r="L190" s="125"/>
      <c r="M190" s="126"/>
      <c r="N190" s="127" t="s">
        <v>8</v>
      </c>
      <c r="O190" s="128"/>
      <c r="P190" s="26"/>
    </row>
    <row r="191" spans="1:20" ht="15.75" thickBot="1">
      <c r="A191" s="114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29"/>
      <c r="O191" s="130"/>
      <c r="P191" s="26"/>
    </row>
    <row r="192" spans="1:20" ht="15.75" thickBot="1">
      <c r="A192" s="114"/>
      <c r="B192" s="1" t="s">
        <v>36</v>
      </c>
      <c r="C192" s="1" t="s">
        <v>37</v>
      </c>
      <c r="D192" s="2">
        <v>45</v>
      </c>
      <c r="E192" s="1" t="s">
        <v>33</v>
      </c>
      <c r="F192" s="1" t="s">
        <v>10</v>
      </c>
      <c r="G192" s="2">
        <v>45</v>
      </c>
      <c r="H192" s="1" t="s">
        <v>36</v>
      </c>
      <c r="I192" s="1" t="s">
        <v>34</v>
      </c>
      <c r="J192" s="2">
        <v>40</v>
      </c>
      <c r="K192" s="1"/>
      <c r="L192" s="1"/>
      <c r="M192" s="2"/>
      <c r="N192" s="1"/>
      <c r="O192" s="2">
        <f>SUM(D192,G192,J192,M192)</f>
        <v>130</v>
      </c>
      <c r="P192" s="26"/>
    </row>
    <row r="193" spans="1:20" ht="15.75" thickBot="1">
      <c r="A193" s="114"/>
      <c r="B193" s="1" t="s">
        <v>36</v>
      </c>
      <c r="C193" s="1" t="s">
        <v>34</v>
      </c>
      <c r="D193" s="2">
        <v>45</v>
      </c>
      <c r="E193" s="1" t="s">
        <v>75</v>
      </c>
      <c r="F193" s="1" t="s">
        <v>38</v>
      </c>
      <c r="G193" s="2">
        <v>40</v>
      </c>
      <c r="H193" s="1" t="s">
        <v>36</v>
      </c>
      <c r="I193" s="1" t="s">
        <v>34</v>
      </c>
      <c r="J193" s="1">
        <v>45</v>
      </c>
      <c r="K193" s="1"/>
      <c r="L193" s="1"/>
      <c r="M193" s="2"/>
      <c r="N193" s="1"/>
      <c r="O193" s="2">
        <f t="shared" ref="O193:O203" si="11">SUM(D193,G193,J193,M193)</f>
        <v>130</v>
      </c>
      <c r="P193" s="26"/>
    </row>
    <row r="194" spans="1:20" ht="15.75" thickBot="1">
      <c r="A194" s="114"/>
      <c r="B194" s="1" t="s">
        <v>36</v>
      </c>
      <c r="C194" s="1" t="s">
        <v>37</v>
      </c>
      <c r="D194" s="1">
        <v>45</v>
      </c>
      <c r="E194" s="1" t="s">
        <v>33</v>
      </c>
      <c r="F194" s="1" t="s">
        <v>10</v>
      </c>
      <c r="G194" s="2">
        <v>45</v>
      </c>
      <c r="H194" s="36" t="s">
        <v>36</v>
      </c>
      <c r="I194" s="1" t="s">
        <v>37</v>
      </c>
      <c r="J194" s="1">
        <v>45</v>
      </c>
      <c r="K194" s="1"/>
      <c r="L194" s="1"/>
      <c r="M194" s="1"/>
      <c r="N194" s="1"/>
      <c r="O194" s="2">
        <f t="shared" si="11"/>
        <v>135</v>
      </c>
      <c r="P194" s="26"/>
    </row>
    <row r="195" spans="1:20" ht="15.75" thickBot="1">
      <c r="A195" s="114"/>
      <c r="B195" s="1" t="s">
        <v>221</v>
      </c>
      <c r="C195" s="1" t="s">
        <v>34</v>
      </c>
      <c r="D195" s="1">
        <v>20</v>
      </c>
      <c r="E195" s="1" t="s">
        <v>33</v>
      </c>
      <c r="F195" s="1" t="s">
        <v>11</v>
      </c>
      <c r="G195" s="14">
        <v>40</v>
      </c>
      <c r="H195" s="66" t="s">
        <v>33</v>
      </c>
      <c r="I195" s="37" t="s">
        <v>37</v>
      </c>
      <c r="J195" s="1">
        <v>45</v>
      </c>
      <c r="K195" s="1"/>
      <c r="L195" s="1"/>
      <c r="M195" s="1"/>
      <c r="N195" s="1"/>
      <c r="O195" s="2">
        <f t="shared" si="11"/>
        <v>105</v>
      </c>
      <c r="P195" s="26"/>
    </row>
    <row r="196" spans="1:20" ht="15.75" thickBot="1">
      <c r="A196" s="114"/>
      <c r="B196" s="1" t="s">
        <v>56</v>
      </c>
      <c r="C196" s="1" t="s">
        <v>11</v>
      </c>
      <c r="D196" s="1">
        <v>40</v>
      </c>
      <c r="E196" s="1" t="s">
        <v>33</v>
      </c>
      <c r="F196" s="1" t="s">
        <v>11</v>
      </c>
      <c r="G196" s="1">
        <v>40</v>
      </c>
      <c r="H196" s="16" t="s">
        <v>36</v>
      </c>
      <c r="I196" s="1" t="s">
        <v>34</v>
      </c>
      <c r="J196" s="1">
        <v>45</v>
      </c>
      <c r="K196" s="1"/>
      <c r="L196" s="1"/>
      <c r="M196" s="1"/>
      <c r="N196" s="1"/>
      <c r="O196" s="2">
        <f t="shared" si="11"/>
        <v>125</v>
      </c>
      <c r="P196" s="26"/>
    </row>
    <row r="197" spans="1:20" ht="15.75" thickBot="1">
      <c r="A197" s="114"/>
      <c r="B197" s="1" t="s">
        <v>41</v>
      </c>
      <c r="C197" s="1" t="s">
        <v>222</v>
      </c>
      <c r="D197" s="1">
        <v>70</v>
      </c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70</v>
      </c>
      <c r="P197" s="26"/>
    </row>
    <row r="198" spans="1:20" ht="15.75" thickBot="1">
      <c r="A198" s="114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>
      <c r="A199" s="114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>
      <c r="A200" s="114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14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14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14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14"/>
      <c r="B204" s="3" t="s">
        <v>8</v>
      </c>
      <c r="C204" s="3" t="s">
        <v>12</v>
      </c>
      <c r="D204" s="2">
        <f>SUM(D192:D203)</f>
        <v>265</v>
      </c>
      <c r="E204" s="3" t="s">
        <v>8</v>
      </c>
      <c r="F204" s="3" t="s">
        <v>12</v>
      </c>
      <c r="G204" s="2">
        <f>SUM(G192:G203)</f>
        <v>210</v>
      </c>
      <c r="H204" s="3" t="s">
        <v>8</v>
      </c>
      <c r="I204" s="3" t="s">
        <v>12</v>
      </c>
      <c r="J204" s="2">
        <f>SUM(J192:J203)</f>
        <v>220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695</v>
      </c>
      <c r="P204" s="34" t="s">
        <v>11</v>
      </c>
      <c r="Q204" s="35" t="s">
        <v>9</v>
      </c>
      <c r="R204" s="35" t="s">
        <v>10</v>
      </c>
      <c r="S204" s="35" t="s">
        <v>14</v>
      </c>
    </row>
    <row r="205" spans="1:20">
      <c r="A205" s="114"/>
      <c r="B205" s="9" t="s">
        <v>13</v>
      </c>
      <c r="C205" s="9" t="s">
        <v>12</v>
      </c>
      <c r="D205" s="10">
        <f>D204/2</f>
        <v>132.5</v>
      </c>
      <c r="E205" s="9" t="s">
        <v>13</v>
      </c>
      <c r="F205" s="9" t="s">
        <v>12</v>
      </c>
      <c r="G205" s="10">
        <f>G204/2</f>
        <v>105</v>
      </c>
      <c r="H205" s="9" t="s">
        <v>13</v>
      </c>
      <c r="I205" s="9" t="s">
        <v>12</v>
      </c>
      <c r="J205" s="10">
        <f>J204/2</f>
        <v>110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347.5</v>
      </c>
      <c r="P205" s="33">
        <f>SUM(D196,D197,G193,G195,G196,)</f>
        <v>230</v>
      </c>
      <c r="Q205" s="17">
        <f>SUM(D192,D194,J194,J195)</f>
        <v>180</v>
      </c>
      <c r="R205" s="17">
        <f>SUM(D193,D195,G192,G194,J192,J193,J196)</f>
        <v>285</v>
      </c>
      <c r="S205" s="17"/>
      <c r="T205">
        <f>SUM(P205,Q205,R205,S205)</f>
        <v>695</v>
      </c>
    </row>
    <row r="206" spans="1:20" ht="15.75" thickBo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>
      <c r="A207" s="114">
        <v>13</v>
      </c>
      <c r="B207" s="115" t="s">
        <v>1</v>
      </c>
      <c r="C207" s="116"/>
      <c r="D207" s="117"/>
      <c r="E207" s="118" t="s">
        <v>2</v>
      </c>
      <c r="F207" s="119"/>
      <c r="G207" s="120"/>
      <c r="H207" s="121" t="s">
        <v>3</v>
      </c>
      <c r="I207" s="122"/>
      <c r="J207" s="123"/>
      <c r="K207" s="124" t="s">
        <v>4</v>
      </c>
      <c r="L207" s="125"/>
      <c r="M207" s="126"/>
      <c r="N207" s="127" t="s">
        <v>8</v>
      </c>
      <c r="O207" s="128"/>
      <c r="P207" s="26"/>
    </row>
    <row r="208" spans="1:20" ht="15.75" thickBot="1">
      <c r="A208" s="114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29"/>
      <c r="O208" s="130"/>
      <c r="P208" s="26"/>
    </row>
    <row r="209" spans="1:19" ht="15.75" thickBot="1">
      <c r="A209" s="114"/>
      <c r="B209" s="1" t="s">
        <v>56</v>
      </c>
      <c r="C209" s="1" t="s">
        <v>9</v>
      </c>
      <c r="D209" s="2">
        <v>35</v>
      </c>
      <c r="E209" s="1"/>
      <c r="F209" s="1"/>
      <c r="G209" s="2"/>
      <c r="H209" s="1" t="s">
        <v>36</v>
      </c>
      <c r="I209" s="1" t="s">
        <v>34</v>
      </c>
      <c r="J209" s="2">
        <v>45</v>
      </c>
      <c r="K209" s="1" t="s">
        <v>36</v>
      </c>
      <c r="L209" s="1" t="s">
        <v>38</v>
      </c>
      <c r="M209" s="2">
        <v>40</v>
      </c>
      <c r="N209" s="1"/>
      <c r="O209" s="2">
        <f>SUM(D209,G209,J209,M209)</f>
        <v>120</v>
      </c>
      <c r="P209" s="26"/>
    </row>
    <row r="210" spans="1:19" ht="15.75" thickBot="1">
      <c r="A210" s="114"/>
      <c r="B210" s="1" t="s">
        <v>33</v>
      </c>
      <c r="C210" s="1" t="s">
        <v>11</v>
      </c>
      <c r="D210" s="2">
        <v>40</v>
      </c>
      <c r="E210" s="1"/>
      <c r="F210" s="1"/>
      <c r="G210" s="2"/>
      <c r="H210" s="1" t="s">
        <v>89</v>
      </c>
      <c r="I210" s="1" t="s">
        <v>37</v>
      </c>
      <c r="J210" s="1">
        <v>100</v>
      </c>
      <c r="K210" s="1" t="s">
        <v>36</v>
      </c>
      <c r="L210" s="1" t="s">
        <v>10</v>
      </c>
      <c r="M210" s="2">
        <v>45</v>
      </c>
      <c r="N210" s="1"/>
      <c r="O210" s="2">
        <f t="shared" ref="O210:O223" si="12">SUM(D210,G210,J210,M210)</f>
        <v>185</v>
      </c>
      <c r="P210" s="26"/>
    </row>
    <row r="211" spans="1:19" ht="15.75" thickBot="1">
      <c r="A211" s="114"/>
      <c r="B211" s="1"/>
      <c r="C211" s="1"/>
      <c r="D211" s="1"/>
      <c r="E211" s="1"/>
      <c r="F211" s="1"/>
      <c r="G211" s="2"/>
      <c r="H211" s="1" t="s">
        <v>36</v>
      </c>
      <c r="I211" s="1" t="s">
        <v>11</v>
      </c>
      <c r="J211" s="1">
        <v>40</v>
      </c>
      <c r="K211" s="1" t="s">
        <v>36</v>
      </c>
      <c r="L211" s="1" t="s">
        <v>38</v>
      </c>
      <c r="M211" s="1">
        <v>40</v>
      </c>
      <c r="N211" s="1"/>
      <c r="O211" s="2">
        <f t="shared" si="12"/>
        <v>80</v>
      </c>
      <c r="P211" s="26"/>
    </row>
    <row r="212" spans="1:19" ht="15.75" thickBot="1">
      <c r="A212" s="114"/>
      <c r="B212" s="1"/>
      <c r="C212" s="1"/>
      <c r="D212" s="1"/>
      <c r="E212" s="1"/>
      <c r="F212" s="1"/>
      <c r="G212" s="1"/>
      <c r="H212" s="1" t="s">
        <v>35</v>
      </c>
      <c r="I212" s="1" t="s">
        <v>37</v>
      </c>
      <c r="J212" s="1">
        <v>80</v>
      </c>
      <c r="K212" s="1" t="s">
        <v>40</v>
      </c>
      <c r="L212" s="1" t="s">
        <v>38</v>
      </c>
      <c r="M212" s="1">
        <v>100</v>
      </c>
      <c r="N212" s="1"/>
      <c r="O212" s="2">
        <f t="shared" si="12"/>
        <v>180</v>
      </c>
      <c r="P212" s="26"/>
    </row>
    <row r="213" spans="1:19" ht="15.75" thickBot="1">
      <c r="A213" s="114"/>
      <c r="B213" s="1"/>
      <c r="C213" s="1"/>
      <c r="D213" s="1"/>
      <c r="E213" s="1"/>
      <c r="F213" s="1"/>
      <c r="G213" s="1"/>
      <c r="H213" s="1"/>
      <c r="I213" s="1"/>
      <c r="J213" s="1"/>
      <c r="K213" s="1" t="s">
        <v>36</v>
      </c>
      <c r="L213" s="1" t="s">
        <v>14</v>
      </c>
      <c r="M213" s="1">
        <v>42</v>
      </c>
      <c r="N213" s="1"/>
      <c r="O213" s="2">
        <f t="shared" si="12"/>
        <v>42</v>
      </c>
      <c r="P213" s="26"/>
    </row>
    <row r="214" spans="1:19" ht="15.75" thickBot="1">
      <c r="A214" s="114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>
      <c r="A215" s="114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>
      <c r="A216" s="114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>
      <c r="A217" s="114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>
      <c r="A218" s="114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>
      <c r="A219" s="114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>
      <c r="A220" s="114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>
      <c r="A221" s="114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>
      <c r="A222" s="114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>
      <c r="A223" s="114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>
      <c r="A224" s="114"/>
      <c r="B224" s="3" t="s">
        <v>8</v>
      </c>
      <c r="C224" s="3" t="s">
        <v>12</v>
      </c>
      <c r="D224" s="2">
        <f>SUM(D209:D223)</f>
        <v>75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265</v>
      </c>
      <c r="K224" s="3" t="s">
        <v>8</v>
      </c>
      <c r="L224" s="3" t="s">
        <v>12</v>
      </c>
      <c r="M224" s="2">
        <f>SUM(M209:M223)</f>
        <v>267</v>
      </c>
      <c r="N224" s="3" t="s">
        <v>8</v>
      </c>
      <c r="O224" s="2">
        <f>SUM(O209:O223)</f>
        <v>607</v>
      </c>
      <c r="P224" s="34" t="s">
        <v>11</v>
      </c>
      <c r="Q224" s="35" t="s">
        <v>9</v>
      </c>
      <c r="R224" s="35" t="s">
        <v>10</v>
      </c>
      <c r="S224" s="35" t="s">
        <v>14</v>
      </c>
    </row>
    <row r="225" spans="1:20">
      <c r="A225" s="114"/>
      <c r="B225" s="9" t="s">
        <v>13</v>
      </c>
      <c r="C225" s="9" t="s">
        <v>12</v>
      </c>
      <c r="D225" s="10">
        <f>D224/2</f>
        <v>37.5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132.5</v>
      </c>
      <c r="K225" s="9" t="s">
        <v>13</v>
      </c>
      <c r="L225" s="9" t="s">
        <v>12</v>
      </c>
      <c r="M225" s="10">
        <f>M224/2</f>
        <v>133.5</v>
      </c>
      <c r="N225" s="9" t="s">
        <v>13</v>
      </c>
      <c r="O225" s="10">
        <f>O224/2</f>
        <v>303.5</v>
      </c>
      <c r="P225" s="33">
        <f>SUM(D210,J211,M209,M211,M212)</f>
        <v>260</v>
      </c>
      <c r="Q225" s="17">
        <f>SUM(D209,J210,J212,)</f>
        <v>215</v>
      </c>
      <c r="R225" s="17">
        <f>SUM(J209,M210)</f>
        <v>90</v>
      </c>
      <c r="S225" s="17">
        <f>SUM(M213)</f>
        <v>42</v>
      </c>
      <c r="T225">
        <f>SUM(P225,Q225,R225,S225)</f>
        <v>607</v>
      </c>
    </row>
    <row r="226" spans="1:20" ht="15.75" thickBo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>
      <c r="A227" s="114"/>
      <c r="B227" s="115" t="s">
        <v>1</v>
      </c>
      <c r="C227" s="116"/>
      <c r="D227" s="117"/>
      <c r="E227" s="118" t="s">
        <v>2</v>
      </c>
      <c r="F227" s="119"/>
      <c r="G227" s="120"/>
      <c r="H227" s="121" t="s">
        <v>3</v>
      </c>
      <c r="I227" s="122"/>
      <c r="J227" s="123"/>
      <c r="K227" s="124" t="s">
        <v>4</v>
      </c>
      <c r="L227" s="125"/>
      <c r="M227" s="126"/>
      <c r="N227" s="127" t="s">
        <v>8</v>
      </c>
      <c r="O227" s="128"/>
      <c r="P227" s="26"/>
    </row>
    <row r="228" spans="1:20" ht="15.75" thickBot="1">
      <c r="A228" s="114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2"/>
      <c r="K228" s="4" t="s">
        <v>5</v>
      </c>
      <c r="L228" s="4" t="s">
        <v>6</v>
      </c>
      <c r="M228" s="4" t="s">
        <v>7</v>
      </c>
      <c r="N228" s="129"/>
      <c r="O228" s="130"/>
      <c r="P228" s="26"/>
    </row>
    <row r="229" spans="1:20" ht="15.75" thickBot="1">
      <c r="A229" s="114"/>
      <c r="B229" s="1" t="s">
        <v>36</v>
      </c>
      <c r="C229" s="1" t="s">
        <v>34</v>
      </c>
      <c r="D229" s="2">
        <v>45</v>
      </c>
      <c r="E229" s="1" t="s">
        <v>33</v>
      </c>
      <c r="F229" s="1" t="s">
        <v>9</v>
      </c>
      <c r="G229" s="2">
        <v>45</v>
      </c>
      <c r="H229" s="1" t="s">
        <v>36</v>
      </c>
      <c r="I229" s="1" t="s">
        <v>86</v>
      </c>
      <c r="J229">
        <v>40</v>
      </c>
      <c r="K229" s="1" t="s">
        <v>33</v>
      </c>
      <c r="L229" s="1" t="s">
        <v>10</v>
      </c>
      <c r="M229" s="2">
        <v>45</v>
      </c>
      <c r="N229" s="1"/>
      <c r="O229" s="2">
        <f>SUM(D229,G229,J228,M229)</f>
        <v>135</v>
      </c>
      <c r="P229" s="26"/>
    </row>
    <row r="230" spans="1:20" ht="15.75" thickBot="1">
      <c r="A230" s="114"/>
      <c r="B230" s="1" t="s">
        <v>36</v>
      </c>
      <c r="C230" s="1" t="s">
        <v>227</v>
      </c>
      <c r="D230" s="2">
        <v>40</v>
      </c>
      <c r="E230" s="1" t="s">
        <v>36</v>
      </c>
      <c r="F230" s="1" t="s">
        <v>34</v>
      </c>
      <c r="G230" s="2">
        <v>45</v>
      </c>
      <c r="H230" s="1" t="s">
        <v>33</v>
      </c>
      <c r="I230" s="1" t="s">
        <v>37</v>
      </c>
      <c r="J230" s="1">
        <v>45</v>
      </c>
      <c r="K230" s="1" t="s">
        <v>41</v>
      </c>
      <c r="L230" s="1" t="s">
        <v>38</v>
      </c>
      <c r="M230" s="2">
        <v>80</v>
      </c>
      <c r="N230" s="1"/>
      <c r="O230" s="2">
        <f t="shared" ref="O230:O240" si="13">SUM(D230,G230,J230,M230)</f>
        <v>210</v>
      </c>
      <c r="P230" s="26"/>
    </row>
    <row r="231" spans="1:20" ht="15.75" thickBot="1">
      <c r="A231" s="114"/>
      <c r="B231" s="1" t="s">
        <v>36</v>
      </c>
      <c r="C231" s="1" t="s">
        <v>11</v>
      </c>
      <c r="D231" s="1">
        <v>40</v>
      </c>
      <c r="E231" s="1" t="s">
        <v>33</v>
      </c>
      <c r="F231" s="1" t="s">
        <v>11</v>
      </c>
      <c r="G231" s="2">
        <v>40</v>
      </c>
      <c r="H231" s="1" t="s">
        <v>35</v>
      </c>
      <c r="I231" s="1" t="s">
        <v>37</v>
      </c>
      <c r="J231" s="1">
        <v>80</v>
      </c>
      <c r="K231" s="1" t="s">
        <v>33</v>
      </c>
      <c r="L231" s="1" t="s">
        <v>38</v>
      </c>
      <c r="M231" s="1">
        <v>40</v>
      </c>
      <c r="N231" s="1"/>
      <c r="O231" s="2">
        <f t="shared" si="13"/>
        <v>200</v>
      </c>
      <c r="P231" s="26"/>
    </row>
    <row r="232" spans="1:20" ht="15.75" thickBot="1">
      <c r="A232" s="114"/>
      <c r="B232" s="1" t="s">
        <v>36</v>
      </c>
      <c r="C232" s="1" t="s">
        <v>9</v>
      </c>
      <c r="D232" s="1">
        <v>40</v>
      </c>
      <c r="E232" s="1" t="s">
        <v>33</v>
      </c>
      <c r="F232" s="1" t="s">
        <v>9</v>
      </c>
      <c r="G232" s="1">
        <v>45</v>
      </c>
      <c r="H232" s="1" t="s">
        <v>33</v>
      </c>
      <c r="I232" s="1" t="s">
        <v>37</v>
      </c>
      <c r="J232" s="1">
        <v>40</v>
      </c>
      <c r="K232" s="1" t="s">
        <v>33</v>
      </c>
      <c r="L232" s="1" t="s">
        <v>9</v>
      </c>
      <c r="M232" s="1">
        <v>45</v>
      </c>
      <c r="N232" s="1"/>
      <c r="O232" s="2">
        <f t="shared" si="13"/>
        <v>170</v>
      </c>
      <c r="P232" s="26"/>
    </row>
    <row r="233" spans="1:20" ht="15.75" thickBot="1">
      <c r="A233" s="114"/>
      <c r="B233" s="1"/>
      <c r="C233" s="1"/>
      <c r="D233" s="1"/>
      <c r="E233" s="1"/>
      <c r="F233" s="1"/>
      <c r="G233" s="1"/>
      <c r="H233" s="1" t="s">
        <v>36</v>
      </c>
      <c r="I233" s="1" t="s">
        <v>38</v>
      </c>
      <c r="J233" s="1">
        <v>40</v>
      </c>
      <c r="K233" s="1" t="s">
        <v>33</v>
      </c>
      <c r="L233" s="1" t="s">
        <v>9</v>
      </c>
      <c r="M233" s="1">
        <v>45</v>
      </c>
      <c r="N233" s="1"/>
      <c r="O233" s="2">
        <f t="shared" si="13"/>
        <v>85</v>
      </c>
      <c r="P233" s="26"/>
    </row>
    <row r="234" spans="1:20" ht="15.75" thickBot="1">
      <c r="A234" s="114"/>
      <c r="B234" s="1"/>
      <c r="C234" s="1"/>
      <c r="D234" s="1"/>
      <c r="E234" s="1"/>
      <c r="F234" s="1"/>
      <c r="G234" s="1"/>
      <c r="H234" s="1" t="s">
        <v>36</v>
      </c>
      <c r="I234" s="1" t="s">
        <v>37</v>
      </c>
      <c r="J234" s="1">
        <v>45</v>
      </c>
      <c r="K234" s="1"/>
      <c r="L234" s="1"/>
      <c r="M234" s="1"/>
      <c r="N234" s="1"/>
      <c r="O234" s="2">
        <f t="shared" si="13"/>
        <v>45</v>
      </c>
      <c r="P234" s="26"/>
    </row>
    <row r="235" spans="1:20" ht="15.75" thickBot="1">
      <c r="A235" s="114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>
      <c r="A236" s="114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>
      <c r="A237" s="114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>
      <c r="A238" s="114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>
      <c r="A239" s="114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14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14"/>
      <c r="B241" s="3" t="s">
        <v>8</v>
      </c>
      <c r="C241" s="3" t="s">
        <v>12</v>
      </c>
      <c r="D241" s="2">
        <f>SUM(D229:D240)</f>
        <v>165</v>
      </c>
      <c r="E241" s="3" t="s">
        <v>8</v>
      </c>
      <c r="F241" s="3" t="s">
        <v>12</v>
      </c>
      <c r="G241" s="2">
        <f>SUM(G229:G240)</f>
        <v>175</v>
      </c>
      <c r="H241" s="3" t="s">
        <v>8</v>
      </c>
      <c r="I241" s="3" t="s">
        <v>12</v>
      </c>
      <c r="J241" s="2">
        <f>SUM(J228:J240)</f>
        <v>290</v>
      </c>
      <c r="K241" s="3" t="s">
        <v>8</v>
      </c>
      <c r="L241" s="3" t="s">
        <v>12</v>
      </c>
      <c r="M241" s="2">
        <f>SUM(M229:M240)</f>
        <v>255</v>
      </c>
      <c r="N241" s="3" t="s">
        <v>8</v>
      </c>
      <c r="O241" s="2">
        <f>SUM(O229:O240)</f>
        <v>845</v>
      </c>
      <c r="P241" s="34" t="s">
        <v>11</v>
      </c>
      <c r="Q241" s="35" t="s">
        <v>9</v>
      </c>
      <c r="R241" s="35" t="s">
        <v>10</v>
      </c>
      <c r="S241" s="35" t="s">
        <v>14</v>
      </c>
    </row>
    <row r="242" spans="1:20">
      <c r="A242" s="114"/>
      <c r="B242" s="9" t="s">
        <v>13</v>
      </c>
      <c r="C242" s="9" t="s">
        <v>12</v>
      </c>
      <c r="D242" s="10">
        <f>D241/2</f>
        <v>82.5</v>
      </c>
      <c r="E242" s="9" t="s">
        <v>13</v>
      </c>
      <c r="F242" s="9" t="s">
        <v>12</v>
      </c>
      <c r="G242" s="10">
        <f>G241/2</f>
        <v>87.5</v>
      </c>
      <c r="H242" s="9" t="s">
        <v>13</v>
      </c>
      <c r="I242" s="9" t="s">
        <v>12</v>
      </c>
      <c r="J242" s="10">
        <f>J241/2</f>
        <v>145</v>
      </c>
      <c r="K242" s="9" t="s">
        <v>13</v>
      </c>
      <c r="L242" s="9" t="s">
        <v>12</v>
      </c>
      <c r="M242" s="10">
        <f>M241/2</f>
        <v>127.5</v>
      </c>
      <c r="N242" s="9" t="s">
        <v>13</v>
      </c>
      <c r="O242" s="10">
        <f>O241/2</f>
        <v>422.5</v>
      </c>
      <c r="P242" s="33">
        <f>SUM(D229,D231,)</f>
        <v>85</v>
      </c>
      <c r="Q242" s="17">
        <f>SUM(G229,G231,J228,J231,J232,M229,M230)</f>
        <v>330</v>
      </c>
      <c r="R242" s="17">
        <f>SUM(D232,G230,J230,J233)</f>
        <v>170</v>
      </c>
      <c r="S242" s="17">
        <v>35</v>
      </c>
      <c r="T242">
        <f>SUM(P242,Q242,R242,S242)</f>
        <v>620</v>
      </c>
    </row>
    <row r="243" spans="1:20" ht="15.75" thickBo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>
      <c r="A244" s="114">
        <v>15</v>
      </c>
      <c r="B244" s="115" t="s">
        <v>1</v>
      </c>
      <c r="C244" s="116"/>
      <c r="D244" s="117"/>
      <c r="E244" s="118" t="s">
        <v>2</v>
      </c>
      <c r="F244" s="119"/>
      <c r="G244" s="120"/>
      <c r="H244" s="121" t="s">
        <v>3</v>
      </c>
      <c r="I244" s="122"/>
      <c r="J244" s="123"/>
      <c r="K244" s="124" t="s">
        <v>4</v>
      </c>
      <c r="L244" s="125"/>
      <c r="M244" s="126"/>
      <c r="N244" s="127" t="s">
        <v>8</v>
      </c>
      <c r="O244" s="128"/>
      <c r="P244" s="26"/>
    </row>
    <row r="245" spans="1:20" ht="15.75" thickBot="1">
      <c r="A245" s="114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29"/>
      <c r="O245" s="130"/>
      <c r="P245" s="26"/>
    </row>
    <row r="246" spans="1:20" ht="15.75" thickBot="1">
      <c r="A246" s="114"/>
      <c r="B246" s="1" t="s">
        <v>33</v>
      </c>
      <c r="C246" s="1" t="s">
        <v>11</v>
      </c>
      <c r="D246" s="2">
        <v>40</v>
      </c>
      <c r="E246" s="1" t="s">
        <v>56</v>
      </c>
      <c r="F246" s="1" t="s">
        <v>10</v>
      </c>
      <c r="G246" s="2">
        <v>45</v>
      </c>
      <c r="H246" s="1" t="s">
        <v>36</v>
      </c>
      <c r="I246" s="1" t="s">
        <v>38</v>
      </c>
      <c r="J246" s="2">
        <v>40</v>
      </c>
      <c r="K246" s="1" t="s">
        <v>33</v>
      </c>
      <c r="L246" s="1" t="s">
        <v>11</v>
      </c>
      <c r="M246" s="2">
        <v>40</v>
      </c>
      <c r="N246" s="1"/>
      <c r="O246" s="2">
        <f>SUM(D246,G246,J246,M246)</f>
        <v>165</v>
      </c>
      <c r="P246" s="26"/>
    </row>
    <row r="247" spans="1:20" ht="15.75" thickBot="1">
      <c r="A247" s="114"/>
      <c r="B247" s="1" t="s">
        <v>56</v>
      </c>
      <c r="C247" s="1" t="s">
        <v>9</v>
      </c>
      <c r="D247" s="2">
        <v>45</v>
      </c>
      <c r="E247" s="1" t="s">
        <v>36</v>
      </c>
      <c r="F247" s="1" t="s">
        <v>37</v>
      </c>
      <c r="G247" s="2">
        <v>45</v>
      </c>
      <c r="H247" s="1" t="s">
        <v>36</v>
      </c>
      <c r="I247" s="1" t="s">
        <v>38</v>
      </c>
      <c r="J247" s="1">
        <v>40</v>
      </c>
      <c r="K247" s="1" t="s">
        <v>33</v>
      </c>
      <c r="L247" s="1" t="s">
        <v>11</v>
      </c>
      <c r="M247" s="2">
        <v>47</v>
      </c>
      <c r="N247" s="1"/>
      <c r="O247" s="2">
        <f t="shared" ref="O247:O257" si="14">SUM(D247,G247,J247,M247)</f>
        <v>177</v>
      </c>
      <c r="P247" s="26"/>
    </row>
    <row r="248" spans="1:20" ht="17.25" customHeight="1" thickBot="1">
      <c r="A248" s="114"/>
      <c r="B248" s="1" t="s">
        <v>33</v>
      </c>
      <c r="C248" s="1" t="s">
        <v>9</v>
      </c>
      <c r="D248" s="1">
        <v>45</v>
      </c>
      <c r="E248" s="1" t="s">
        <v>36</v>
      </c>
      <c r="F248" s="1" t="s">
        <v>37</v>
      </c>
      <c r="G248" s="2">
        <v>45</v>
      </c>
      <c r="H248" s="1" t="s">
        <v>36</v>
      </c>
      <c r="I248" s="1" t="s">
        <v>37</v>
      </c>
      <c r="J248" s="1">
        <v>45</v>
      </c>
      <c r="K248" s="1" t="s">
        <v>33</v>
      </c>
      <c r="L248" s="1" t="s">
        <v>11</v>
      </c>
      <c r="M248" s="1">
        <v>40</v>
      </c>
      <c r="N248" s="1"/>
      <c r="O248" s="2">
        <f t="shared" si="14"/>
        <v>175</v>
      </c>
      <c r="P248" s="26"/>
    </row>
    <row r="249" spans="1:20" ht="15.75" thickBot="1">
      <c r="A249" s="114"/>
      <c r="B249" s="1" t="s">
        <v>33</v>
      </c>
      <c r="C249" s="1" t="s">
        <v>11</v>
      </c>
      <c r="D249" s="1">
        <v>40</v>
      </c>
      <c r="E249" s="1" t="s">
        <v>36</v>
      </c>
      <c r="F249" s="1" t="s">
        <v>37</v>
      </c>
      <c r="G249" s="1">
        <v>45</v>
      </c>
      <c r="H249" s="1" t="s">
        <v>36</v>
      </c>
      <c r="I249" s="1" t="s">
        <v>38</v>
      </c>
      <c r="J249" s="1">
        <v>40</v>
      </c>
      <c r="K249" s="1" t="s">
        <v>36</v>
      </c>
      <c r="L249" s="1" t="s">
        <v>38</v>
      </c>
      <c r="M249" s="1">
        <v>35</v>
      </c>
      <c r="N249" s="1"/>
      <c r="O249" s="2">
        <f t="shared" si="14"/>
        <v>160</v>
      </c>
      <c r="P249" s="26"/>
    </row>
    <row r="250" spans="1:20" ht="15.75" thickBot="1">
      <c r="A250" s="114"/>
      <c r="B250" s="1" t="s">
        <v>33</v>
      </c>
      <c r="C250" s="1" t="s">
        <v>11</v>
      </c>
      <c r="D250" s="1">
        <v>40</v>
      </c>
      <c r="E250" s="1" t="s">
        <v>36</v>
      </c>
      <c r="F250" s="1" t="s">
        <v>37</v>
      </c>
      <c r="G250" s="1">
        <v>45</v>
      </c>
      <c r="H250" s="1" t="s">
        <v>36</v>
      </c>
      <c r="I250" s="1" t="s">
        <v>37</v>
      </c>
      <c r="J250" s="1">
        <v>60</v>
      </c>
      <c r="K250" s="1" t="s">
        <v>33</v>
      </c>
      <c r="L250" s="1" t="s">
        <v>9</v>
      </c>
      <c r="M250" s="1">
        <v>45</v>
      </c>
      <c r="N250" s="1"/>
      <c r="O250" s="2">
        <f t="shared" si="14"/>
        <v>190</v>
      </c>
      <c r="P250" s="26"/>
    </row>
    <row r="251" spans="1:20" ht="15.75" thickBot="1">
      <c r="A251" s="114"/>
      <c r="B251" s="1" t="s">
        <v>241</v>
      </c>
      <c r="C251" s="1" t="s">
        <v>10</v>
      </c>
      <c r="D251" s="1">
        <v>75</v>
      </c>
      <c r="E251" s="1" t="s">
        <v>44</v>
      </c>
      <c r="F251" s="1" t="s">
        <v>11</v>
      </c>
      <c r="G251" s="1">
        <v>80</v>
      </c>
      <c r="H251" s="1" t="s">
        <v>36</v>
      </c>
      <c r="I251" s="1" t="s">
        <v>37</v>
      </c>
      <c r="J251" s="1">
        <v>45</v>
      </c>
      <c r="K251" s="1" t="s">
        <v>33</v>
      </c>
      <c r="L251" s="1" t="s">
        <v>14</v>
      </c>
      <c r="M251" s="1">
        <v>50</v>
      </c>
      <c r="N251" s="1"/>
      <c r="O251" s="2">
        <f t="shared" si="14"/>
        <v>250</v>
      </c>
      <c r="P251" s="26"/>
    </row>
    <row r="252" spans="1:20" ht="15.75" thickBot="1">
      <c r="A252" s="114"/>
      <c r="B252" s="1"/>
      <c r="C252" s="1"/>
      <c r="D252" s="1"/>
      <c r="E252" s="1"/>
      <c r="F252" s="1"/>
      <c r="G252" s="1"/>
      <c r="H252" s="1" t="s">
        <v>36</v>
      </c>
      <c r="I252" s="1" t="s">
        <v>37</v>
      </c>
      <c r="J252" s="1">
        <v>45</v>
      </c>
      <c r="K252" s="1" t="s">
        <v>240</v>
      </c>
      <c r="L252" s="1" t="s">
        <v>11</v>
      </c>
      <c r="M252" s="1">
        <v>90</v>
      </c>
      <c r="N252" s="1"/>
      <c r="O252" s="2">
        <f t="shared" si="14"/>
        <v>135</v>
      </c>
      <c r="P252" s="26"/>
    </row>
    <row r="253" spans="1:20" ht="15.75" thickBot="1">
      <c r="A253" s="114"/>
      <c r="B253" s="1"/>
      <c r="C253" s="1"/>
      <c r="D253" s="1"/>
      <c r="E253" s="1"/>
      <c r="F253" s="1"/>
      <c r="G253" s="1"/>
      <c r="H253" s="1" t="s">
        <v>36</v>
      </c>
      <c r="I253" s="1" t="s">
        <v>37</v>
      </c>
      <c r="J253" s="1">
        <v>45</v>
      </c>
      <c r="K253" s="1" t="s">
        <v>44</v>
      </c>
      <c r="L253" s="1" t="s">
        <v>9</v>
      </c>
      <c r="M253" s="1">
        <v>80</v>
      </c>
      <c r="N253" s="1"/>
      <c r="O253" s="2">
        <f t="shared" si="14"/>
        <v>125</v>
      </c>
      <c r="P253" s="26"/>
    </row>
    <row r="254" spans="1:20" ht="15.75" thickBot="1">
      <c r="A254" s="114"/>
      <c r="B254" s="1"/>
      <c r="C254" s="1"/>
      <c r="D254" s="1"/>
      <c r="E254" s="1"/>
      <c r="F254" s="1"/>
      <c r="G254" s="1"/>
      <c r="H254" s="1" t="s">
        <v>36</v>
      </c>
      <c r="I254" s="1" t="s">
        <v>37</v>
      </c>
      <c r="J254" s="1">
        <v>45</v>
      </c>
      <c r="K254" s="1" t="s">
        <v>33</v>
      </c>
      <c r="L254" s="1" t="s">
        <v>9</v>
      </c>
      <c r="M254" s="1">
        <v>45</v>
      </c>
      <c r="N254" s="1"/>
      <c r="O254" s="2">
        <f t="shared" si="14"/>
        <v>90</v>
      </c>
      <c r="P254" s="26"/>
    </row>
    <row r="255" spans="1:20" ht="15.75" thickBot="1">
      <c r="A255" s="114"/>
      <c r="B255" s="1"/>
      <c r="C255" s="1"/>
      <c r="D255" s="1"/>
      <c r="E255" s="1"/>
      <c r="F255" s="1"/>
      <c r="G255" s="1"/>
      <c r="H255" s="1" t="s">
        <v>44</v>
      </c>
      <c r="I255" s="1" t="s">
        <v>38</v>
      </c>
      <c r="J255" s="1">
        <v>80</v>
      </c>
      <c r="K255" s="1"/>
      <c r="L255" s="1"/>
      <c r="M255" s="1"/>
      <c r="N255" s="1"/>
      <c r="O255" s="2">
        <f t="shared" si="14"/>
        <v>80</v>
      </c>
      <c r="P255" s="26"/>
    </row>
    <row r="256" spans="1:20" ht="15.75" thickBot="1">
      <c r="A256" s="114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>
      <c r="A257" s="114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>
      <c r="A258" s="114"/>
      <c r="B258" s="3" t="s">
        <v>8</v>
      </c>
      <c r="C258" s="3" t="s">
        <v>12</v>
      </c>
      <c r="D258" s="2">
        <f>SUM(D246:D257)</f>
        <v>285</v>
      </c>
      <c r="E258" s="3" t="s">
        <v>8</v>
      </c>
      <c r="F258" s="3" t="s">
        <v>12</v>
      </c>
      <c r="G258" s="2">
        <f>SUM(G246:G257)</f>
        <v>305</v>
      </c>
      <c r="H258" s="3" t="s">
        <v>8</v>
      </c>
      <c r="I258" s="3" t="s">
        <v>12</v>
      </c>
      <c r="J258" s="2">
        <f>SUM(J246:J257)</f>
        <v>485</v>
      </c>
      <c r="K258" s="3" t="s">
        <v>8</v>
      </c>
      <c r="L258" s="3" t="s">
        <v>12</v>
      </c>
      <c r="M258" s="2">
        <f>SUM(M246:M257)</f>
        <v>472</v>
      </c>
      <c r="N258" s="3" t="s">
        <v>8</v>
      </c>
      <c r="O258" s="2">
        <f>SUM(O246:O257)</f>
        <v>1547</v>
      </c>
      <c r="P258" s="34" t="s">
        <v>11</v>
      </c>
      <c r="Q258" s="35" t="s">
        <v>9</v>
      </c>
      <c r="R258" s="35" t="s">
        <v>10</v>
      </c>
      <c r="S258" s="35" t="s">
        <v>14</v>
      </c>
    </row>
    <row r="259" spans="1:20">
      <c r="A259" s="114"/>
      <c r="B259" s="9" t="s">
        <v>13</v>
      </c>
      <c r="C259" s="9" t="s">
        <v>12</v>
      </c>
      <c r="D259" s="10">
        <f>D258/2</f>
        <v>142.5</v>
      </c>
      <c r="E259" s="9" t="s">
        <v>13</v>
      </c>
      <c r="F259" s="9" t="s">
        <v>12</v>
      </c>
      <c r="G259" s="10">
        <f>G258/2</f>
        <v>152.5</v>
      </c>
      <c r="H259" s="9" t="s">
        <v>13</v>
      </c>
      <c r="I259" s="9" t="s">
        <v>12</v>
      </c>
      <c r="J259" s="10">
        <f>J258/2</f>
        <v>242.5</v>
      </c>
      <c r="K259" s="9" t="s">
        <v>13</v>
      </c>
      <c r="L259" s="9" t="s">
        <v>12</v>
      </c>
      <c r="M259" s="10">
        <f>M258/2</f>
        <v>236</v>
      </c>
      <c r="N259" s="9" t="s">
        <v>13</v>
      </c>
      <c r="O259" s="10">
        <f>O258/2</f>
        <v>773.5</v>
      </c>
      <c r="P259" s="33">
        <f>SUM(D246,D249,D250,G251,J246,J247,J249,J255,M246,M247,M248,M249,M252)</f>
        <v>652</v>
      </c>
      <c r="Q259" s="17">
        <f>SUM(D247,D248,G247,G248,G249,G250,J248,J250,J251,J252,J253,J254,M250,M253,M254)</f>
        <v>725</v>
      </c>
      <c r="R259" s="17">
        <f>SUM(D251,G246,)</f>
        <v>120</v>
      </c>
      <c r="S259" s="17">
        <f>SUM(M251)</f>
        <v>50</v>
      </c>
      <c r="T259">
        <f>SUM(P259,Q259,R259,S259)</f>
        <v>1547</v>
      </c>
    </row>
    <row r="260" spans="1:20" ht="15.75" thickBo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>
      <c r="A261" s="114">
        <v>16</v>
      </c>
      <c r="B261" s="115" t="s">
        <v>1</v>
      </c>
      <c r="C261" s="116"/>
      <c r="D261" s="117"/>
      <c r="E261" s="118" t="s">
        <v>2</v>
      </c>
      <c r="F261" s="119"/>
      <c r="G261" s="120"/>
      <c r="H261" s="121" t="s">
        <v>3</v>
      </c>
      <c r="I261" s="122"/>
      <c r="J261" s="123"/>
      <c r="K261" s="124" t="s">
        <v>4</v>
      </c>
      <c r="L261" s="125"/>
      <c r="M261" s="126"/>
      <c r="N261" s="127" t="s">
        <v>8</v>
      </c>
      <c r="O261" s="128"/>
      <c r="P261" s="26"/>
    </row>
    <row r="262" spans="1:20" ht="15.75" thickBot="1">
      <c r="A262" s="114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29"/>
      <c r="O262" s="130"/>
      <c r="P262" s="26"/>
    </row>
    <row r="263" spans="1:20" ht="15.75" thickBot="1">
      <c r="A263" s="114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6"/>
    </row>
    <row r="264" spans="1:20" ht="15.75" thickBot="1">
      <c r="A264" s="114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6"/>
    </row>
    <row r="265" spans="1:20" ht="15.75" thickBot="1">
      <c r="A265" s="114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6"/>
    </row>
    <row r="266" spans="1:20" ht="15.75" thickBot="1">
      <c r="A266" s="114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6"/>
    </row>
    <row r="267" spans="1:20" ht="15.75" thickBot="1">
      <c r="A267" s="114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>
      <c r="A268" s="114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>
      <c r="A269" s="114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>
      <c r="A270" s="114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>
      <c r="A271" s="114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>
      <c r="A272" s="114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>
      <c r="A273" s="114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>
      <c r="A274" s="114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14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4" t="s">
        <v>11</v>
      </c>
      <c r="Q275" s="35" t="s">
        <v>9</v>
      </c>
      <c r="R275" s="35" t="s">
        <v>10</v>
      </c>
      <c r="S275" s="35" t="s">
        <v>14</v>
      </c>
    </row>
    <row r="276" spans="1:20">
      <c r="A276" s="114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3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/>
      <c r="T276">
        <f>SUM(P276,Q276,R276,S276)</f>
        <v>0</v>
      </c>
    </row>
    <row r="277" spans="1:20" ht="15.75" thickBo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>
      <c r="A278" s="114">
        <v>17</v>
      </c>
      <c r="B278" s="115" t="s">
        <v>1</v>
      </c>
      <c r="C278" s="116"/>
      <c r="D278" s="117"/>
      <c r="E278" s="118" t="s">
        <v>2</v>
      </c>
      <c r="F278" s="119"/>
      <c r="G278" s="120"/>
      <c r="H278" s="121" t="s">
        <v>3</v>
      </c>
      <c r="I278" s="122"/>
      <c r="J278" s="123"/>
      <c r="K278" s="124" t="s">
        <v>4</v>
      </c>
      <c r="L278" s="125"/>
      <c r="M278" s="126"/>
      <c r="N278" s="127" t="s">
        <v>8</v>
      </c>
      <c r="O278" s="128"/>
      <c r="P278" s="26"/>
    </row>
    <row r="279" spans="1:20" ht="15.75" thickBot="1">
      <c r="A279" s="114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29"/>
      <c r="O279" s="130"/>
      <c r="P279" s="26"/>
    </row>
    <row r="280" spans="1:20" ht="15.75" thickBot="1">
      <c r="A280" s="114"/>
      <c r="B280" s="1"/>
      <c r="C280" s="1"/>
      <c r="D280" s="2"/>
      <c r="E280" s="1" t="s">
        <v>60</v>
      </c>
      <c r="F280" s="1" t="s">
        <v>9</v>
      </c>
      <c r="G280" s="2">
        <v>220</v>
      </c>
      <c r="H280" s="1" t="s">
        <v>36</v>
      </c>
      <c r="I280" s="1" t="s">
        <v>37</v>
      </c>
      <c r="J280" s="2">
        <v>45</v>
      </c>
      <c r="K280" s="1" t="s">
        <v>33</v>
      </c>
      <c r="L280" s="1" t="s">
        <v>9</v>
      </c>
      <c r="M280" s="2">
        <v>45</v>
      </c>
      <c r="N280" s="1"/>
      <c r="O280" s="2">
        <f>SUM(D280,G280,J280,M280)</f>
        <v>310</v>
      </c>
      <c r="P280" s="26"/>
    </row>
    <row r="281" spans="1:20" ht="15.75" thickBot="1">
      <c r="A281" s="114"/>
      <c r="B281" s="1"/>
      <c r="C281" s="1"/>
      <c r="D281" s="2"/>
      <c r="E281" s="1" t="s">
        <v>33</v>
      </c>
      <c r="F281" s="1" t="s">
        <v>9</v>
      </c>
      <c r="G281" s="2">
        <v>40</v>
      </c>
      <c r="H281" s="1" t="s">
        <v>36</v>
      </c>
      <c r="I281" s="1" t="s">
        <v>37</v>
      </c>
      <c r="J281" s="1">
        <v>45</v>
      </c>
      <c r="K281" s="1" t="s">
        <v>33</v>
      </c>
      <c r="L281" s="1" t="s">
        <v>11</v>
      </c>
      <c r="M281" s="2">
        <v>39</v>
      </c>
      <c r="N281" s="1"/>
      <c r="O281" s="2">
        <f t="shared" ref="O281:O291" si="16">SUM(D281,G281,J281,M281)</f>
        <v>124</v>
      </c>
      <c r="P281" s="26"/>
    </row>
    <row r="282" spans="1:20" ht="15.75" thickBot="1">
      <c r="A282" s="114"/>
      <c r="B282" s="1"/>
      <c r="C282" s="1"/>
      <c r="D282" s="1"/>
      <c r="E282" s="1" t="s">
        <v>33</v>
      </c>
      <c r="F282" s="1" t="s">
        <v>10</v>
      </c>
      <c r="G282" s="2">
        <v>45</v>
      </c>
      <c r="H282" s="1" t="s">
        <v>36</v>
      </c>
      <c r="I282" s="1" t="s">
        <v>11</v>
      </c>
      <c r="J282" s="1">
        <v>40</v>
      </c>
      <c r="K282" s="1" t="s">
        <v>37</v>
      </c>
      <c r="L282" s="1" t="s">
        <v>37</v>
      </c>
      <c r="M282" s="1">
        <v>35</v>
      </c>
      <c r="N282" s="1"/>
      <c r="O282" s="2">
        <f t="shared" si="16"/>
        <v>120</v>
      </c>
      <c r="P282" s="26"/>
    </row>
    <row r="283" spans="1:20" ht="15.75" thickBot="1">
      <c r="A283" s="114"/>
      <c r="B283" s="1"/>
      <c r="C283" s="1"/>
      <c r="D283" s="1"/>
      <c r="E283" s="1"/>
      <c r="F283" s="1"/>
      <c r="G283" s="1"/>
      <c r="H283" s="1" t="s">
        <v>36</v>
      </c>
      <c r="I283" s="1" t="s">
        <v>38</v>
      </c>
      <c r="J283" s="1">
        <v>35</v>
      </c>
      <c r="K283" s="1" t="s">
        <v>44</v>
      </c>
      <c r="L283" s="1" t="s">
        <v>9</v>
      </c>
      <c r="M283" s="1">
        <v>80</v>
      </c>
      <c r="N283" s="1"/>
      <c r="O283" s="2">
        <f t="shared" si="16"/>
        <v>115</v>
      </c>
      <c r="P283" s="26"/>
    </row>
    <row r="284" spans="1:20" ht="15.75" thickBot="1">
      <c r="A284" s="114"/>
      <c r="B284" s="1"/>
      <c r="C284" s="1"/>
      <c r="D284" s="1"/>
      <c r="E284" s="1"/>
      <c r="F284" s="1"/>
      <c r="G284" s="1"/>
      <c r="H284" s="1" t="s">
        <v>36</v>
      </c>
      <c r="I284" s="1" t="s">
        <v>11</v>
      </c>
      <c r="J284" s="1">
        <v>40</v>
      </c>
      <c r="K284" s="1"/>
      <c r="L284" s="1"/>
      <c r="M284" s="1"/>
      <c r="N284" s="1"/>
      <c r="O284" s="2">
        <f t="shared" si="16"/>
        <v>40</v>
      </c>
      <c r="P284" s="26"/>
    </row>
    <row r="285" spans="1:20" ht="15.75" thickBot="1">
      <c r="A285" s="114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6"/>
    </row>
    <row r="286" spans="1:20" ht="15.75" thickBot="1">
      <c r="A286" s="114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>
      <c r="A287" s="114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>
      <c r="A288" s="114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>
      <c r="A289" s="114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14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14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14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305</v>
      </c>
      <c r="H292" s="3" t="s">
        <v>8</v>
      </c>
      <c r="I292" s="3" t="s">
        <v>12</v>
      </c>
      <c r="J292" s="2">
        <f>SUM(J280:J291)</f>
        <v>205</v>
      </c>
      <c r="K292" s="3" t="s">
        <v>8</v>
      </c>
      <c r="L292" s="3" t="s">
        <v>12</v>
      </c>
      <c r="M292" s="2">
        <f>SUM(M280:M291)</f>
        <v>199</v>
      </c>
      <c r="N292" s="3" t="s">
        <v>8</v>
      </c>
      <c r="O292" s="2">
        <f>SUM(O280:O291)</f>
        <v>709</v>
      </c>
      <c r="P292" s="34" t="s">
        <v>11</v>
      </c>
      <c r="Q292" s="35" t="s">
        <v>9</v>
      </c>
      <c r="R292" s="35" t="s">
        <v>10</v>
      </c>
      <c r="S292" s="35" t="s">
        <v>14</v>
      </c>
    </row>
    <row r="293" spans="1:20">
      <c r="A293" s="114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152.5</v>
      </c>
      <c r="H293" s="9" t="s">
        <v>13</v>
      </c>
      <c r="I293" s="9" t="s">
        <v>12</v>
      </c>
      <c r="J293" s="10">
        <f>J292/2</f>
        <v>102.5</v>
      </c>
      <c r="K293" s="9" t="s">
        <v>13</v>
      </c>
      <c r="L293" s="9" t="s">
        <v>12</v>
      </c>
      <c r="M293" s="10">
        <f>M292/2</f>
        <v>99.5</v>
      </c>
      <c r="N293" s="9" t="s">
        <v>13</v>
      </c>
      <c r="O293" s="10">
        <f>O292/2</f>
        <v>354.5</v>
      </c>
      <c r="P293" s="33">
        <f>SUM(J282,J283,J284,M281)</f>
        <v>154</v>
      </c>
      <c r="Q293" s="17">
        <f>SUM(G280,G281,J280,J281,M280,M282,M283)</f>
        <v>510</v>
      </c>
      <c r="R293" s="17">
        <f>SUM(G282,)</f>
        <v>45</v>
      </c>
      <c r="S293" s="17"/>
      <c r="T293">
        <f>SUM(P293,Q293,R293,S293)</f>
        <v>709</v>
      </c>
    </row>
    <row r="294" spans="1:20" ht="15.75" thickBo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>
      <c r="A295" s="114">
        <v>18</v>
      </c>
      <c r="B295" s="115" t="s">
        <v>1</v>
      </c>
      <c r="C295" s="116"/>
      <c r="D295" s="117"/>
      <c r="E295" s="118" t="s">
        <v>2</v>
      </c>
      <c r="F295" s="119"/>
      <c r="G295" s="120"/>
      <c r="H295" s="121" t="s">
        <v>3</v>
      </c>
      <c r="I295" s="122"/>
      <c r="J295" s="123"/>
      <c r="K295" s="124" t="s">
        <v>4</v>
      </c>
      <c r="L295" s="125"/>
      <c r="M295" s="126"/>
      <c r="N295" s="127" t="s">
        <v>8</v>
      </c>
      <c r="O295" s="128"/>
      <c r="P295" s="26"/>
    </row>
    <row r="296" spans="1:20" ht="15.75" thickBot="1">
      <c r="A296" s="114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29"/>
      <c r="O296" s="130"/>
      <c r="P296" s="26"/>
    </row>
    <row r="297" spans="1:20" ht="15.75" thickBot="1">
      <c r="A297" s="114"/>
      <c r="B297" s="1"/>
      <c r="C297" s="1"/>
      <c r="D297" s="2"/>
      <c r="E297" s="1" t="s">
        <v>33</v>
      </c>
      <c r="F297" s="1" t="s">
        <v>9</v>
      </c>
      <c r="G297" s="2">
        <v>45</v>
      </c>
      <c r="H297" s="1"/>
      <c r="I297" s="1"/>
      <c r="J297" s="2"/>
      <c r="K297" s="1" t="s">
        <v>33</v>
      </c>
      <c r="L297" s="1" t="s">
        <v>9</v>
      </c>
      <c r="M297" s="2">
        <v>45</v>
      </c>
      <c r="N297" s="1"/>
      <c r="O297" s="2">
        <f>SUM(D297,G297,J297,M297)</f>
        <v>90</v>
      </c>
      <c r="P297" s="26"/>
    </row>
    <row r="298" spans="1:20" ht="15.75" thickBot="1">
      <c r="A298" s="114"/>
      <c r="B298" s="1"/>
      <c r="C298" s="1"/>
      <c r="D298" s="2"/>
      <c r="E298" s="1" t="s">
        <v>33</v>
      </c>
      <c r="F298" s="1" t="s">
        <v>11</v>
      </c>
      <c r="G298" s="2">
        <v>40</v>
      </c>
      <c r="H298" s="1"/>
      <c r="I298" s="1"/>
      <c r="J298" s="1"/>
      <c r="K298" s="1" t="s">
        <v>33</v>
      </c>
      <c r="L298" s="1" t="s">
        <v>10</v>
      </c>
      <c r="M298" s="2">
        <v>45</v>
      </c>
      <c r="N298" s="1"/>
      <c r="O298" s="2">
        <f t="shared" ref="O298:O308" si="17">SUM(D298,G298,J298,M298)</f>
        <v>85</v>
      </c>
      <c r="P298" s="26"/>
    </row>
    <row r="299" spans="1:20" ht="15.75" thickBot="1">
      <c r="A299" s="114"/>
      <c r="B299" s="1"/>
      <c r="C299" s="1"/>
      <c r="D299" s="1"/>
      <c r="E299" s="1" t="s">
        <v>33</v>
      </c>
      <c r="F299" s="1" t="s">
        <v>11</v>
      </c>
      <c r="G299" s="2">
        <v>40</v>
      </c>
      <c r="H299" s="1"/>
      <c r="I299" s="1"/>
      <c r="J299" s="1"/>
      <c r="K299" s="1" t="s">
        <v>33</v>
      </c>
      <c r="L299" s="1" t="s">
        <v>11</v>
      </c>
      <c r="M299" s="1">
        <v>40</v>
      </c>
      <c r="N299" s="1"/>
      <c r="O299" s="2">
        <f t="shared" si="17"/>
        <v>80</v>
      </c>
      <c r="P299" s="26"/>
    </row>
    <row r="300" spans="1:20" ht="15.75" thickBot="1">
      <c r="A300" s="114"/>
      <c r="B300" s="1"/>
      <c r="C300" s="1"/>
      <c r="D300" s="1"/>
      <c r="E300" s="1" t="s">
        <v>33</v>
      </c>
      <c r="F300" s="1" t="s">
        <v>11</v>
      </c>
      <c r="G300" s="1">
        <v>35</v>
      </c>
      <c r="H300" s="1"/>
      <c r="I300" s="1"/>
      <c r="J300" s="1"/>
      <c r="K300" s="1" t="s">
        <v>33</v>
      </c>
      <c r="L300" s="1" t="s">
        <v>11</v>
      </c>
      <c r="M300" s="1">
        <v>35</v>
      </c>
      <c r="N300" s="1"/>
      <c r="O300" s="2">
        <f t="shared" si="17"/>
        <v>70</v>
      </c>
      <c r="P300" s="26"/>
    </row>
    <row r="301" spans="1:20" ht="15.75" thickBot="1">
      <c r="A301" s="114"/>
      <c r="B301" s="1"/>
      <c r="C301" s="1"/>
      <c r="D301" s="1"/>
      <c r="E301" s="1" t="s">
        <v>33</v>
      </c>
      <c r="F301" s="1" t="s">
        <v>9</v>
      </c>
      <c r="G301" s="1">
        <v>45</v>
      </c>
      <c r="H301" s="1"/>
      <c r="I301" s="1"/>
      <c r="J301" s="1"/>
      <c r="K301" s="1" t="s">
        <v>33</v>
      </c>
      <c r="L301" s="1" t="s">
        <v>9</v>
      </c>
      <c r="M301" s="1">
        <v>45</v>
      </c>
      <c r="N301" s="1"/>
      <c r="O301" s="2">
        <f t="shared" si="17"/>
        <v>90</v>
      </c>
      <c r="P301" s="26"/>
    </row>
    <row r="302" spans="1:20" ht="15.75" thickBot="1">
      <c r="A302" s="114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>
      <c r="A303" s="114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>
      <c r="A304" s="114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>
      <c r="A305" s="114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>
      <c r="A306" s="114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>
      <c r="A307" s="114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>
      <c r="A308" s="114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>
      <c r="A309" s="114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205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210</v>
      </c>
      <c r="N309" s="3" t="s">
        <v>8</v>
      </c>
      <c r="O309" s="2">
        <f>SUM(O297:O308)</f>
        <v>415</v>
      </c>
      <c r="P309" s="34" t="s">
        <v>11</v>
      </c>
      <c r="Q309" s="35" t="s">
        <v>9</v>
      </c>
      <c r="R309" s="35" t="s">
        <v>10</v>
      </c>
      <c r="S309" s="35" t="s">
        <v>14</v>
      </c>
    </row>
    <row r="310" spans="1:20">
      <c r="A310" s="114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102.5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105</v>
      </c>
      <c r="N310" s="9" t="s">
        <v>13</v>
      </c>
      <c r="O310" s="10">
        <f>O309/2</f>
        <v>207.5</v>
      </c>
      <c r="P310" s="33">
        <f>SUM(G298,G299,G300,M299,M300)</f>
        <v>190</v>
      </c>
      <c r="Q310" s="17">
        <f>SUM(G297,G301,M297,M301)</f>
        <v>180</v>
      </c>
      <c r="R310" s="17">
        <f>SUM(M298)</f>
        <v>45</v>
      </c>
      <c r="S310" s="17"/>
      <c r="T310">
        <f>SUM(P310,Q310,R310,S310)</f>
        <v>415</v>
      </c>
    </row>
    <row r="311" spans="1:20" ht="15.75" thickBo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>
      <c r="A312" s="114">
        <v>19</v>
      </c>
      <c r="B312" s="115" t="s">
        <v>1</v>
      </c>
      <c r="C312" s="116"/>
      <c r="D312" s="117"/>
      <c r="E312" s="118" t="s">
        <v>2</v>
      </c>
      <c r="F312" s="119"/>
      <c r="G312" s="120"/>
      <c r="H312" s="121" t="s">
        <v>3</v>
      </c>
      <c r="I312" s="122"/>
      <c r="J312" s="123"/>
      <c r="K312" s="124" t="s">
        <v>4</v>
      </c>
      <c r="L312" s="125"/>
      <c r="M312" s="126"/>
      <c r="N312" s="127" t="s">
        <v>8</v>
      </c>
      <c r="O312" s="128"/>
      <c r="P312" s="26"/>
    </row>
    <row r="313" spans="1:20" ht="15.75" thickBot="1">
      <c r="A313" s="114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29"/>
      <c r="O313" s="130"/>
      <c r="P313" s="26"/>
    </row>
    <row r="314" spans="1:20" ht="15.75" thickBot="1">
      <c r="A314" s="114"/>
      <c r="B314" s="1" t="s">
        <v>33</v>
      </c>
      <c r="C314" s="1" t="s">
        <v>11</v>
      </c>
      <c r="D314" s="2">
        <v>40</v>
      </c>
      <c r="E314" s="1"/>
      <c r="F314" s="1"/>
      <c r="G314" s="2"/>
      <c r="H314" s="1" t="s">
        <v>36</v>
      </c>
      <c r="I314" s="1" t="s">
        <v>38</v>
      </c>
      <c r="J314" s="2">
        <v>40</v>
      </c>
      <c r="K314" s="1"/>
      <c r="L314" s="1"/>
      <c r="M314" s="2"/>
      <c r="N314" s="1"/>
      <c r="O314" s="2">
        <f>SUM(D314,G314,J314,M314)</f>
        <v>80</v>
      </c>
      <c r="P314" s="26"/>
    </row>
    <row r="315" spans="1:20" ht="15.75" thickBot="1">
      <c r="A315" s="114"/>
      <c r="B315" s="1" t="s">
        <v>33</v>
      </c>
      <c r="C315" s="1" t="s">
        <v>11</v>
      </c>
      <c r="D315" s="2">
        <v>40</v>
      </c>
      <c r="E315" s="1"/>
      <c r="F315" s="1"/>
      <c r="G315" s="2"/>
      <c r="H315" s="1" t="s">
        <v>36</v>
      </c>
      <c r="I315" s="1" t="s">
        <v>37</v>
      </c>
      <c r="J315" s="1">
        <v>45</v>
      </c>
      <c r="K315" s="1"/>
      <c r="L315" s="1"/>
      <c r="M315" s="2"/>
      <c r="N315" s="1"/>
      <c r="O315" s="2">
        <f t="shared" ref="O315:O325" si="18">SUM(D315,G315,J315,M315)</f>
        <v>85</v>
      </c>
      <c r="P315" s="26"/>
    </row>
    <row r="316" spans="1:20" ht="15.75" thickBot="1">
      <c r="A316" s="114"/>
      <c r="B316" s="1" t="s">
        <v>33</v>
      </c>
      <c r="C316" s="1" t="s">
        <v>14</v>
      </c>
      <c r="D316" s="1">
        <v>40</v>
      </c>
      <c r="E316" s="1"/>
      <c r="F316" s="1"/>
      <c r="G316" s="2"/>
      <c r="H316" s="1" t="s">
        <v>36</v>
      </c>
      <c r="I316" s="1" t="s">
        <v>34</v>
      </c>
      <c r="J316" s="1">
        <v>45</v>
      </c>
      <c r="K316" s="1"/>
      <c r="L316" s="1"/>
      <c r="M316" s="1"/>
      <c r="N316" s="1"/>
      <c r="O316" s="2">
        <f t="shared" si="18"/>
        <v>85</v>
      </c>
      <c r="P316" s="26"/>
    </row>
    <row r="317" spans="1:20" ht="15.75" thickBot="1">
      <c r="A317" s="114"/>
      <c r="B317" s="1" t="s">
        <v>36</v>
      </c>
      <c r="C317" s="1" t="s">
        <v>38</v>
      </c>
      <c r="D317" s="1">
        <v>40</v>
      </c>
      <c r="E317" s="1"/>
      <c r="F317" s="1"/>
      <c r="G317" s="1"/>
      <c r="H317" s="1" t="s">
        <v>36</v>
      </c>
      <c r="I317" s="1" t="s">
        <v>38</v>
      </c>
      <c r="J317" s="1">
        <v>40</v>
      </c>
      <c r="K317" s="1"/>
      <c r="L317" s="1"/>
      <c r="M317" s="1"/>
      <c r="N317" s="1"/>
      <c r="O317" s="2">
        <f t="shared" si="18"/>
        <v>80</v>
      </c>
      <c r="P317" s="26"/>
    </row>
    <row r="318" spans="1:20" ht="15.75" thickBot="1">
      <c r="A318" s="114"/>
      <c r="B318" s="1" t="s">
        <v>33</v>
      </c>
      <c r="C318" s="1" t="s">
        <v>11</v>
      </c>
      <c r="D318" s="1">
        <v>45</v>
      </c>
      <c r="E318" s="1"/>
      <c r="F318" s="1"/>
      <c r="G318" s="1"/>
      <c r="H318" s="1" t="s">
        <v>36</v>
      </c>
      <c r="I318" s="1" t="s">
        <v>34</v>
      </c>
      <c r="J318" s="1">
        <v>45</v>
      </c>
      <c r="K318" s="1"/>
      <c r="L318" s="1"/>
      <c r="M318" s="1"/>
      <c r="N318" s="1"/>
      <c r="O318" s="2">
        <f t="shared" si="18"/>
        <v>90</v>
      </c>
      <c r="P318" s="26"/>
    </row>
    <row r="319" spans="1:20" ht="15.75" thickBot="1">
      <c r="A319" s="114"/>
      <c r="B319" s="1"/>
      <c r="C319" s="1"/>
      <c r="D319" s="1"/>
      <c r="E319" s="1"/>
      <c r="F319" s="1"/>
      <c r="G319" s="1"/>
      <c r="H319" s="1" t="s">
        <v>36</v>
      </c>
      <c r="I319" s="1" t="s">
        <v>37</v>
      </c>
      <c r="J319" s="1">
        <v>45</v>
      </c>
      <c r="K319" s="1"/>
      <c r="L319" s="1"/>
      <c r="M319" s="1"/>
      <c r="N319" s="1"/>
      <c r="O319" s="2">
        <f t="shared" si="18"/>
        <v>45</v>
      </c>
      <c r="P319" s="26"/>
    </row>
    <row r="320" spans="1:20" ht="15.75" thickBot="1">
      <c r="A320" s="114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>
      <c r="A321" s="114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>
      <c r="A322" s="114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14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14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14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14"/>
      <c r="B326" s="3" t="s">
        <v>8</v>
      </c>
      <c r="C326" s="3" t="s">
        <v>12</v>
      </c>
      <c r="D326" s="2">
        <f>SUM(D314:D325)</f>
        <v>205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260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465</v>
      </c>
      <c r="P326" s="34" t="s">
        <v>11</v>
      </c>
      <c r="Q326" s="35" t="s">
        <v>9</v>
      </c>
      <c r="R326" s="35" t="s">
        <v>10</v>
      </c>
      <c r="S326" s="35" t="s">
        <v>14</v>
      </c>
    </row>
    <row r="327" spans="1:20">
      <c r="A327" s="114"/>
      <c r="B327" s="9" t="s">
        <v>13</v>
      </c>
      <c r="C327" s="9" t="s">
        <v>12</v>
      </c>
      <c r="D327" s="10">
        <f>D326/2</f>
        <v>102.5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130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232.5</v>
      </c>
      <c r="P327" s="33">
        <f>SUM(D314,D315,D317,D318,J314,J317)</f>
        <v>245</v>
      </c>
      <c r="Q327" s="17">
        <f>SUM(J315,J319)</f>
        <v>90</v>
      </c>
      <c r="R327" s="17">
        <f>SUM(J316,J318)</f>
        <v>90</v>
      </c>
      <c r="S327" s="17">
        <f>SUM(D316)</f>
        <v>40</v>
      </c>
      <c r="T327">
        <f>SUM(P327,Q327,R327,S327,)</f>
        <v>465</v>
      </c>
    </row>
    <row r="328" spans="1:20" ht="15.75" thickBo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>
      <c r="A329" s="114">
        <v>20</v>
      </c>
      <c r="B329" s="115" t="s">
        <v>1</v>
      </c>
      <c r="C329" s="116"/>
      <c r="D329" s="117"/>
      <c r="E329" s="118" t="s">
        <v>2</v>
      </c>
      <c r="F329" s="119"/>
      <c r="G329" s="120"/>
      <c r="H329" s="121" t="s">
        <v>3</v>
      </c>
      <c r="I329" s="122"/>
      <c r="J329" s="123"/>
      <c r="K329" s="124" t="s">
        <v>4</v>
      </c>
      <c r="L329" s="125"/>
      <c r="M329" s="126"/>
      <c r="N329" s="127" t="s">
        <v>8</v>
      </c>
      <c r="O329" s="128"/>
      <c r="P329" s="26"/>
    </row>
    <row r="330" spans="1:20" ht="15.75" thickBot="1">
      <c r="A330" s="114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29"/>
      <c r="O330" s="130"/>
      <c r="P330" s="26"/>
    </row>
    <row r="331" spans="1:20" ht="15.75" thickBot="1">
      <c r="A331" s="114"/>
      <c r="B331" s="1" t="s">
        <v>257</v>
      </c>
      <c r="C331" s="1" t="s">
        <v>34</v>
      </c>
      <c r="D331" s="2">
        <v>120</v>
      </c>
      <c r="E331" s="1" t="s">
        <v>33</v>
      </c>
      <c r="F331" s="1" t="s">
        <v>9</v>
      </c>
      <c r="G331" s="2">
        <v>35</v>
      </c>
      <c r="H331" s="1" t="s">
        <v>36</v>
      </c>
      <c r="I331" s="1" t="s">
        <v>37</v>
      </c>
      <c r="J331" s="2">
        <v>50</v>
      </c>
      <c r="K331" s="1" t="s">
        <v>44</v>
      </c>
      <c r="L331" s="1" t="s">
        <v>9</v>
      </c>
      <c r="M331" s="2">
        <v>80</v>
      </c>
      <c r="N331" s="1"/>
      <c r="O331" s="2">
        <f>SUM(D331,G331,J331,M331)</f>
        <v>285</v>
      </c>
      <c r="P331" s="26"/>
    </row>
    <row r="332" spans="1:20" ht="15.75" thickBot="1">
      <c r="A332" s="114"/>
      <c r="B332" s="1" t="s">
        <v>33</v>
      </c>
      <c r="C332" s="1" t="s">
        <v>11</v>
      </c>
      <c r="D332" s="2">
        <v>40</v>
      </c>
      <c r="E332" s="1" t="s">
        <v>40</v>
      </c>
      <c r="F332" s="1" t="s">
        <v>37</v>
      </c>
      <c r="G332" s="2">
        <v>100</v>
      </c>
      <c r="H332" s="1" t="s">
        <v>36</v>
      </c>
      <c r="I332" s="1" t="s">
        <v>37</v>
      </c>
      <c r="J332" s="2">
        <v>45</v>
      </c>
      <c r="K332" s="1" t="s">
        <v>75</v>
      </c>
      <c r="L332" s="1" t="s">
        <v>38</v>
      </c>
      <c r="M332" s="2">
        <v>40</v>
      </c>
      <c r="N332" s="1"/>
      <c r="O332" s="2">
        <f t="shared" ref="O332:O342" si="19">SUM(D332,G332,J332,M332)</f>
        <v>225</v>
      </c>
      <c r="P332" s="26"/>
    </row>
    <row r="333" spans="1:20" ht="15.75" thickBot="1">
      <c r="A333" s="114"/>
      <c r="B333" s="1" t="s">
        <v>33</v>
      </c>
      <c r="C333" s="1" t="s">
        <v>11</v>
      </c>
      <c r="D333" s="1">
        <v>40</v>
      </c>
      <c r="E333" s="1" t="s">
        <v>36</v>
      </c>
      <c r="F333" s="1" t="s">
        <v>34</v>
      </c>
      <c r="G333" s="2">
        <v>40</v>
      </c>
      <c r="H333" s="1" t="s">
        <v>36</v>
      </c>
      <c r="I333" s="1" t="s">
        <v>37</v>
      </c>
      <c r="J333" s="2">
        <v>45</v>
      </c>
      <c r="K333" s="1" t="s">
        <v>36</v>
      </c>
      <c r="L333" s="1" t="s">
        <v>38</v>
      </c>
      <c r="M333" s="1">
        <v>40</v>
      </c>
      <c r="N333" s="1"/>
      <c r="O333" s="2">
        <f t="shared" si="19"/>
        <v>165</v>
      </c>
      <c r="P333" s="26"/>
    </row>
    <row r="334" spans="1:20" ht="15.75" thickBot="1">
      <c r="A334" s="114"/>
      <c r="B334" s="1" t="s">
        <v>33</v>
      </c>
      <c r="C334" s="1" t="s">
        <v>9</v>
      </c>
      <c r="D334" s="1">
        <v>45</v>
      </c>
      <c r="E334" s="1" t="s">
        <v>44</v>
      </c>
      <c r="F334" s="1" t="s">
        <v>9</v>
      </c>
      <c r="G334" s="1">
        <v>80</v>
      </c>
      <c r="H334" s="1" t="s">
        <v>36</v>
      </c>
      <c r="I334" s="1" t="s">
        <v>37</v>
      </c>
      <c r="J334" s="2">
        <v>60</v>
      </c>
      <c r="K334" s="1" t="s">
        <v>36</v>
      </c>
      <c r="L334" s="1" t="s">
        <v>37</v>
      </c>
      <c r="M334" s="1">
        <v>45</v>
      </c>
      <c r="N334" s="1"/>
      <c r="O334" s="2">
        <f t="shared" si="19"/>
        <v>230</v>
      </c>
      <c r="P334" s="26"/>
    </row>
    <row r="335" spans="1:20" ht="15.75" thickBot="1">
      <c r="A335" s="114"/>
      <c r="B335" s="1"/>
      <c r="C335" s="1"/>
      <c r="D335" s="1"/>
      <c r="E335" s="1" t="s">
        <v>33</v>
      </c>
      <c r="F335" s="1" t="s">
        <v>11</v>
      </c>
      <c r="G335" s="1">
        <v>40</v>
      </c>
      <c r="H335" s="1" t="s">
        <v>36</v>
      </c>
      <c r="I335" s="1" t="s">
        <v>37</v>
      </c>
      <c r="J335" s="2">
        <v>45</v>
      </c>
      <c r="K335" s="1" t="s">
        <v>33</v>
      </c>
      <c r="L335" s="1" t="s">
        <v>10</v>
      </c>
      <c r="M335" s="1">
        <v>45</v>
      </c>
      <c r="N335" s="1"/>
      <c r="O335" s="2">
        <f t="shared" si="19"/>
        <v>130</v>
      </c>
      <c r="P335" s="26"/>
    </row>
    <row r="336" spans="1:20" ht="15.75" thickBot="1">
      <c r="A336" s="114"/>
      <c r="B336" s="1"/>
      <c r="C336" s="1"/>
      <c r="D336" s="1"/>
      <c r="E336" s="1" t="s">
        <v>33</v>
      </c>
      <c r="F336" s="1" t="s">
        <v>34</v>
      </c>
      <c r="G336" s="1">
        <v>45</v>
      </c>
      <c r="H336" s="1"/>
      <c r="I336" s="1"/>
      <c r="J336" s="2"/>
      <c r="K336" s="1" t="s">
        <v>33</v>
      </c>
      <c r="L336" s="1" t="s">
        <v>9</v>
      </c>
      <c r="M336" s="1">
        <v>35</v>
      </c>
      <c r="N336" s="1"/>
      <c r="O336" s="2">
        <f t="shared" si="19"/>
        <v>80</v>
      </c>
      <c r="P336" s="26"/>
    </row>
    <row r="337" spans="1:20" ht="15.75" thickBot="1">
      <c r="A337" s="114"/>
      <c r="B337" s="1"/>
      <c r="C337" s="1"/>
      <c r="D337" s="1"/>
      <c r="E337" s="1" t="s">
        <v>33</v>
      </c>
      <c r="F337" s="1" t="s">
        <v>9</v>
      </c>
      <c r="G337" s="1">
        <v>40</v>
      </c>
      <c r="H337" s="1"/>
      <c r="I337" s="1"/>
      <c r="J337" s="2"/>
      <c r="K337" s="1" t="s">
        <v>258</v>
      </c>
      <c r="L337" s="1" t="s">
        <v>9</v>
      </c>
      <c r="M337" s="1">
        <v>60</v>
      </c>
      <c r="N337" s="1"/>
      <c r="O337" s="2">
        <f t="shared" si="19"/>
        <v>100</v>
      </c>
      <c r="P337" s="26"/>
    </row>
    <row r="338" spans="1:20" ht="15.75" thickBot="1">
      <c r="A338" s="114"/>
      <c r="B338" s="1"/>
      <c r="C338" s="1"/>
      <c r="D338" s="1"/>
      <c r="E338" s="1" t="s">
        <v>75</v>
      </c>
      <c r="F338" s="1" t="s">
        <v>11</v>
      </c>
      <c r="G338" s="1">
        <v>40</v>
      </c>
      <c r="H338" s="1"/>
      <c r="I338" s="1"/>
      <c r="J338" s="1"/>
      <c r="K338" s="1" t="s">
        <v>33</v>
      </c>
      <c r="L338" s="1" t="s">
        <v>38</v>
      </c>
      <c r="M338" s="1">
        <v>40</v>
      </c>
      <c r="N338" s="1"/>
      <c r="O338" s="2">
        <f t="shared" si="19"/>
        <v>80</v>
      </c>
      <c r="P338" s="26"/>
    </row>
    <row r="339" spans="1:20" ht="15.75" thickBot="1">
      <c r="A339" s="114"/>
      <c r="B339" s="1"/>
      <c r="C339" s="1"/>
      <c r="D339" s="1"/>
      <c r="E339" s="1"/>
      <c r="F339" s="1"/>
      <c r="G339" s="1"/>
      <c r="H339" s="1"/>
      <c r="I339" s="1"/>
      <c r="J339" s="1"/>
      <c r="K339" s="1" t="s">
        <v>33</v>
      </c>
      <c r="L339" s="1" t="s">
        <v>10</v>
      </c>
      <c r="M339" s="1">
        <v>45</v>
      </c>
      <c r="N339" s="1"/>
      <c r="O339" s="2">
        <f t="shared" si="19"/>
        <v>45</v>
      </c>
      <c r="P339" s="26"/>
    </row>
    <row r="340" spans="1:20" ht="15.75" thickBot="1">
      <c r="A340" s="114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14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14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14"/>
      <c r="B343" s="3" t="s">
        <v>8</v>
      </c>
      <c r="C343" s="3" t="s">
        <v>12</v>
      </c>
      <c r="D343" s="2">
        <f>SUM(D331:D342)</f>
        <v>245</v>
      </c>
      <c r="E343" s="3" t="s">
        <v>8</v>
      </c>
      <c r="F343" s="3" t="s">
        <v>12</v>
      </c>
      <c r="G343" s="2">
        <f>SUM(G331:G342)</f>
        <v>420</v>
      </c>
      <c r="H343" s="3" t="s">
        <v>8</v>
      </c>
      <c r="I343" s="3" t="s">
        <v>12</v>
      </c>
      <c r="J343" s="2">
        <f>SUM(J331:J342)</f>
        <v>245</v>
      </c>
      <c r="K343" s="3" t="s">
        <v>8</v>
      </c>
      <c r="L343" s="3" t="s">
        <v>12</v>
      </c>
      <c r="M343" s="2">
        <f>SUM(M331:M342)</f>
        <v>430</v>
      </c>
      <c r="N343" s="3" t="s">
        <v>8</v>
      </c>
      <c r="O343" s="2">
        <f>SUM(O331:O342)</f>
        <v>1340</v>
      </c>
      <c r="P343" s="34" t="s">
        <v>11</v>
      </c>
      <c r="Q343" s="35" t="s">
        <v>9</v>
      </c>
      <c r="R343" s="35" t="s">
        <v>10</v>
      </c>
      <c r="S343" s="35" t="s">
        <v>14</v>
      </c>
    </row>
    <row r="344" spans="1:20">
      <c r="A344" s="114"/>
      <c r="B344" s="9" t="s">
        <v>13</v>
      </c>
      <c r="C344" s="9" t="s">
        <v>12</v>
      </c>
      <c r="D344" s="10">
        <f>D343/2</f>
        <v>122.5</v>
      </c>
      <c r="E344" s="9" t="s">
        <v>13</v>
      </c>
      <c r="F344" s="9" t="s">
        <v>12</v>
      </c>
      <c r="G344" s="10">
        <f>G343/2</f>
        <v>210</v>
      </c>
      <c r="H344" s="9" t="s">
        <v>13</v>
      </c>
      <c r="I344" s="9" t="s">
        <v>12</v>
      </c>
      <c r="J344" s="10">
        <f>J343/2</f>
        <v>122.5</v>
      </c>
      <c r="K344" s="9" t="s">
        <v>13</v>
      </c>
      <c r="L344" s="9" t="s">
        <v>12</v>
      </c>
      <c r="M344" s="10">
        <f>M343/2</f>
        <v>215</v>
      </c>
      <c r="N344" s="9" t="s">
        <v>13</v>
      </c>
      <c r="O344" s="10">
        <f>O343/2</f>
        <v>670</v>
      </c>
      <c r="P344" s="33">
        <f>SUM(D332,D333,G335,G338,M332,M333,M338)</f>
        <v>280</v>
      </c>
      <c r="Q344" s="17">
        <f>SUM(D334,G331,G332,G334,G337,J331,J332,J333,J334,J335,M331,M334,M336,M337)</f>
        <v>765</v>
      </c>
      <c r="R344" s="17">
        <f>SUM(D331,G333,G336,M335,M339)</f>
        <v>295</v>
      </c>
      <c r="S344" s="17"/>
      <c r="T344">
        <f>SUM(P344,Q344,R344,S344)</f>
        <v>1340</v>
      </c>
    </row>
    <row r="345" spans="1:20" ht="15.75" thickBo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>
      <c r="A346" s="114">
        <v>21</v>
      </c>
      <c r="B346" s="115" t="s">
        <v>1</v>
      </c>
      <c r="C346" s="116"/>
      <c r="D346" s="117"/>
      <c r="E346" s="118" t="s">
        <v>2</v>
      </c>
      <c r="F346" s="119"/>
      <c r="G346" s="120"/>
      <c r="H346" s="121" t="s">
        <v>3</v>
      </c>
      <c r="I346" s="122"/>
      <c r="J346" s="123"/>
      <c r="K346" s="124" t="s">
        <v>4</v>
      </c>
      <c r="L346" s="125"/>
      <c r="M346" s="126"/>
      <c r="N346" s="127" t="s">
        <v>8</v>
      </c>
      <c r="O346" s="128"/>
      <c r="P346" s="26"/>
    </row>
    <row r="347" spans="1:20" ht="15.75" thickBot="1">
      <c r="A347" s="114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29"/>
      <c r="O347" s="130"/>
      <c r="P347" s="26"/>
    </row>
    <row r="348" spans="1:20" ht="16.5" customHeight="1" thickBot="1">
      <c r="A348" s="114"/>
      <c r="B348" s="1" t="s">
        <v>36</v>
      </c>
      <c r="C348" s="1" t="s">
        <v>11</v>
      </c>
      <c r="D348" s="2">
        <v>40</v>
      </c>
      <c r="E348" s="1" t="s">
        <v>35</v>
      </c>
      <c r="F348" s="1" t="s">
        <v>11</v>
      </c>
      <c r="G348" s="2">
        <v>80</v>
      </c>
      <c r="H348" s="1" t="s">
        <v>35</v>
      </c>
      <c r="I348" s="1" t="s">
        <v>37</v>
      </c>
      <c r="J348" s="2">
        <v>80</v>
      </c>
      <c r="K348" s="1" t="s">
        <v>33</v>
      </c>
      <c r="L348" s="1" t="s">
        <v>9</v>
      </c>
      <c r="M348" s="2">
        <v>45</v>
      </c>
      <c r="N348" s="1"/>
      <c r="O348" s="2">
        <f>SUM(D348,G348,J348,M348)</f>
        <v>245</v>
      </c>
      <c r="P348" s="26"/>
    </row>
    <row r="349" spans="1:20" ht="15.75" thickBot="1">
      <c r="A349" s="114"/>
      <c r="B349" s="1" t="s">
        <v>36</v>
      </c>
      <c r="C349" s="1" t="s">
        <v>38</v>
      </c>
      <c r="D349" s="2">
        <v>40</v>
      </c>
      <c r="E349" s="1" t="s">
        <v>33</v>
      </c>
      <c r="F349" s="1" t="s">
        <v>14</v>
      </c>
      <c r="G349" s="2">
        <v>40</v>
      </c>
      <c r="H349" s="1" t="s">
        <v>33</v>
      </c>
      <c r="I349" s="1" t="s">
        <v>37</v>
      </c>
      <c r="J349" s="1">
        <v>45</v>
      </c>
      <c r="K349" s="1" t="s">
        <v>36</v>
      </c>
      <c r="L349" s="1" t="s">
        <v>38</v>
      </c>
      <c r="M349" s="2">
        <v>50</v>
      </c>
      <c r="N349" s="1"/>
      <c r="O349" s="2">
        <f t="shared" ref="O349:O359" si="20">SUM(D349,G349,J349,M349)</f>
        <v>175</v>
      </c>
      <c r="P349" s="26"/>
    </row>
    <row r="350" spans="1:20" ht="15.75" thickBot="1">
      <c r="A350" s="114"/>
      <c r="B350" s="1" t="s">
        <v>36</v>
      </c>
      <c r="C350" s="1" t="s">
        <v>38</v>
      </c>
      <c r="D350" s="1">
        <v>40</v>
      </c>
      <c r="E350" s="1" t="s">
        <v>259</v>
      </c>
      <c r="F350" s="1" t="s">
        <v>34</v>
      </c>
      <c r="G350" s="2">
        <v>65</v>
      </c>
      <c r="H350" s="1" t="s">
        <v>36</v>
      </c>
      <c r="I350" s="1" t="s">
        <v>38</v>
      </c>
      <c r="J350" s="1">
        <v>40</v>
      </c>
      <c r="K350" s="1" t="s">
        <v>33</v>
      </c>
      <c r="L350" s="1" t="s">
        <v>38</v>
      </c>
      <c r="M350" s="1">
        <v>35</v>
      </c>
      <c r="N350" s="1"/>
      <c r="O350" s="2">
        <f t="shared" si="20"/>
        <v>180</v>
      </c>
      <c r="P350" s="26"/>
    </row>
    <row r="351" spans="1:20" ht="15.75" thickBot="1">
      <c r="A351" s="114"/>
      <c r="B351" s="1"/>
      <c r="C351" s="1"/>
      <c r="D351" s="1"/>
      <c r="E351" s="1" t="s">
        <v>10</v>
      </c>
      <c r="F351" s="1" t="s">
        <v>34</v>
      </c>
      <c r="G351" s="1">
        <v>45</v>
      </c>
      <c r="H351" s="1" t="s">
        <v>36</v>
      </c>
      <c r="I351" s="1" t="s">
        <v>38</v>
      </c>
      <c r="J351" s="1">
        <v>40</v>
      </c>
      <c r="K351" s="1" t="s">
        <v>33</v>
      </c>
      <c r="L351" s="1" t="s">
        <v>9</v>
      </c>
      <c r="M351" s="1">
        <v>45</v>
      </c>
      <c r="N351" s="1"/>
      <c r="O351" s="2">
        <f t="shared" si="20"/>
        <v>130</v>
      </c>
      <c r="P351" s="26"/>
    </row>
    <row r="352" spans="1:20" ht="15.75" thickBot="1">
      <c r="A352" s="114"/>
      <c r="B352" s="1"/>
      <c r="C352" s="1"/>
      <c r="D352" s="1"/>
      <c r="E352" s="1" t="s">
        <v>33</v>
      </c>
      <c r="F352" s="1" t="s">
        <v>9</v>
      </c>
      <c r="G352" s="1">
        <v>45</v>
      </c>
      <c r="H352" s="1" t="s">
        <v>33</v>
      </c>
      <c r="I352" s="1" t="s">
        <v>38</v>
      </c>
      <c r="J352" s="1">
        <v>40</v>
      </c>
      <c r="K352" s="1" t="s">
        <v>33</v>
      </c>
      <c r="L352" s="1" t="s">
        <v>9</v>
      </c>
      <c r="M352" s="1">
        <v>40</v>
      </c>
      <c r="N352" s="1"/>
      <c r="O352" s="2">
        <f t="shared" si="20"/>
        <v>125</v>
      </c>
      <c r="P352" s="26"/>
    </row>
    <row r="353" spans="1:20" ht="15.75" thickBot="1">
      <c r="A353" s="114"/>
      <c r="B353" s="1"/>
      <c r="C353" s="1"/>
      <c r="D353" s="1"/>
      <c r="E353" s="1"/>
      <c r="F353" s="1"/>
      <c r="G353" s="1"/>
      <c r="H353" s="1" t="s">
        <v>36</v>
      </c>
      <c r="I353" s="1" t="s">
        <v>37</v>
      </c>
      <c r="J353" s="1">
        <v>80</v>
      </c>
      <c r="K353" s="1"/>
      <c r="L353" s="1"/>
      <c r="M353" s="1"/>
      <c r="N353" s="1"/>
      <c r="O353" s="2">
        <f>SUM(D353,G353,J353,M353)</f>
        <v>80</v>
      </c>
      <c r="P353" s="26"/>
    </row>
    <row r="354" spans="1:20" ht="15.75" thickBot="1">
      <c r="A354" s="114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>
      <c r="A355" s="114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14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14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14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14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14"/>
      <c r="B360" s="3" t="s">
        <v>8</v>
      </c>
      <c r="C360" s="3" t="s">
        <v>12</v>
      </c>
      <c r="D360" s="2">
        <f>SUM(D348:D359)</f>
        <v>120</v>
      </c>
      <c r="E360" s="3" t="s">
        <v>8</v>
      </c>
      <c r="F360" s="3" t="s">
        <v>12</v>
      </c>
      <c r="G360" s="2">
        <f>SUM(G348:G359)</f>
        <v>275</v>
      </c>
      <c r="H360" s="3" t="s">
        <v>8</v>
      </c>
      <c r="I360" s="3" t="s">
        <v>12</v>
      </c>
      <c r="J360" s="2">
        <f>SUM(J348:J359)</f>
        <v>325</v>
      </c>
      <c r="K360" s="3" t="s">
        <v>8</v>
      </c>
      <c r="L360" s="3" t="s">
        <v>12</v>
      </c>
      <c r="M360" s="2">
        <f>SUM(M348:M359)</f>
        <v>215</v>
      </c>
      <c r="N360" s="3" t="s">
        <v>8</v>
      </c>
      <c r="O360" s="2">
        <f>SUM(O348:O359)</f>
        <v>935</v>
      </c>
      <c r="P360" s="34" t="s">
        <v>48</v>
      </c>
      <c r="Q360" s="35" t="s">
        <v>9</v>
      </c>
      <c r="R360" s="35" t="s">
        <v>10</v>
      </c>
      <c r="S360" s="35" t="s">
        <v>14</v>
      </c>
    </row>
    <row r="361" spans="1:20">
      <c r="A361" s="114"/>
      <c r="B361" s="9" t="s">
        <v>13</v>
      </c>
      <c r="C361" s="9" t="s">
        <v>12</v>
      </c>
      <c r="D361" s="10">
        <f>D360/2</f>
        <v>60</v>
      </c>
      <c r="E361" s="9" t="s">
        <v>13</v>
      </c>
      <c r="F361" s="9" t="s">
        <v>12</v>
      </c>
      <c r="G361" s="10">
        <f>G360/2</f>
        <v>137.5</v>
      </c>
      <c r="H361" s="9" t="s">
        <v>13</v>
      </c>
      <c r="I361" s="9" t="s">
        <v>12</v>
      </c>
      <c r="J361" s="10">
        <f>J360/2</f>
        <v>162.5</v>
      </c>
      <c r="K361" s="9" t="s">
        <v>13</v>
      </c>
      <c r="L361" s="9" t="s">
        <v>12</v>
      </c>
      <c r="M361" s="10">
        <f>M360/2</f>
        <v>107.5</v>
      </c>
      <c r="N361" s="9" t="s">
        <v>13</v>
      </c>
      <c r="O361" s="10">
        <f>O360/2</f>
        <v>467.5</v>
      </c>
      <c r="P361" s="33">
        <f>SUM(G348,J350,J351,J352,M349,M350,)</f>
        <v>285</v>
      </c>
      <c r="Q361" s="17">
        <f>SUM(G352,J348,J349,J353,M348,M351,M352,)</f>
        <v>380</v>
      </c>
      <c r="R361" s="17">
        <f>SUM(G350,G351,)</f>
        <v>110</v>
      </c>
      <c r="S361" s="17">
        <f>SUM(G349,)</f>
        <v>40</v>
      </c>
      <c r="T361">
        <f>SUM(P361,Q361,R361,S361)</f>
        <v>815</v>
      </c>
    </row>
    <row r="362" spans="1:20" ht="15.75" thickBo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>
      <c r="A363" s="114">
        <v>22</v>
      </c>
      <c r="B363" s="115" t="s">
        <v>1</v>
      </c>
      <c r="C363" s="116"/>
      <c r="D363" s="117"/>
      <c r="E363" s="118" t="s">
        <v>2</v>
      </c>
      <c r="F363" s="119"/>
      <c r="G363" s="120"/>
      <c r="H363" s="121" t="s">
        <v>3</v>
      </c>
      <c r="I363" s="122"/>
      <c r="J363" s="123"/>
      <c r="K363" s="124" t="s">
        <v>4</v>
      </c>
      <c r="L363" s="125"/>
      <c r="M363" s="126"/>
      <c r="N363" s="127" t="s">
        <v>8</v>
      </c>
      <c r="O363" s="128"/>
      <c r="P363" s="26"/>
    </row>
    <row r="364" spans="1:20" ht="15.75" thickBot="1">
      <c r="A364" s="114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29"/>
      <c r="O364" s="130"/>
      <c r="P364" s="26"/>
    </row>
    <row r="365" spans="1:20" ht="15.75" thickBot="1">
      <c r="A365" s="114"/>
      <c r="B365" s="1" t="s">
        <v>33</v>
      </c>
      <c r="C365" s="1" t="s">
        <v>9</v>
      </c>
      <c r="D365" s="2">
        <v>40</v>
      </c>
      <c r="E365" s="1" t="s">
        <v>33</v>
      </c>
      <c r="F365" s="1" t="s">
        <v>9</v>
      </c>
      <c r="G365" s="2">
        <v>45</v>
      </c>
      <c r="H365" s="1" t="s">
        <v>33</v>
      </c>
      <c r="I365" s="1" t="s">
        <v>11</v>
      </c>
      <c r="J365" s="2">
        <v>40</v>
      </c>
      <c r="K365" s="1"/>
      <c r="L365" s="1"/>
      <c r="M365" s="2"/>
      <c r="N365" s="1"/>
      <c r="O365" s="2">
        <f>SUM(D365,G365,J365,M365)</f>
        <v>125</v>
      </c>
      <c r="P365" s="26"/>
    </row>
    <row r="366" spans="1:20" ht="15.75" thickBot="1">
      <c r="A366" s="114"/>
      <c r="B366" s="1" t="s">
        <v>33</v>
      </c>
      <c r="C366" s="1" t="s">
        <v>10</v>
      </c>
      <c r="D366" s="2">
        <v>45</v>
      </c>
      <c r="E366" s="1" t="s">
        <v>87</v>
      </c>
      <c r="F366" s="1" t="s">
        <v>9</v>
      </c>
      <c r="G366" s="2">
        <v>80</v>
      </c>
      <c r="H366" s="1" t="s">
        <v>33</v>
      </c>
      <c r="I366" s="1" t="s">
        <v>9</v>
      </c>
      <c r="J366" s="1">
        <v>40</v>
      </c>
      <c r="K366" s="1"/>
      <c r="L366" s="1"/>
      <c r="M366" s="2"/>
      <c r="N366" s="1"/>
      <c r="O366" s="2">
        <f t="shared" ref="O366:O376" si="21">SUM(D366,G366,J366,M366)</f>
        <v>165</v>
      </c>
      <c r="P366" s="26"/>
    </row>
    <row r="367" spans="1:20" ht="15.75" thickBot="1">
      <c r="A367" s="114"/>
      <c r="B367" s="1" t="s">
        <v>33</v>
      </c>
      <c r="C367" s="1" t="s">
        <v>9</v>
      </c>
      <c r="D367" s="1">
        <v>45</v>
      </c>
      <c r="E367" s="1" t="s">
        <v>56</v>
      </c>
      <c r="F367" s="1" t="s">
        <v>10</v>
      </c>
      <c r="G367" s="2">
        <v>45</v>
      </c>
      <c r="H367" s="1" t="s">
        <v>56</v>
      </c>
      <c r="I367" s="1" t="s">
        <v>10</v>
      </c>
      <c r="J367" s="1">
        <v>45</v>
      </c>
      <c r="K367" s="1"/>
      <c r="L367" s="1"/>
      <c r="M367" s="1"/>
      <c r="N367" s="1"/>
      <c r="O367" s="2">
        <f t="shared" si="21"/>
        <v>135</v>
      </c>
      <c r="P367" s="26"/>
    </row>
    <row r="368" spans="1:20" ht="15.75" thickBot="1">
      <c r="A368" s="114"/>
      <c r="B368" s="1" t="s">
        <v>33</v>
      </c>
      <c r="C368" s="1" t="s">
        <v>9</v>
      </c>
      <c r="D368" s="1">
        <v>45</v>
      </c>
      <c r="E368" s="1" t="s">
        <v>33</v>
      </c>
      <c r="F368" s="1" t="s">
        <v>9</v>
      </c>
      <c r="G368" s="1">
        <v>45</v>
      </c>
      <c r="H368" s="1" t="s">
        <v>36</v>
      </c>
      <c r="I368" s="1" t="s">
        <v>86</v>
      </c>
      <c r="J368" s="1">
        <v>45</v>
      </c>
      <c r="K368" s="1"/>
      <c r="L368" s="1"/>
      <c r="M368" s="1"/>
      <c r="N368" s="1"/>
      <c r="O368" s="2">
        <f t="shared" si="21"/>
        <v>135</v>
      </c>
      <c r="P368" s="26"/>
    </row>
    <row r="369" spans="1:20" ht="15.75" thickBot="1">
      <c r="A369" s="114"/>
      <c r="B369" s="1" t="s">
        <v>41</v>
      </c>
      <c r="C369" s="1" t="s">
        <v>11</v>
      </c>
      <c r="D369" s="1">
        <v>80</v>
      </c>
      <c r="E369" s="1" t="s">
        <v>33</v>
      </c>
      <c r="F369" s="1" t="s">
        <v>9</v>
      </c>
      <c r="G369" s="1">
        <v>45</v>
      </c>
      <c r="H369" s="1" t="s">
        <v>75</v>
      </c>
      <c r="I369" s="1" t="s">
        <v>37</v>
      </c>
      <c r="J369" s="1">
        <v>45</v>
      </c>
      <c r="K369" s="1"/>
      <c r="L369" s="1"/>
      <c r="M369" s="1"/>
      <c r="N369" s="1"/>
      <c r="O369" s="2">
        <f t="shared" si="21"/>
        <v>170</v>
      </c>
      <c r="P369" s="26"/>
    </row>
    <row r="370" spans="1:20" ht="15.75" thickBot="1">
      <c r="A370" s="114"/>
      <c r="B370" s="1" t="s">
        <v>41</v>
      </c>
      <c r="C370" s="1" t="s">
        <v>9</v>
      </c>
      <c r="D370" s="1">
        <v>80</v>
      </c>
      <c r="E370" s="1" t="s">
        <v>36</v>
      </c>
      <c r="F370" s="1" t="s">
        <v>37</v>
      </c>
      <c r="G370" s="1">
        <v>45</v>
      </c>
      <c r="H370" s="1" t="s">
        <v>36</v>
      </c>
      <c r="I370" s="1" t="s">
        <v>38</v>
      </c>
      <c r="J370" s="1">
        <v>40</v>
      </c>
      <c r="K370" s="1"/>
      <c r="L370" s="1"/>
      <c r="M370" s="1"/>
      <c r="N370" s="1"/>
      <c r="O370" s="2">
        <f>SUM(D370,G370,J370,M370)</f>
        <v>165</v>
      </c>
      <c r="P370" s="26"/>
    </row>
    <row r="371" spans="1:20" ht="15.75" thickBot="1">
      <c r="A371" s="114"/>
      <c r="B371" s="1"/>
      <c r="C371" s="1"/>
      <c r="D371" s="1"/>
      <c r="E371" s="1" t="s">
        <v>33</v>
      </c>
      <c r="F371" s="1" t="s">
        <v>9</v>
      </c>
      <c r="G371" s="1">
        <v>45</v>
      </c>
      <c r="H371" s="1" t="s">
        <v>33</v>
      </c>
      <c r="I371" s="1" t="s">
        <v>9</v>
      </c>
      <c r="J371" s="1">
        <v>45</v>
      </c>
      <c r="K371" s="1"/>
      <c r="L371" s="1"/>
      <c r="M371" s="1"/>
      <c r="N371" s="1"/>
      <c r="O371" s="2">
        <f t="shared" si="21"/>
        <v>90</v>
      </c>
      <c r="P371" s="26"/>
    </row>
    <row r="372" spans="1:20" ht="15.75" thickBot="1">
      <c r="A372" s="114"/>
      <c r="B372" s="1"/>
      <c r="C372" s="1"/>
      <c r="D372" s="1"/>
      <c r="E372" s="1"/>
      <c r="F372" s="1"/>
      <c r="G372" s="1"/>
      <c r="H372" s="1" t="s">
        <v>36</v>
      </c>
      <c r="I372" s="1" t="s">
        <v>38</v>
      </c>
      <c r="J372" s="1">
        <v>35</v>
      </c>
      <c r="K372" s="1"/>
      <c r="L372" s="1"/>
      <c r="M372" s="1"/>
      <c r="N372" s="1"/>
      <c r="O372" s="2">
        <f t="shared" si="21"/>
        <v>35</v>
      </c>
      <c r="P372" s="26"/>
    </row>
    <row r="373" spans="1:20" ht="15.75" thickBot="1">
      <c r="A373" s="114"/>
      <c r="B373" s="1"/>
      <c r="C373" s="1"/>
      <c r="D373" s="1"/>
      <c r="E373" s="1"/>
      <c r="F373" s="1"/>
      <c r="G373" s="1"/>
      <c r="H373" s="1" t="s">
        <v>36</v>
      </c>
      <c r="I373" s="1" t="s">
        <v>38</v>
      </c>
      <c r="J373" s="1">
        <v>40</v>
      </c>
      <c r="K373" s="1"/>
      <c r="L373" s="1"/>
      <c r="M373" s="1"/>
      <c r="N373" s="1"/>
      <c r="O373" s="2">
        <f t="shared" si="21"/>
        <v>40</v>
      </c>
      <c r="P373" s="26"/>
    </row>
    <row r="374" spans="1:20" ht="15.75" thickBot="1">
      <c r="A374" s="114"/>
      <c r="B374" s="1"/>
      <c r="C374" s="1"/>
      <c r="D374" s="1"/>
      <c r="E374" s="1"/>
      <c r="F374" s="1"/>
      <c r="G374" s="1"/>
      <c r="H374" s="1" t="s">
        <v>33</v>
      </c>
      <c r="I374" s="1" t="s">
        <v>11</v>
      </c>
      <c r="J374" s="1">
        <v>40</v>
      </c>
      <c r="K374" s="1"/>
      <c r="L374" s="1"/>
      <c r="M374" s="1"/>
      <c r="N374" s="1"/>
      <c r="O374" s="2">
        <f t="shared" si="21"/>
        <v>40</v>
      </c>
      <c r="P374" s="26"/>
    </row>
    <row r="375" spans="1:20" ht="15.75" thickBot="1">
      <c r="A375" s="114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>
      <c r="A376" s="114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14"/>
      <c r="B377" s="3" t="s">
        <v>8</v>
      </c>
      <c r="C377" s="3" t="s">
        <v>12</v>
      </c>
      <c r="D377" s="2">
        <f>SUM(D365:D376)</f>
        <v>335</v>
      </c>
      <c r="E377" s="3" t="s">
        <v>8</v>
      </c>
      <c r="F377" s="3" t="s">
        <v>12</v>
      </c>
      <c r="G377" s="2">
        <f>SUM(G365:G376)</f>
        <v>350</v>
      </c>
      <c r="H377" s="3" t="s">
        <v>8</v>
      </c>
      <c r="I377" s="3" t="s">
        <v>12</v>
      </c>
      <c r="J377" s="2">
        <f>SUM(J365:J376)</f>
        <v>415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1100</v>
      </c>
      <c r="P377" s="34" t="s">
        <v>11</v>
      </c>
      <c r="Q377" s="35" t="s">
        <v>9</v>
      </c>
      <c r="R377" s="35" t="s">
        <v>10</v>
      </c>
      <c r="S377" s="35" t="s">
        <v>14</v>
      </c>
    </row>
    <row r="378" spans="1:20">
      <c r="A378" s="114"/>
      <c r="B378" s="9" t="s">
        <v>13</v>
      </c>
      <c r="C378" s="9" t="s">
        <v>12</v>
      </c>
      <c r="D378" s="10">
        <f>D377/2</f>
        <v>167.5</v>
      </c>
      <c r="E378" s="9" t="s">
        <v>13</v>
      </c>
      <c r="F378" s="9" t="s">
        <v>12</v>
      </c>
      <c r="G378" s="10">
        <f>G377/2</f>
        <v>175</v>
      </c>
      <c r="H378" s="9" t="s">
        <v>13</v>
      </c>
      <c r="I378" s="9" t="s">
        <v>12</v>
      </c>
      <c r="J378" s="10">
        <f>J377/2</f>
        <v>207.5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550</v>
      </c>
      <c r="P378" s="33">
        <f>SUM(D369,J365,J370,J372,J373,J374,)</f>
        <v>275</v>
      </c>
      <c r="Q378" s="17">
        <f>SUM(D365,D367,D368,D370,G365,G366,G368,G370,G369,G371,J366,J369,J371,)</f>
        <v>645</v>
      </c>
      <c r="R378" s="17">
        <f>SUM(D366,G367,J367,)</f>
        <v>135</v>
      </c>
      <c r="S378" s="17">
        <f>SUM(J368,)</f>
        <v>45</v>
      </c>
      <c r="T378">
        <f>SUM(P378,Q378,R378,S378)</f>
        <v>1100</v>
      </c>
    </row>
    <row r="379" spans="1:20" ht="15.75" thickBo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>
      <c r="A380" s="114">
        <v>23</v>
      </c>
      <c r="B380" s="115" t="s">
        <v>1</v>
      </c>
      <c r="C380" s="116"/>
      <c r="D380" s="117"/>
      <c r="E380" s="118" t="s">
        <v>2</v>
      </c>
      <c r="F380" s="119"/>
      <c r="G380" s="120"/>
      <c r="H380" s="121" t="s">
        <v>3</v>
      </c>
      <c r="I380" s="122"/>
      <c r="J380" s="123"/>
      <c r="K380" s="124" t="s">
        <v>4</v>
      </c>
      <c r="L380" s="125"/>
      <c r="M380" s="126"/>
      <c r="N380" s="127" t="s">
        <v>8</v>
      </c>
      <c r="O380" s="128"/>
      <c r="P380" s="26"/>
    </row>
    <row r="381" spans="1:20" ht="15.75" thickBot="1">
      <c r="A381" s="114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29"/>
      <c r="O381" s="130"/>
      <c r="P381" s="26"/>
    </row>
    <row r="382" spans="1:20" ht="15.75" thickBot="1">
      <c r="A382" s="114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6"/>
    </row>
    <row r="383" spans="1:20" ht="15.75" thickBot="1">
      <c r="A383" s="114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6"/>
    </row>
    <row r="384" spans="1:20" ht="15.75" thickBot="1">
      <c r="A384" s="114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6"/>
    </row>
    <row r="385" spans="1:20" ht="16.5" customHeight="1" thickBot="1">
      <c r="A385" s="114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6"/>
    </row>
    <row r="386" spans="1:20" ht="15.75" thickBot="1">
      <c r="A386" s="114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6"/>
    </row>
    <row r="387" spans="1:20" ht="15.75" thickBot="1">
      <c r="A387" s="114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6"/>
    </row>
    <row r="388" spans="1:20" ht="15.75" thickBot="1">
      <c r="A388" s="114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>
      <c r="A389" s="114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14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14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14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14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14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4" t="s">
        <v>11</v>
      </c>
      <c r="Q394" s="35" t="s">
        <v>9</v>
      </c>
      <c r="R394" s="35" t="s">
        <v>10</v>
      </c>
      <c r="S394" s="35" t="s">
        <v>14</v>
      </c>
    </row>
    <row r="395" spans="1:20">
      <c r="A395" s="114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3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>
      <c r="A397" s="114">
        <v>24</v>
      </c>
      <c r="B397" s="115" t="s">
        <v>1</v>
      </c>
      <c r="C397" s="116"/>
      <c r="D397" s="117"/>
      <c r="E397" s="118" t="s">
        <v>2</v>
      </c>
      <c r="F397" s="119"/>
      <c r="G397" s="120"/>
      <c r="H397" s="121" t="s">
        <v>3</v>
      </c>
      <c r="I397" s="122"/>
      <c r="J397" s="123"/>
      <c r="K397" s="124" t="s">
        <v>4</v>
      </c>
      <c r="L397" s="125"/>
      <c r="M397" s="126"/>
      <c r="N397" s="127" t="s">
        <v>8</v>
      </c>
      <c r="O397" s="128"/>
      <c r="P397" s="26"/>
    </row>
    <row r="398" spans="1:20" ht="15.75" thickBot="1">
      <c r="A398" s="114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29"/>
      <c r="O398" s="130"/>
      <c r="P398" s="26"/>
    </row>
    <row r="399" spans="1:20" ht="15.75" thickBot="1">
      <c r="A399" s="114"/>
      <c r="B399" s="1"/>
      <c r="C399" s="1"/>
      <c r="D399" s="2"/>
      <c r="E399" s="1" t="s">
        <v>258</v>
      </c>
      <c r="F399" s="1" t="s">
        <v>14</v>
      </c>
      <c r="G399" s="2">
        <v>60</v>
      </c>
      <c r="H399" s="1" t="s">
        <v>36</v>
      </c>
      <c r="I399" s="1" t="s">
        <v>38</v>
      </c>
      <c r="J399" s="2">
        <v>45</v>
      </c>
      <c r="K399" s="1"/>
      <c r="L399" s="1"/>
      <c r="M399" s="2"/>
      <c r="N399" s="1"/>
      <c r="O399" s="2">
        <f>SUM(D399,G399,J399,M399)</f>
        <v>105</v>
      </c>
      <c r="P399" s="26"/>
    </row>
    <row r="400" spans="1:20" ht="16.5" customHeight="1" thickBot="1">
      <c r="A400" s="114"/>
      <c r="B400" s="1"/>
      <c r="C400" s="1"/>
      <c r="D400" s="2"/>
      <c r="E400" s="1" t="s">
        <v>44</v>
      </c>
      <c r="F400" s="1" t="s">
        <v>10</v>
      </c>
      <c r="G400" s="2">
        <v>80</v>
      </c>
      <c r="H400" s="1" t="s">
        <v>36</v>
      </c>
      <c r="I400" s="1" t="s">
        <v>37</v>
      </c>
      <c r="J400" s="1">
        <v>45</v>
      </c>
      <c r="K400" s="1"/>
      <c r="L400" s="1"/>
      <c r="M400" s="2"/>
      <c r="N400" s="1"/>
      <c r="O400" s="2">
        <f t="shared" ref="O400:O410" si="23">SUM(D400,G400,J400,M400)</f>
        <v>125</v>
      </c>
      <c r="P400" s="26"/>
    </row>
    <row r="401" spans="1:20" ht="15.75" thickBot="1">
      <c r="A401" s="114"/>
      <c r="B401" s="1"/>
      <c r="C401" s="1"/>
      <c r="D401" s="1"/>
      <c r="E401" s="1" t="s">
        <v>44</v>
      </c>
      <c r="F401" s="1" t="s">
        <v>10</v>
      </c>
      <c r="G401" s="2">
        <v>80</v>
      </c>
      <c r="H401" s="1"/>
      <c r="I401" s="1"/>
      <c r="J401" s="1"/>
      <c r="K401" s="1"/>
      <c r="L401" s="1"/>
      <c r="M401" s="1"/>
      <c r="N401" s="1"/>
      <c r="O401" s="2">
        <f t="shared" si="23"/>
        <v>80</v>
      </c>
      <c r="P401" s="26"/>
    </row>
    <row r="402" spans="1:20" ht="15.75" thickBot="1">
      <c r="A402" s="114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6"/>
    </row>
    <row r="403" spans="1:20" ht="15.75" thickBot="1">
      <c r="A403" s="114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6"/>
    </row>
    <row r="404" spans="1:20" ht="15.75" thickBot="1">
      <c r="A404" s="114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6"/>
    </row>
    <row r="405" spans="1:20" ht="15.75" thickBot="1">
      <c r="A405" s="114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20" ht="15.75" thickBot="1">
      <c r="A406" s="114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20" ht="15.75" thickBot="1">
      <c r="A407" s="114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20" ht="15.75" thickBot="1">
      <c r="A408" s="114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20" ht="15.75" thickBot="1">
      <c r="A409" s="114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20" ht="15.75" thickBot="1">
      <c r="A410" s="114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20" ht="15.75" thickBot="1">
      <c r="A411" s="114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220</v>
      </c>
      <c r="H411" s="3" t="s">
        <v>8</v>
      </c>
      <c r="I411" s="3" t="s">
        <v>12</v>
      </c>
      <c r="J411" s="2">
        <f>SUM(J399:J410)</f>
        <v>90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310</v>
      </c>
      <c r="P411" s="34" t="s">
        <v>11</v>
      </c>
      <c r="Q411" s="35" t="s">
        <v>9</v>
      </c>
      <c r="R411" s="35" t="s">
        <v>10</v>
      </c>
      <c r="S411" s="35" t="s">
        <v>14</v>
      </c>
    </row>
    <row r="412" spans="1:20">
      <c r="A412" s="114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110</v>
      </c>
      <c r="H412" s="9" t="s">
        <v>13</v>
      </c>
      <c r="I412" s="9" t="s">
        <v>12</v>
      </c>
      <c r="J412" s="10">
        <f>J411/2</f>
        <v>45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155</v>
      </c>
      <c r="P412" s="33">
        <f>SUM(J399)</f>
        <v>45</v>
      </c>
      <c r="Q412" s="17">
        <f>SUM(J400)</f>
        <v>45</v>
      </c>
      <c r="R412" s="17">
        <f>SUM(G400:G401)</f>
        <v>160</v>
      </c>
      <c r="S412" s="17">
        <f>SUM(G399)</f>
        <v>60</v>
      </c>
      <c r="T412">
        <f>SUM(P412:S412)</f>
        <v>310</v>
      </c>
    </row>
    <row r="413" spans="1:20" ht="15.75" thickBo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20" ht="15.75" thickBot="1">
      <c r="A414" s="114">
        <v>25</v>
      </c>
      <c r="B414" s="115" t="s">
        <v>1</v>
      </c>
      <c r="C414" s="116"/>
      <c r="D414" s="117"/>
      <c r="E414" s="118" t="s">
        <v>2</v>
      </c>
      <c r="F414" s="119"/>
      <c r="G414" s="120"/>
      <c r="H414" s="121" t="s">
        <v>3</v>
      </c>
      <c r="I414" s="122"/>
      <c r="J414" s="123"/>
      <c r="K414" s="124" t="s">
        <v>4</v>
      </c>
      <c r="L414" s="125"/>
      <c r="M414" s="126"/>
      <c r="N414" s="127" t="s">
        <v>8</v>
      </c>
      <c r="O414" s="128"/>
      <c r="P414" s="26"/>
    </row>
    <row r="415" spans="1:20" ht="15.75" thickBot="1">
      <c r="A415" s="114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29"/>
      <c r="O415" s="130"/>
      <c r="P415" s="26"/>
    </row>
    <row r="416" spans="1:20" ht="15.75" thickBot="1">
      <c r="A416" s="114"/>
      <c r="B416" s="1" t="s">
        <v>33</v>
      </c>
      <c r="C416" s="1" t="s">
        <v>11</v>
      </c>
      <c r="D416" s="2">
        <v>35</v>
      </c>
      <c r="E416" s="1" t="s">
        <v>33</v>
      </c>
      <c r="F416" s="1" t="s">
        <v>10</v>
      </c>
      <c r="G416" s="2">
        <v>45</v>
      </c>
      <c r="H416" s="1"/>
      <c r="I416" s="1"/>
      <c r="J416" s="2"/>
      <c r="K416" s="1"/>
      <c r="L416" s="1"/>
      <c r="M416" s="2"/>
      <c r="N416" s="1"/>
      <c r="O416" s="2">
        <f>SUM(D416,G416,J416,M416)</f>
        <v>80</v>
      </c>
      <c r="P416" s="26"/>
    </row>
    <row r="417" spans="1:20" ht="15.75" thickBot="1">
      <c r="A417" s="114"/>
      <c r="B417" s="1" t="s">
        <v>33</v>
      </c>
      <c r="C417" s="1" t="s">
        <v>11</v>
      </c>
      <c r="D417" s="2">
        <v>40</v>
      </c>
      <c r="E417" s="1" t="s">
        <v>33</v>
      </c>
      <c r="F417" s="1" t="s">
        <v>11</v>
      </c>
      <c r="G417" s="2">
        <v>40</v>
      </c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80</v>
      </c>
      <c r="P417" s="26"/>
    </row>
    <row r="418" spans="1:20" ht="15.75" thickBot="1">
      <c r="A418" s="114"/>
      <c r="B418" s="1" t="s">
        <v>33</v>
      </c>
      <c r="C418" s="1" t="s">
        <v>10</v>
      </c>
      <c r="D418" s="1">
        <v>45</v>
      </c>
      <c r="E418" s="1" t="s">
        <v>33</v>
      </c>
      <c r="F418" s="1" t="s">
        <v>11</v>
      </c>
      <c r="G418" s="2">
        <v>40</v>
      </c>
      <c r="H418" s="1"/>
      <c r="I418" s="1"/>
      <c r="J418" s="1"/>
      <c r="K418" s="1"/>
      <c r="L418" s="1"/>
      <c r="M418" s="1"/>
      <c r="N418" s="1"/>
      <c r="O418" s="2">
        <f t="shared" si="24"/>
        <v>85</v>
      </c>
      <c r="P418" s="26"/>
    </row>
    <row r="419" spans="1:20" ht="15.75" thickBot="1">
      <c r="A419" s="114"/>
      <c r="B419" s="1"/>
      <c r="C419" s="1"/>
      <c r="D419" s="1"/>
      <c r="E419" s="1" t="s">
        <v>33</v>
      </c>
      <c r="F419" s="1" t="s">
        <v>264</v>
      </c>
      <c r="G419" s="1">
        <v>45</v>
      </c>
      <c r="H419" s="1"/>
      <c r="I419" s="1"/>
      <c r="J419" s="1"/>
      <c r="K419" s="1"/>
      <c r="L419" s="1"/>
      <c r="M419" s="1"/>
      <c r="N419" s="1"/>
      <c r="O419" s="2">
        <f t="shared" si="24"/>
        <v>45</v>
      </c>
      <c r="P419" s="26"/>
    </row>
    <row r="420" spans="1:20" ht="15.75" thickBot="1">
      <c r="A420" s="114"/>
      <c r="B420" s="1"/>
      <c r="C420" s="1"/>
      <c r="D420" s="1"/>
      <c r="E420" s="1" t="s">
        <v>33</v>
      </c>
      <c r="F420" s="1" t="s">
        <v>11</v>
      </c>
      <c r="G420" s="1">
        <v>40</v>
      </c>
      <c r="H420" s="1"/>
      <c r="I420" s="1"/>
      <c r="J420" s="1"/>
      <c r="K420" s="1"/>
      <c r="L420" s="1"/>
      <c r="M420" s="1"/>
      <c r="N420" s="1"/>
      <c r="O420" s="2">
        <f t="shared" si="24"/>
        <v>40</v>
      </c>
      <c r="P420" s="26"/>
    </row>
    <row r="421" spans="1:20" ht="15.75" thickBot="1">
      <c r="A421" s="114"/>
      <c r="B421" s="1"/>
      <c r="C421" s="1"/>
      <c r="D421" s="1"/>
      <c r="E421" s="1" t="s">
        <v>33</v>
      </c>
      <c r="F421" s="1" t="s">
        <v>9</v>
      </c>
      <c r="G421" s="1">
        <v>35</v>
      </c>
      <c r="H421" s="1"/>
      <c r="I421" s="1"/>
      <c r="J421" s="1"/>
      <c r="K421" s="1"/>
      <c r="L421" s="1"/>
      <c r="M421" s="1"/>
      <c r="N421" s="1"/>
      <c r="O421" s="2">
        <f t="shared" si="24"/>
        <v>35</v>
      </c>
      <c r="P421" s="26"/>
    </row>
    <row r="422" spans="1:20" ht="15.75" thickBot="1">
      <c r="A422" s="114"/>
      <c r="B422" s="1"/>
      <c r="C422" s="1"/>
      <c r="D422" s="1"/>
      <c r="E422" s="1" t="s">
        <v>33</v>
      </c>
      <c r="F422" s="1" t="s">
        <v>14</v>
      </c>
      <c r="G422" s="1">
        <v>40</v>
      </c>
      <c r="H422" s="1"/>
      <c r="I422" s="1"/>
      <c r="J422" s="1"/>
      <c r="K422" s="1"/>
      <c r="L422" s="1"/>
      <c r="M422" s="1"/>
      <c r="N422" s="1"/>
      <c r="O422" s="2">
        <f t="shared" si="24"/>
        <v>40</v>
      </c>
      <c r="P422" s="26"/>
    </row>
    <row r="423" spans="1:20" ht="15.75" thickBot="1">
      <c r="A423" s="114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>
      <c r="A424" s="114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>
      <c r="A425" s="114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>
      <c r="A426" s="114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14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14"/>
      <c r="B428" s="3" t="s">
        <v>8</v>
      </c>
      <c r="C428" s="3" t="s">
        <v>12</v>
      </c>
      <c r="D428" s="2">
        <f>SUM(D416:D427)</f>
        <v>120</v>
      </c>
      <c r="E428" s="3" t="s">
        <v>8</v>
      </c>
      <c r="F428" s="3" t="s">
        <v>12</v>
      </c>
      <c r="G428" s="2">
        <f>SUM(G416:G427)</f>
        <v>285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405</v>
      </c>
      <c r="P428" s="34" t="s">
        <v>11</v>
      </c>
      <c r="Q428" s="35" t="s">
        <v>9</v>
      </c>
      <c r="R428" s="35" t="s">
        <v>10</v>
      </c>
      <c r="S428" s="35" t="s">
        <v>14</v>
      </c>
    </row>
    <row r="429" spans="1:20">
      <c r="A429" s="114"/>
      <c r="B429" s="9" t="s">
        <v>13</v>
      </c>
      <c r="C429" s="9" t="s">
        <v>12</v>
      </c>
      <c r="D429" s="10">
        <f>D428/2</f>
        <v>60</v>
      </c>
      <c r="E429" s="9" t="s">
        <v>13</v>
      </c>
      <c r="F429" s="9" t="s">
        <v>12</v>
      </c>
      <c r="G429" s="10">
        <f>G428/2</f>
        <v>142.5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202.5</v>
      </c>
      <c r="P429" s="33">
        <f>SUM(D416,D417,G417,G418,G420,)</f>
        <v>195</v>
      </c>
      <c r="Q429" s="17">
        <f>SUM(G419,G421,)</f>
        <v>80</v>
      </c>
      <c r="R429" s="17">
        <f>SUM(D418,G416,)</f>
        <v>90</v>
      </c>
      <c r="S429" s="17">
        <f>SUM(G422,)</f>
        <v>40</v>
      </c>
      <c r="T429">
        <v>405</v>
      </c>
    </row>
    <row r="430" spans="1:20" ht="15.75" thickBo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>
      <c r="A431" s="114">
        <v>26</v>
      </c>
      <c r="B431" s="115" t="s">
        <v>1</v>
      </c>
      <c r="C431" s="116"/>
      <c r="D431" s="117"/>
      <c r="E431" s="118" t="s">
        <v>2</v>
      </c>
      <c r="F431" s="119"/>
      <c r="G431" s="120"/>
      <c r="H431" s="121" t="s">
        <v>3</v>
      </c>
      <c r="I431" s="122"/>
      <c r="J431" s="123"/>
      <c r="K431" s="124" t="s">
        <v>4</v>
      </c>
      <c r="L431" s="125"/>
      <c r="M431" s="126"/>
      <c r="N431" s="127" t="s">
        <v>8</v>
      </c>
      <c r="O431" s="128"/>
      <c r="P431" s="26"/>
    </row>
    <row r="432" spans="1:20" ht="15.75" thickBot="1">
      <c r="A432" s="114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29"/>
      <c r="O432" s="130"/>
      <c r="P432" s="26"/>
    </row>
    <row r="433" spans="1:20" ht="15.75" thickBot="1">
      <c r="A433" s="114"/>
      <c r="B433" s="1" t="s">
        <v>36</v>
      </c>
      <c r="C433" s="1" t="s">
        <v>34</v>
      </c>
      <c r="D433" s="2">
        <v>45</v>
      </c>
      <c r="E433" s="1" t="s">
        <v>44</v>
      </c>
      <c r="F433" s="1" t="s">
        <v>10</v>
      </c>
      <c r="G433" s="2">
        <v>80</v>
      </c>
      <c r="H433" s="1" t="s">
        <v>36</v>
      </c>
      <c r="I433" s="1" t="s">
        <v>34</v>
      </c>
      <c r="J433" s="2">
        <v>45</v>
      </c>
      <c r="K433" s="1"/>
      <c r="L433" s="1"/>
      <c r="M433" s="2"/>
      <c r="N433" s="1"/>
      <c r="O433" s="2">
        <f>SUM(D433,G433,J433,M433)</f>
        <v>170</v>
      </c>
      <c r="P433" s="26"/>
    </row>
    <row r="434" spans="1:20" ht="15.75" thickBot="1">
      <c r="A434" s="114"/>
      <c r="B434" s="1" t="s">
        <v>36</v>
      </c>
      <c r="C434" s="1" t="s">
        <v>38</v>
      </c>
      <c r="D434" s="2">
        <v>40</v>
      </c>
      <c r="E434" s="1" t="s">
        <v>33</v>
      </c>
      <c r="F434" s="1" t="s">
        <v>11</v>
      </c>
      <c r="G434" s="38">
        <v>35</v>
      </c>
      <c r="H434" s="1" t="s">
        <v>36</v>
      </c>
      <c r="I434" s="1" t="s">
        <v>37</v>
      </c>
      <c r="J434" s="2">
        <v>45</v>
      </c>
      <c r="K434" s="1"/>
      <c r="L434" s="1"/>
      <c r="M434" s="2"/>
      <c r="N434" s="1"/>
      <c r="O434" s="2">
        <f t="shared" ref="O434:O444" si="25">SUM(D434,G434,J434,M434)</f>
        <v>120</v>
      </c>
      <c r="P434" s="26"/>
    </row>
    <row r="435" spans="1:20" ht="15.75" thickBot="1">
      <c r="A435" s="114"/>
      <c r="B435" s="1" t="s">
        <v>36</v>
      </c>
      <c r="C435" s="1" t="s">
        <v>38</v>
      </c>
      <c r="D435" s="1">
        <v>40</v>
      </c>
      <c r="E435" s="1" t="s">
        <v>33</v>
      </c>
      <c r="F435" s="1" t="s">
        <v>11</v>
      </c>
      <c r="G435" s="2">
        <v>40</v>
      </c>
      <c r="H435" s="1" t="s">
        <v>36</v>
      </c>
      <c r="I435" s="1" t="s">
        <v>38</v>
      </c>
      <c r="J435" s="1">
        <v>40</v>
      </c>
      <c r="K435" s="1"/>
      <c r="L435" s="1"/>
      <c r="M435" s="1"/>
      <c r="N435" s="1"/>
      <c r="O435" s="2">
        <f t="shared" si="25"/>
        <v>120</v>
      </c>
      <c r="P435" s="26"/>
    </row>
    <row r="436" spans="1:20" ht="15.75" thickBot="1">
      <c r="A436" s="114"/>
      <c r="B436" s="1" t="s">
        <v>36</v>
      </c>
      <c r="C436" s="1" t="s">
        <v>34</v>
      </c>
      <c r="D436" s="1">
        <v>45</v>
      </c>
      <c r="E436" s="1" t="s">
        <v>33</v>
      </c>
      <c r="F436" s="1" t="s">
        <v>10</v>
      </c>
      <c r="G436" s="1">
        <v>45</v>
      </c>
      <c r="H436" s="1" t="s">
        <v>36</v>
      </c>
      <c r="I436" s="1" t="s">
        <v>37</v>
      </c>
      <c r="J436" s="1">
        <v>40</v>
      </c>
      <c r="K436" s="1"/>
      <c r="L436" s="1"/>
      <c r="M436" s="1"/>
      <c r="N436" s="1"/>
      <c r="O436" s="2">
        <f t="shared" si="25"/>
        <v>130</v>
      </c>
      <c r="P436" s="26"/>
    </row>
    <row r="437" spans="1:20" ht="15.75" thickBot="1">
      <c r="A437" s="114"/>
      <c r="B437" s="1" t="s">
        <v>36</v>
      </c>
      <c r="C437" s="1" t="s">
        <v>38</v>
      </c>
      <c r="D437" s="1">
        <v>40</v>
      </c>
      <c r="E437" s="1" t="s">
        <v>36</v>
      </c>
      <c r="F437" s="1" t="s">
        <v>37</v>
      </c>
      <c r="G437" s="1">
        <v>40</v>
      </c>
      <c r="H437" s="1" t="s">
        <v>36</v>
      </c>
      <c r="I437" s="1" t="s">
        <v>37</v>
      </c>
      <c r="J437" s="1">
        <v>45</v>
      </c>
      <c r="K437" s="1"/>
      <c r="L437" s="1"/>
      <c r="M437" s="1"/>
      <c r="N437" s="1"/>
      <c r="O437" s="2">
        <f t="shared" si="25"/>
        <v>125</v>
      </c>
      <c r="P437" s="26"/>
    </row>
    <row r="438" spans="1:20" ht="15.75" thickBot="1">
      <c r="A438" s="114"/>
      <c r="B438" s="1" t="s">
        <v>36</v>
      </c>
      <c r="C438" s="1" t="s">
        <v>34</v>
      </c>
      <c r="D438" s="1">
        <v>45</v>
      </c>
      <c r="E438" s="1" t="s">
        <v>36</v>
      </c>
      <c r="F438" s="1" t="s">
        <v>37</v>
      </c>
      <c r="G438" s="1">
        <v>45</v>
      </c>
      <c r="H438" s="1"/>
      <c r="I438" s="1"/>
      <c r="J438" s="1"/>
      <c r="K438" s="1"/>
      <c r="L438" s="1"/>
      <c r="M438" s="1"/>
      <c r="N438" s="1"/>
      <c r="O438" s="2">
        <f t="shared" si="25"/>
        <v>90</v>
      </c>
      <c r="P438" s="26"/>
    </row>
    <row r="439" spans="1:20" ht="15.75" thickBot="1">
      <c r="A439" s="114"/>
      <c r="B439" s="1"/>
      <c r="C439" s="1"/>
      <c r="D439" s="1"/>
      <c r="E439" s="1" t="s">
        <v>33</v>
      </c>
      <c r="F439" s="1" t="s">
        <v>10</v>
      </c>
      <c r="G439" s="1">
        <v>45</v>
      </c>
      <c r="H439" s="1"/>
      <c r="I439" s="1"/>
      <c r="J439" s="1"/>
      <c r="K439" s="1"/>
      <c r="L439" s="1"/>
      <c r="M439" s="1"/>
      <c r="N439" s="1"/>
      <c r="O439" s="2">
        <f t="shared" si="25"/>
        <v>45</v>
      </c>
      <c r="P439" s="26"/>
    </row>
    <row r="440" spans="1:20" ht="15.75" thickBot="1">
      <c r="A440" s="114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20" ht="15.75" thickBot="1">
      <c r="A441" s="114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20" ht="15.75" thickBot="1">
      <c r="A442" s="114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20" ht="15.75" thickBot="1">
      <c r="A443" s="114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20" ht="15.75" thickBot="1">
      <c r="A444" s="114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20" ht="15.75" thickBot="1">
      <c r="A445" s="114"/>
      <c r="B445" s="3" t="s">
        <v>8</v>
      </c>
      <c r="C445" s="3" t="s">
        <v>12</v>
      </c>
      <c r="D445" s="2">
        <f>SUM(D433:D444)</f>
        <v>255</v>
      </c>
      <c r="E445" s="3" t="s">
        <v>8</v>
      </c>
      <c r="F445" s="3" t="s">
        <v>12</v>
      </c>
      <c r="G445" s="2">
        <f>SUM(G433:G444)</f>
        <v>330</v>
      </c>
      <c r="H445" s="3" t="s">
        <v>8</v>
      </c>
      <c r="I445" s="3" t="s">
        <v>12</v>
      </c>
      <c r="J445" s="2">
        <f>SUM(J433:J444)</f>
        <v>215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800</v>
      </c>
      <c r="P445" s="34" t="s">
        <v>11</v>
      </c>
      <c r="Q445" s="35" t="s">
        <v>9</v>
      </c>
      <c r="R445" s="35" t="s">
        <v>10</v>
      </c>
      <c r="S445" s="35" t="s">
        <v>14</v>
      </c>
    </row>
    <row r="446" spans="1:20">
      <c r="A446" s="114"/>
      <c r="B446" s="9" t="s">
        <v>13</v>
      </c>
      <c r="C446" s="9" t="s">
        <v>12</v>
      </c>
      <c r="D446" s="10">
        <f>D445/2</f>
        <v>127.5</v>
      </c>
      <c r="E446" s="9" t="s">
        <v>13</v>
      </c>
      <c r="F446" s="9" t="s">
        <v>12</v>
      </c>
      <c r="G446" s="10">
        <f>G445/2</f>
        <v>165</v>
      </c>
      <c r="H446" s="9" t="s">
        <v>13</v>
      </c>
      <c r="I446" s="9" t="s">
        <v>12</v>
      </c>
      <c r="J446" s="10">
        <f>J445/2</f>
        <v>107.5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400</v>
      </c>
      <c r="P446" s="33">
        <f>SUM(D434,D435,D437,G434,G435,J435,)</f>
        <v>235</v>
      </c>
      <c r="Q446" s="17">
        <f>SUM(G437,G438,J434,J436,J437,)</f>
        <v>215</v>
      </c>
      <c r="R446" s="17">
        <f>SUM(D433,D436,D438,G433,G436,G439,J433)</f>
        <v>350</v>
      </c>
      <c r="S446" s="17"/>
      <c r="T446">
        <f>SUM(P446,Q446,R446,S446)</f>
        <v>800</v>
      </c>
    </row>
    <row r="447" spans="1:20" ht="15.75" thickBo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20" ht="15.75" thickBot="1">
      <c r="A448" s="114">
        <v>27</v>
      </c>
      <c r="B448" s="115" t="s">
        <v>1</v>
      </c>
      <c r="C448" s="116"/>
      <c r="D448" s="117"/>
      <c r="E448" s="118" t="s">
        <v>2</v>
      </c>
      <c r="F448" s="119"/>
      <c r="G448" s="120"/>
      <c r="H448" s="121" t="s">
        <v>3</v>
      </c>
      <c r="I448" s="122"/>
      <c r="J448" s="123"/>
      <c r="K448" s="124" t="s">
        <v>4</v>
      </c>
      <c r="L448" s="125"/>
      <c r="M448" s="126"/>
      <c r="N448" s="127" t="s">
        <v>8</v>
      </c>
      <c r="O448" s="128"/>
      <c r="P448" s="26"/>
    </row>
    <row r="449" spans="1:20" ht="15.75" thickBot="1">
      <c r="A449" s="114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29"/>
      <c r="O449" s="130"/>
      <c r="P449" s="26"/>
    </row>
    <row r="450" spans="1:20" ht="15.75" thickBot="1">
      <c r="A450" s="114"/>
      <c r="B450" s="1" t="s">
        <v>36</v>
      </c>
      <c r="C450" s="1" t="s">
        <v>34</v>
      </c>
      <c r="D450" s="2">
        <v>45</v>
      </c>
      <c r="E450" s="1"/>
      <c r="F450" s="1"/>
      <c r="G450" s="2"/>
      <c r="H450" s="1" t="s">
        <v>36</v>
      </c>
      <c r="I450" s="1" t="s">
        <v>38</v>
      </c>
      <c r="J450" s="2">
        <v>40</v>
      </c>
      <c r="K450" s="1"/>
      <c r="L450" s="1"/>
      <c r="M450" s="2"/>
      <c r="N450" s="1"/>
      <c r="O450" s="2">
        <f>SUM(D450,G450,J450,M450)</f>
        <v>85</v>
      </c>
      <c r="P450" s="26"/>
    </row>
    <row r="451" spans="1:20" ht="15.75" thickBot="1">
      <c r="A451" s="114"/>
      <c r="B451" s="1" t="s">
        <v>36</v>
      </c>
      <c r="C451" s="1" t="s">
        <v>11</v>
      </c>
      <c r="D451" s="2">
        <v>40</v>
      </c>
      <c r="E451" s="1"/>
      <c r="F451" s="1"/>
      <c r="G451" s="2"/>
      <c r="H451" s="1" t="s">
        <v>33</v>
      </c>
      <c r="I451" s="1" t="s">
        <v>37</v>
      </c>
      <c r="J451" s="1">
        <v>45</v>
      </c>
      <c r="K451" s="1"/>
      <c r="L451" s="1"/>
      <c r="M451" s="2"/>
      <c r="N451" s="1"/>
      <c r="O451" s="2">
        <f t="shared" ref="O451:O461" si="26">SUM(D451,G451,J451,M451)</f>
        <v>85</v>
      </c>
      <c r="P451" s="26"/>
    </row>
    <row r="452" spans="1:20" ht="15.75" thickBot="1">
      <c r="A452" s="114"/>
      <c r="B452" s="1" t="s">
        <v>41</v>
      </c>
      <c r="C452" s="1" t="s">
        <v>11</v>
      </c>
      <c r="D452" s="1">
        <v>80</v>
      </c>
      <c r="E452" s="1"/>
      <c r="F452" s="1"/>
      <c r="G452" s="2"/>
      <c r="H452" s="1" t="s">
        <v>36</v>
      </c>
      <c r="I452" s="1" t="s">
        <v>37</v>
      </c>
      <c r="J452" s="1">
        <v>40</v>
      </c>
      <c r="K452" s="1"/>
      <c r="L452" s="1"/>
      <c r="M452" s="2"/>
      <c r="N452" s="1"/>
      <c r="O452" s="2">
        <f t="shared" si="26"/>
        <v>120</v>
      </c>
      <c r="P452" s="26"/>
    </row>
    <row r="453" spans="1:20" ht="15.75" thickBot="1">
      <c r="A453" s="114"/>
      <c r="B453" s="1" t="s">
        <v>41</v>
      </c>
      <c r="C453" s="1" t="s">
        <v>9</v>
      </c>
      <c r="D453" s="1">
        <v>80</v>
      </c>
      <c r="E453" s="1"/>
      <c r="F453" s="1"/>
      <c r="G453" s="1"/>
      <c r="H453" s="1" t="s">
        <v>36</v>
      </c>
      <c r="I453" s="1" t="s">
        <v>86</v>
      </c>
      <c r="J453" s="1">
        <v>40</v>
      </c>
      <c r="K453" s="1"/>
      <c r="L453" s="1"/>
      <c r="M453" s="2"/>
      <c r="N453" s="1"/>
      <c r="O453" s="2">
        <f t="shared" si="26"/>
        <v>120</v>
      </c>
      <c r="P453" s="26"/>
    </row>
    <row r="454" spans="1:20" ht="15.75" thickBot="1">
      <c r="A454" s="114"/>
      <c r="B454" s="1"/>
      <c r="C454" s="1"/>
      <c r="D454" s="1"/>
      <c r="E454" s="1"/>
      <c r="F454" s="1"/>
      <c r="G454" s="1"/>
      <c r="H454" s="1" t="s">
        <v>36</v>
      </c>
      <c r="I454" s="1" t="s">
        <v>37</v>
      </c>
      <c r="J454" s="1">
        <v>45</v>
      </c>
      <c r="K454" s="1"/>
      <c r="L454" s="1"/>
      <c r="M454" s="1"/>
      <c r="N454" s="1"/>
      <c r="O454" s="2">
        <f t="shared" si="26"/>
        <v>45</v>
      </c>
      <c r="P454" s="26"/>
    </row>
    <row r="455" spans="1:20" ht="15.75" thickBot="1">
      <c r="A455" s="114"/>
      <c r="B455" s="1"/>
      <c r="C455" s="1"/>
      <c r="D455" s="1"/>
      <c r="E455" s="1"/>
      <c r="F455" s="1"/>
      <c r="G455" s="1"/>
      <c r="H455" s="1" t="s">
        <v>36</v>
      </c>
      <c r="I455" s="1" t="s">
        <v>37</v>
      </c>
      <c r="J455" s="1">
        <v>45</v>
      </c>
      <c r="K455" s="1"/>
      <c r="L455" s="1"/>
      <c r="M455" s="1"/>
      <c r="N455" s="1"/>
      <c r="O455" s="2">
        <f t="shared" si="26"/>
        <v>45</v>
      </c>
      <c r="P455" s="26"/>
    </row>
    <row r="456" spans="1:20" ht="15.75" thickBot="1">
      <c r="A456" s="114"/>
      <c r="B456" s="1"/>
      <c r="C456" s="1"/>
      <c r="D456" s="1"/>
      <c r="E456" s="1"/>
      <c r="F456" s="1"/>
      <c r="G456" s="1"/>
      <c r="H456" s="1" t="s">
        <v>36</v>
      </c>
      <c r="I456" s="1" t="s">
        <v>37</v>
      </c>
      <c r="J456" s="1">
        <v>45</v>
      </c>
      <c r="K456" s="1"/>
      <c r="L456" s="1"/>
      <c r="M456" s="1"/>
      <c r="N456" s="1"/>
      <c r="O456" s="2">
        <f t="shared" si="26"/>
        <v>45</v>
      </c>
      <c r="P456" s="26"/>
    </row>
    <row r="457" spans="1:20" ht="15.75" thickBot="1">
      <c r="A457" s="114"/>
      <c r="B457" s="1"/>
      <c r="C457" s="1"/>
      <c r="D457" s="1"/>
      <c r="E457" s="1"/>
      <c r="F457" s="1"/>
      <c r="G457" s="1"/>
      <c r="H457" s="1" t="s">
        <v>36</v>
      </c>
      <c r="I457" s="1" t="s">
        <v>37</v>
      </c>
      <c r="J457" s="1">
        <v>45</v>
      </c>
      <c r="K457" s="1"/>
      <c r="L457" s="1"/>
      <c r="M457" s="1"/>
      <c r="N457" s="1"/>
      <c r="O457" s="2">
        <f t="shared" si="26"/>
        <v>45</v>
      </c>
      <c r="P457" s="26"/>
    </row>
    <row r="458" spans="1:20" ht="15.75" thickBot="1">
      <c r="A458" s="114"/>
      <c r="B458" s="1"/>
      <c r="C458" s="1"/>
      <c r="D458" s="1"/>
      <c r="E458" s="1"/>
      <c r="F458" s="1"/>
      <c r="G458" s="1"/>
      <c r="H458" s="1" t="s">
        <v>36</v>
      </c>
      <c r="I458" s="1" t="s">
        <v>34</v>
      </c>
      <c r="J458" s="1">
        <v>45</v>
      </c>
      <c r="K458" s="1"/>
      <c r="L458" s="1"/>
      <c r="M458" s="1"/>
      <c r="N458" s="1"/>
      <c r="O458" s="2">
        <f t="shared" si="26"/>
        <v>45</v>
      </c>
      <c r="P458" s="26"/>
    </row>
    <row r="459" spans="1:20" ht="15.75" thickBot="1">
      <c r="A459" s="114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20" ht="15.75" thickBot="1">
      <c r="A460" s="114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20" ht="15.75" thickBot="1">
      <c r="A461" s="114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20" ht="15.75" thickBot="1">
      <c r="A462" s="114"/>
      <c r="B462" s="3" t="s">
        <v>8</v>
      </c>
      <c r="C462" s="3" t="s">
        <v>12</v>
      </c>
      <c r="D462" s="2">
        <f>SUM(D450:D461)</f>
        <v>245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390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635</v>
      </c>
      <c r="P462" s="34" t="s">
        <v>11</v>
      </c>
      <c r="Q462" s="35" t="s">
        <v>9</v>
      </c>
      <c r="R462" s="35" t="s">
        <v>10</v>
      </c>
      <c r="S462" s="35" t="s">
        <v>14</v>
      </c>
    </row>
    <row r="463" spans="1:20">
      <c r="A463" s="114"/>
      <c r="B463" s="9" t="s">
        <v>13</v>
      </c>
      <c r="C463" s="9" t="s">
        <v>12</v>
      </c>
      <c r="D463" s="10">
        <f>D462/2</f>
        <v>122.5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195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317.5</v>
      </c>
      <c r="P463" s="33">
        <v>160</v>
      </c>
      <c r="Q463" s="17">
        <v>345</v>
      </c>
      <c r="R463" s="17">
        <v>90</v>
      </c>
      <c r="S463" s="17">
        <v>40</v>
      </c>
      <c r="T463">
        <f>SUM(P463,Q463,R463,S463)</f>
        <v>635</v>
      </c>
    </row>
    <row r="464" spans="1:20" ht="15.75" thickBo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20" ht="15.75" thickBot="1">
      <c r="A465" s="114">
        <v>28</v>
      </c>
      <c r="B465" s="115" t="s">
        <v>1</v>
      </c>
      <c r="C465" s="116"/>
      <c r="D465" s="117"/>
      <c r="E465" s="118" t="s">
        <v>2</v>
      </c>
      <c r="F465" s="119"/>
      <c r="G465" s="120"/>
      <c r="H465" s="121" t="s">
        <v>3</v>
      </c>
      <c r="I465" s="122"/>
      <c r="J465" s="123"/>
      <c r="K465" s="124" t="s">
        <v>4</v>
      </c>
      <c r="L465" s="125"/>
      <c r="M465" s="126"/>
      <c r="N465" s="127" t="s">
        <v>8</v>
      </c>
      <c r="O465" s="128"/>
      <c r="P465" s="26"/>
    </row>
    <row r="466" spans="1:20" ht="15.75" thickBot="1">
      <c r="A466" s="114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29"/>
      <c r="O466" s="130"/>
      <c r="P466" s="26"/>
    </row>
    <row r="467" spans="1:20" ht="15.75" thickBot="1">
      <c r="A467" s="114"/>
      <c r="B467" s="1" t="s">
        <v>41</v>
      </c>
      <c r="C467" s="1" t="s">
        <v>11</v>
      </c>
      <c r="D467" s="2">
        <v>80</v>
      </c>
      <c r="E467" s="1" t="s">
        <v>33</v>
      </c>
      <c r="F467" s="1" t="s">
        <v>11</v>
      </c>
      <c r="G467" s="2">
        <v>40</v>
      </c>
      <c r="H467" s="1" t="s">
        <v>36</v>
      </c>
      <c r="I467" s="1" t="s">
        <v>34</v>
      </c>
      <c r="J467" s="2">
        <v>45</v>
      </c>
      <c r="K467" s="1"/>
      <c r="L467" s="1"/>
      <c r="M467" s="2"/>
      <c r="N467" s="1"/>
      <c r="O467" s="2">
        <f>SUM(D467,G467,J467,M467)</f>
        <v>165</v>
      </c>
      <c r="P467" s="26"/>
    </row>
    <row r="468" spans="1:20" ht="15.75" thickBot="1">
      <c r="A468" s="114"/>
      <c r="B468" s="1" t="s">
        <v>272</v>
      </c>
      <c r="C468" s="1" t="s">
        <v>11</v>
      </c>
      <c r="D468" s="2">
        <v>60</v>
      </c>
      <c r="E468" s="1" t="s">
        <v>33</v>
      </c>
      <c r="F468" s="1" t="s">
        <v>11</v>
      </c>
      <c r="G468" s="2">
        <v>40</v>
      </c>
      <c r="H468" s="1" t="s">
        <v>36</v>
      </c>
      <c r="I468" s="1" t="s">
        <v>34</v>
      </c>
      <c r="J468" s="1">
        <v>35</v>
      </c>
      <c r="K468" s="1"/>
      <c r="L468" s="1"/>
      <c r="M468" s="2"/>
      <c r="N468" s="1"/>
      <c r="O468" s="2">
        <f t="shared" ref="O468:O478" si="27">SUM(D468,G468,J468,M468)</f>
        <v>135</v>
      </c>
      <c r="P468" s="26"/>
    </row>
    <row r="469" spans="1:20" ht="15.75" thickBot="1">
      <c r="A469" s="114"/>
      <c r="B469" s="1" t="s">
        <v>41</v>
      </c>
      <c r="C469" s="1" t="s">
        <v>11</v>
      </c>
      <c r="D469" s="1">
        <v>80</v>
      </c>
      <c r="E469" s="1" t="s">
        <v>36</v>
      </c>
      <c r="F469" s="1" t="s">
        <v>37</v>
      </c>
      <c r="G469" s="2">
        <v>45</v>
      </c>
      <c r="H469" s="1" t="s">
        <v>36</v>
      </c>
      <c r="I469" s="1" t="s">
        <v>38</v>
      </c>
      <c r="J469" s="1">
        <v>35</v>
      </c>
      <c r="K469" s="1"/>
      <c r="L469" s="1"/>
      <c r="M469" s="1"/>
      <c r="N469" s="1"/>
      <c r="O469" s="2">
        <f t="shared" si="27"/>
        <v>160</v>
      </c>
      <c r="P469" s="26"/>
    </row>
    <row r="470" spans="1:20" ht="15.75" thickBot="1">
      <c r="A470" s="114"/>
      <c r="B470" s="1" t="s">
        <v>41</v>
      </c>
      <c r="C470" s="1" t="s">
        <v>11</v>
      </c>
      <c r="D470" s="1">
        <v>80</v>
      </c>
      <c r="E470" s="1" t="s">
        <v>33</v>
      </c>
      <c r="F470" s="1" t="s">
        <v>11</v>
      </c>
      <c r="G470" s="1">
        <v>35</v>
      </c>
      <c r="H470" s="1" t="s">
        <v>35</v>
      </c>
      <c r="I470" s="1" t="s">
        <v>37</v>
      </c>
      <c r="J470" s="1">
        <v>80</v>
      </c>
      <c r="K470" s="1"/>
      <c r="L470" s="1"/>
      <c r="M470" s="1"/>
      <c r="N470" s="1"/>
      <c r="O470" s="2">
        <f t="shared" si="27"/>
        <v>195</v>
      </c>
      <c r="P470" s="26"/>
    </row>
    <row r="471" spans="1:20" ht="15.75" thickBot="1">
      <c r="A471" s="114"/>
      <c r="B471" s="1" t="s">
        <v>33</v>
      </c>
      <c r="C471" s="1" t="s">
        <v>11</v>
      </c>
      <c r="D471" s="1">
        <v>40</v>
      </c>
      <c r="E471" s="1" t="s">
        <v>33</v>
      </c>
      <c r="F471" s="1" t="s">
        <v>11</v>
      </c>
      <c r="G471" s="1">
        <v>40</v>
      </c>
      <c r="H471" s="1" t="s">
        <v>36</v>
      </c>
      <c r="I471" s="1" t="s">
        <v>37</v>
      </c>
      <c r="J471" s="1">
        <v>45</v>
      </c>
      <c r="K471" s="1"/>
      <c r="L471" s="1"/>
      <c r="M471" s="1"/>
      <c r="N471" s="1"/>
      <c r="O471" s="2">
        <f t="shared" si="27"/>
        <v>125</v>
      </c>
      <c r="P471" s="26"/>
    </row>
    <row r="472" spans="1:20" ht="15.75" thickBot="1">
      <c r="A472" s="114"/>
      <c r="B472" s="1" t="s">
        <v>33</v>
      </c>
      <c r="C472" s="1" t="s">
        <v>11</v>
      </c>
      <c r="D472" s="1">
        <v>40</v>
      </c>
      <c r="E472" s="1" t="s">
        <v>272</v>
      </c>
      <c r="F472" s="1" t="s">
        <v>11</v>
      </c>
      <c r="G472" s="1">
        <v>55</v>
      </c>
      <c r="H472" s="1" t="s">
        <v>33</v>
      </c>
      <c r="I472" s="1" t="s">
        <v>34</v>
      </c>
      <c r="J472" s="1">
        <v>45</v>
      </c>
      <c r="K472" s="1"/>
      <c r="L472" s="1"/>
      <c r="M472" s="1"/>
      <c r="N472" s="1"/>
      <c r="O472" s="2">
        <f t="shared" si="27"/>
        <v>140</v>
      </c>
      <c r="P472" s="26"/>
    </row>
    <row r="473" spans="1:20" ht="15.75" thickBot="1">
      <c r="A473" s="114"/>
      <c r="B473" s="1"/>
      <c r="C473" s="1"/>
      <c r="D473" s="1"/>
      <c r="E473" s="1" t="s">
        <v>33</v>
      </c>
      <c r="F473" s="1" t="s">
        <v>37</v>
      </c>
      <c r="G473" s="1">
        <v>45</v>
      </c>
      <c r="H473" s="1" t="s">
        <v>33</v>
      </c>
      <c r="I473" s="1" t="s">
        <v>37</v>
      </c>
      <c r="J473" s="1">
        <v>45</v>
      </c>
      <c r="K473" s="1"/>
      <c r="L473" s="1"/>
      <c r="M473" s="1"/>
      <c r="N473" s="1"/>
      <c r="O473" s="2">
        <f t="shared" si="27"/>
        <v>90</v>
      </c>
      <c r="P473" s="26"/>
    </row>
    <row r="474" spans="1:20" ht="15.75" thickBot="1">
      <c r="A474" s="114"/>
      <c r="B474" s="1"/>
      <c r="C474" s="1"/>
      <c r="D474" s="1"/>
      <c r="E474" s="1" t="s">
        <v>33</v>
      </c>
      <c r="F474" s="1" t="s">
        <v>37</v>
      </c>
      <c r="G474" s="1">
        <v>45</v>
      </c>
      <c r="H474" s="1" t="s">
        <v>35</v>
      </c>
      <c r="I474" s="1" t="s">
        <v>37</v>
      </c>
      <c r="J474" s="1">
        <v>80</v>
      </c>
      <c r="K474" s="1"/>
      <c r="L474" s="1"/>
      <c r="M474" s="1"/>
      <c r="N474" s="1"/>
      <c r="O474" s="2">
        <f t="shared" si="27"/>
        <v>125</v>
      </c>
      <c r="P474" s="26"/>
    </row>
    <row r="475" spans="1:20" ht="15.75" thickBot="1">
      <c r="A475" s="114"/>
      <c r="B475" s="1"/>
      <c r="C475" s="1"/>
      <c r="D475" s="1"/>
      <c r="E475" s="1" t="s">
        <v>33</v>
      </c>
      <c r="F475" s="1" t="s">
        <v>11</v>
      </c>
      <c r="G475" s="1">
        <v>40</v>
      </c>
      <c r="H475" s="1" t="s">
        <v>33</v>
      </c>
      <c r="I475" s="1" t="s">
        <v>38</v>
      </c>
      <c r="J475" s="1">
        <v>40</v>
      </c>
      <c r="K475" s="1"/>
      <c r="L475" s="1"/>
      <c r="M475" s="1"/>
      <c r="N475" s="1"/>
      <c r="O475" s="2">
        <f t="shared" si="27"/>
        <v>80</v>
      </c>
      <c r="P475" s="26"/>
    </row>
    <row r="476" spans="1:20" ht="15.75" thickBot="1">
      <c r="A476" s="114"/>
      <c r="B476" s="1"/>
      <c r="C476" s="1"/>
      <c r="D476" s="1"/>
      <c r="E476" s="1"/>
      <c r="F476" s="1"/>
      <c r="G476" s="1"/>
      <c r="H476" s="1" t="s">
        <v>273</v>
      </c>
      <c r="I476" s="1" t="s">
        <v>34</v>
      </c>
      <c r="J476" s="1">
        <v>198</v>
      </c>
      <c r="K476" s="1"/>
      <c r="L476" s="1"/>
      <c r="M476" s="1"/>
      <c r="N476" s="1"/>
      <c r="O476" s="2">
        <f t="shared" si="27"/>
        <v>198</v>
      </c>
      <c r="P476" s="26"/>
    </row>
    <row r="477" spans="1:20" ht="15.75" thickBot="1">
      <c r="A477" s="114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20" ht="15.75" thickBot="1">
      <c r="A478" s="114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20" ht="15.75" thickBot="1">
      <c r="A479" s="114"/>
      <c r="B479" s="3" t="s">
        <v>8</v>
      </c>
      <c r="C479" s="3" t="s">
        <v>12</v>
      </c>
      <c r="D479" s="2">
        <f>SUM(D467:D478)</f>
        <v>380</v>
      </c>
      <c r="E479" s="3" t="s">
        <v>8</v>
      </c>
      <c r="F479" s="3" t="s">
        <v>12</v>
      </c>
      <c r="G479" s="2">
        <f>SUM(G467:G478)</f>
        <v>385</v>
      </c>
      <c r="H479" s="3" t="s">
        <v>8</v>
      </c>
      <c r="I479" s="3" t="s">
        <v>12</v>
      </c>
      <c r="J479" s="2">
        <f>SUM(J467:J478)</f>
        <v>648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1413</v>
      </c>
      <c r="P479" s="34" t="s">
        <v>11</v>
      </c>
      <c r="Q479" s="35" t="s">
        <v>9</v>
      </c>
      <c r="R479" s="35" t="s">
        <v>10</v>
      </c>
      <c r="S479" s="35" t="s">
        <v>14</v>
      </c>
    </row>
    <row r="480" spans="1:20">
      <c r="A480" s="114"/>
      <c r="B480" s="9" t="s">
        <v>13</v>
      </c>
      <c r="C480" s="9" t="s">
        <v>12</v>
      </c>
      <c r="D480" s="10">
        <f>D479/2</f>
        <v>190</v>
      </c>
      <c r="E480" s="9" t="s">
        <v>13</v>
      </c>
      <c r="F480" s="9" t="s">
        <v>12</v>
      </c>
      <c r="G480" s="10">
        <f>G479/2</f>
        <v>192.5</v>
      </c>
      <c r="H480" s="9" t="s">
        <v>13</v>
      </c>
      <c r="I480" s="9" t="s">
        <v>12</v>
      </c>
      <c r="J480" s="10">
        <f>J479/2</f>
        <v>324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706.5</v>
      </c>
      <c r="P480" s="33">
        <v>705</v>
      </c>
      <c r="Q480" s="17">
        <v>385</v>
      </c>
      <c r="R480" s="17">
        <v>323</v>
      </c>
      <c r="S480" s="17"/>
      <c r="T480">
        <f>SUM(P480,Q480,R480,S480)</f>
        <v>1413</v>
      </c>
    </row>
    <row r="481" spans="1:19" ht="15.75" thickBo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>
      <c r="A482" s="114">
        <v>29</v>
      </c>
      <c r="B482" s="115" t="s">
        <v>1</v>
      </c>
      <c r="C482" s="116"/>
      <c r="D482" s="117"/>
      <c r="E482" s="118" t="s">
        <v>2</v>
      </c>
      <c r="F482" s="119"/>
      <c r="G482" s="120"/>
      <c r="H482" s="121" t="s">
        <v>3</v>
      </c>
      <c r="I482" s="122"/>
      <c r="J482" s="123"/>
      <c r="K482" s="124" t="s">
        <v>4</v>
      </c>
      <c r="L482" s="125"/>
      <c r="M482" s="126"/>
      <c r="N482" s="127" t="s">
        <v>8</v>
      </c>
      <c r="O482" s="128"/>
      <c r="P482" s="26"/>
    </row>
    <row r="483" spans="1:19" ht="15.75" thickBot="1">
      <c r="A483" s="114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29"/>
      <c r="O483" s="130"/>
      <c r="P483" s="26"/>
    </row>
    <row r="484" spans="1:19" ht="15.75" thickBot="1">
      <c r="A484" s="114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6"/>
    </row>
    <row r="485" spans="1:19" ht="15.75" thickBot="1">
      <c r="A485" s="114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6"/>
    </row>
    <row r="486" spans="1:19" ht="15.75" thickBot="1">
      <c r="A486" s="114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6"/>
    </row>
    <row r="487" spans="1:19" ht="15.75" thickBot="1">
      <c r="A487" s="114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6"/>
    </row>
    <row r="488" spans="1:19" ht="15.75" thickBot="1">
      <c r="A488" s="114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6"/>
    </row>
    <row r="489" spans="1:19" ht="15.75" thickBot="1">
      <c r="A489" s="114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>
      <c r="A490" s="114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>
      <c r="A491" s="114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>
      <c r="A492" s="114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>
      <c r="A493" s="114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>
      <c r="A494" s="114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>
      <c r="A495" s="114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>
      <c r="A496" s="114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4" t="s">
        <v>11</v>
      </c>
      <c r="Q496" s="35" t="s">
        <v>9</v>
      </c>
      <c r="R496" s="35" t="s">
        <v>10</v>
      </c>
      <c r="S496" s="35" t="s">
        <v>14</v>
      </c>
    </row>
    <row r="497" spans="1:19">
      <c r="A497" s="114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3"/>
      <c r="Q497" s="17"/>
      <c r="R497" s="17"/>
      <c r="S497" s="17"/>
    </row>
    <row r="498" spans="1:19" ht="15.75" thickBo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19" ht="15.75" thickBot="1">
      <c r="A499" s="114">
        <v>30</v>
      </c>
      <c r="B499" s="115" t="s">
        <v>1</v>
      </c>
      <c r="C499" s="116"/>
      <c r="D499" s="117"/>
      <c r="E499" s="118" t="s">
        <v>2</v>
      </c>
      <c r="F499" s="119"/>
      <c r="G499" s="120"/>
      <c r="H499" s="121" t="s">
        <v>3</v>
      </c>
      <c r="I499" s="122"/>
      <c r="J499" s="123"/>
      <c r="K499" s="124" t="s">
        <v>4</v>
      </c>
      <c r="L499" s="125"/>
      <c r="M499" s="126"/>
      <c r="N499" s="127" t="s">
        <v>8</v>
      </c>
      <c r="O499" s="128"/>
      <c r="P499" s="26"/>
    </row>
    <row r="500" spans="1:19" ht="15.75" thickBot="1">
      <c r="A500" s="114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29"/>
      <c r="O500" s="130"/>
      <c r="P500" s="26"/>
    </row>
    <row r="501" spans="1:19" ht="15.75" thickBot="1">
      <c r="A501" s="114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6"/>
    </row>
    <row r="502" spans="1:19" ht="15.75" thickBot="1">
      <c r="A502" s="114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6"/>
    </row>
    <row r="503" spans="1:19" ht="15.75" thickBot="1">
      <c r="A503" s="114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6"/>
    </row>
    <row r="504" spans="1:19" ht="15.75" thickBot="1">
      <c r="A504" s="114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19" ht="15.75" thickBot="1">
      <c r="A505" s="114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19" ht="15.75" thickBot="1">
      <c r="A506" s="114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19" ht="15.75" thickBot="1">
      <c r="A507" s="114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19" ht="15.75" thickBot="1">
      <c r="A508" s="114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19" ht="15.75" thickBot="1">
      <c r="A509" s="114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19" ht="15.75" thickBot="1">
      <c r="A510" s="114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19" ht="15.75" thickBot="1">
      <c r="A511" s="114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19" ht="15.75" thickBot="1">
      <c r="A512" s="114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19" ht="15.75" thickBot="1">
      <c r="A513" s="114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4" t="s">
        <v>11</v>
      </c>
      <c r="Q513" s="35" t="s">
        <v>9</v>
      </c>
      <c r="R513" s="35" t="s">
        <v>10</v>
      </c>
      <c r="S513" s="35" t="s">
        <v>14</v>
      </c>
    </row>
    <row r="514" spans="1:19">
      <c r="A514" s="114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3"/>
      <c r="Q514" s="17"/>
      <c r="R514" s="17"/>
      <c r="S514" s="17"/>
    </row>
    <row r="515" spans="1:19" ht="15.75" thickBo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19" ht="15.75" thickBot="1">
      <c r="A516" s="114">
        <v>31</v>
      </c>
      <c r="B516" s="115" t="s">
        <v>1</v>
      </c>
      <c r="C516" s="116"/>
      <c r="D516" s="117"/>
      <c r="E516" s="118" t="s">
        <v>2</v>
      </c>
      <c r="F516" s="119"/>
      <c r="G516" s="120"/>
      <c r="H516" s="121" t="s">
        <v>3</v>
      </c>
      <c r="I516" s="122"/>
      <c r="J516" s="123"/>
      <c r="K516" s="124" t="s">
        <v>4</v>
      </c>
      <c r="L516" s="125"/>
      <c r="M516" s="126"/>
      <c r="N516" s="127" t="s">
        <v>8</v>
      </c>
      <c r="O516" s="128"/>
      <c r="P516" s="26"/>
    </row>
    <row r="517" spans="1:19" ht="15.75" thickBot="1">
      <c r="A517" s="114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29"/>
      <c r="O517" s="130"/>
      <c r="P517" s="26"/>
    </row>
    <row r="518" spans="1:19" ht="15.75" thickBot="1">
      <c r="A518" s="114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6"/>
    </row>
    <row r="519" spans="1:19" ht="15.75" thickBot="1">
      <c r="A519" s="114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6"/>
    </row>
    <row r="520" spans="1:19" ht="15.75" thickBot="1">
      <c r="A520" s="114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6"/>
    </row>
    <row r="521" spans="1:19" ht="15.75" thickBot="1">
      <c r="A521" s="114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6"/>
    </row>
    <row r="522" spans="1:19" ht="15.75" thickBot="1">
      <c r="A522" s="114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6"/>
    </row>
    <row r="523" spans="1:19" ht="15.75" thickBot="1">
      <c r="A523" s="114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6"/>
    </row>
    <row r="524" spans="1:19" ht="15.75" thickBot="1">
      <c r="A524" s="114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6"/>
    </row>
    <row r="525" spans="1:19" ht="15.75" thickBot="1">
      <c r="A525" s="114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6"/>
    </row>
    <row r="526" spans="1:19" ht="15.75" thickBot="1">
      <c r="A526" s="114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19" ht="15.75" thickBot="1">
      <c r="A527" s="114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19" ht="15.75" thickBot="1">
      <c r="A528" s="114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>
      <c r="A529" s="114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>
      <c r="A530" s="114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4" t="s">
        <v>11</v>
      </c>
      <c r="Q530" s="35" t="s">
        <v>9</v>
      </c>
      <c r="R530" s="35" t="s">
        <v>10</v>
      </c>
      <c r="S530" s="35" t="s">
        <v>14</v>
      </c>
    </row>
    <row r="531" spans="1:19">
      <c r="A531" s="114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3"/>
      <c r="Q531" s="17"/>
      <c r="R531" s="17"/>
      <c r="S531" s="17"/>
    </row>
    <row r="532" spans="1:19" ht="15.75" thickBo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>
      <c r="A533" s="131"/>
      <c r="B533" s="133" t="s">
        <v>1</v>
      </c>
      <c r="C533" s="134"/>
      <c r="D533" s="135"/>
      <c r="E533" s="136" t="s">
        <v>2</v>
      </c>
      <c r="F533" s="137"/>
      <c r="G533" s="138"/>
      <c r="H533" s="139" t="s">
        <v>3</v>
      </c>
      <c r="I533" s="140"/>
      <c r="J533" s="141"/>
      <c r="K533" s="142" t="s">
        <v>4</v>
      </c>
      <c r="L533" s="143"/>
      <c r="M533" s="144"/>
      <c r="N533" s="5"/>
      <c r="O533" s="5"/>
      <c r="P533" s="26"/>
    </row>
    <row r="534" spans="1:19" ht="16.5" thickTop="1" thickBot="1">
      <c r="A534" s="132"/>
      <c r="B534" s="145"/>
      <c r="C534" s="145"/>
      <c r="D534" s="145"/>
      <c r="E534" s="145"/>
      <c r="F534" s="145"/>
      <c r="G534" s="145"/>
      <c r="H534" s="145"/>
      <c r="I534" s="145"/>
      <c r="J534" s="145"/>
      <c r="K534" s="145"/>
      <c r="L534" s="145"/>
      <c r="M534" s="145"/>
      <c r="N534" s="145"/>
      <c r="O534" s="146"/>
      <c r="P534" s="26"/>
    </row>
    <row r="535" spans="1:19" ht="16.5" thickTop="1" thickBot="1">
      <c r="A535" s="132"/>
      <c r="B535" s="6" t="s">
        <v>8</v>
      </c>
      <c r="C535" s="6" t="s">
        <v>12</v>
      </c>
      <c r="D535" s="30">
        <f>SUM(D15,D32,D49,D66,D83,D100,D117,D134,D153,D170,D187,D204,D224,D241,D258)</f>
        <v>2040</v>
      </c>
      <c r="E535" s="6" t="s">
        <v>8</v>
      </c>
      <c r="F535" s="6" t="s">
        <v>12</v>
      </c>
      <c r="G535" s="30">
        <f>SUM(G15,G32,G49,G66,G83,G100,G117,G134,G153,G170,G187,G204,G224,G241,G258)</f>
        <v>2760</v>
      </c>
      <c r="H535" s="6" t="s">
        <v>8</v>
      </c>
      <c r="I535" s="6" t="s">
        <v>12</v>
      </c>
      <c r="J535" s="30">
        <f>SUM(J15,J32,J49,J66,J83,J100,J117,J134,J153,J170,J187,J204,J224,J241,J258)</f>
        <v>3170</v>
      </c>
      <c r="K535" s="6" t="s">
        <v>8</v>
      </c>
      <c r="L535" s="6" t="s">
        <v>12</v>
      </c>
      <c r="M535" s="30">
        <f>SUM(M15,M32,M49,M66,M83,M100,M117,M134,M153,M170,M187,M204,M224,M241,M258)</f>
        <v>3374</v>
      </c>
      <c r="N535" s="6" t="s">
        <v>8</v>
      </c>
      <c r="O535" s="7">
        <f>SUM(D535,G535,J535,M535)</f>
        <v>11344</v>
      </c>
      <c r="P535" s="34" t="s">
        <v>11</v>
      </c>
      <c r="Q535" s="35" t="s">
        <v>9</v>
      </c>
      <c r="R535" s="35" t="s">
        <v>10</v>
      </c>
      <c r="S535" s="35" t="s">
        <v>14</v>
      </c>
    </row>
    <row r="536" spans="1:19" ht="16.5" thickTop="1" thickBot="1">
      <c r="A536" s="132"/>
      <c r="B536" s="6" t="s">
        <v>13</v>
      </c>
      <c r="C536" s="6" t="s">
        <v>12</v>
      </c>
      <c r="D536" s="7">
        <f>D535/2</f>
        <v>1020</v>
      </c>
      <c r="E536" s="6" t="s">
        <v>13</v>
      </c>
      <c r="F536" s="6" t="s">
        <v>12</v>
      </c>
      <c r="G536" s="7">
        <f>G535/2</f>
        <v>1380</v>
      </c>
      <c r="H536" s="6" t="s">
        <v>13</v>
      </c>
      <c r="I536" s="6" t="s">
        <v>12</v>
      </c>
      <c r="J536" s="7">
        <f>J535/2</f>
        <v>1585</v>
      </c>
      <c r="K536" s="6" t="s">
        <v>13</v>
      </c>
      <c r="L536" s="6" t="s">
        <v>12</v>
      </c>
      <c r="M536" s="7">
        <f>M535/2</f>
        <v>1687</v>
      </c>
      <c r="N536" s="6" t="s">
        <v>13</v>
      </c>
      <c r="O536" s="7">
        <f>SUM(D536,G536,J536,M536,)</f>
        <v>5672</v>
      </c>
      <c r="P536" s="33">
        <f>SUM(P16,P33,P50,P67,P84,P101,P118,P135,P154,P171,P188,P205,P225,P242,P259)</f>
        <v>4257</v>
      </c>
      <c r="Q536" s="17">
        <f>SUM(Q16,Q33,Q50,Q67,Q84,Q101,Q118,Q135,Q154,Q171,Q188,Q205,Q225,Q242,Q259)</f>
        <v>4175</v>
      </c>
      <c r="R536" s="17">
        <f>SUM(R16,R33,R50,R67,R84,R101,R118,R135,R154,R171,R188,R205,R225,R242,R259)</f>
        <v>2350</v>
      </c>
      <c r="S536" s="17">
        <f>SUM(S16,S33,S50,S67,S84,S101,S118,S135,S154,S171,S188,S205,S225,S242,S259)</f>
        <v>297</v>
      </c>
    </row>
    <row r="537" spans="1:19" ht="16.5" thickTop="1" thickBot="1">
      <c r="A537" s="132"/>
      <c r="B537" s="145"/>
      <c r="C537" s="145"/>
      <c r="D537" s="145"/>
      <c r="E537" s="145"/>
      <c r="F537" s="145"/>
      <c r="G537" s="145"/>
      <c r="H537" s="145"/>
      <c r="I537" s="145"/>
      <c r="J537" s="145"/>
      <c r="K537" s="145"/>
      <c r="L537" s="145"/>
      <c r="M537" s="145"/>
      <c r="N537" s="145"/>
      <c r="O537" s="146"/>
      <c r="P537" s="26"/>
    </row>
    <row r="538" spans="1:19" ht="16.5" thickTop="1" thickBot="1">
      <c r="A538" s="132"/>
      <c r="B538" s="6" t="s">
        <v>8</v>
      </c>
      <c r="C538" s="6" t="s">
        <v>12</v>
      </c>
      <c r="D538" s="30">
        <f>SUM(D275,D292,D309,D326,D343,D360,D377,D394,D411,D428,D445,D462,D479,D496,D513,D530)</f>
        <v>1905</v>
      </c>
      <c r="E538" s="6" t="s">
        <v>8</v>
      </c>
      <c r="F538" s="6" t="s">
        <v>12</v>
      </c>
      <c r="G538" s="30">
        <f>SUM(G275,G292,G309,G326,G343,G360,G377,G394,G411,G428,G445,G462,G479,G496,G513,G530)</f>
        <v>2775</v>
      </c>
      <c r="H538" s="6" t="s">
        <v>8</v>
      </c>
      <c r="I538" s="6" t="s">
        <v>12</v>
      </c>
      <c r="J538" s="30">
        <f>SUM(J275,J292,J309,J326,J343,J360,J377,J394,J411,J428,J445,J462,J479,J496,J513,J530)</f>
        <v>2793</v>
      </c>
      <c r="K538" s="6" t="s">
        <v>8</v>
      </c>
      <c r="L538" s="6" t="s">
        <v>12</v>
      </c>
      <c r="M538" s="30">
        <f>SUM(M275,M292,M309,M326,M343,M360,M377,M394,M411,M428,M445,M462,M479,M496,M513,M530)</f>
        <v>1054</v>
      </c>
      <c r="N538" s="6" t="s">
        <v>8</v>
      </c>
      <c r="O538" s="7">
        <f>SUM(D538,G538,J538,M538)</f>
        <v>8527</v>
      </c>
      <c r="P538" s="34" t="s">
        <v>11</v>
      </c>
      <c r="Q538" s="35" t="s">
        <v>9</v>
      </c>
      <c r="R538" s="35" t="s">
        <v>10</v>
      </c>
      <c r="S538" s="35" t="s">
        <v>14</v>
      </c>
    </row>
    <row r="539" spans="1:19" ht="16.5" thickTop="1" thickBot="1">
      <c r="A539" s="132"/>
      <c r="B539" s="6" t="s">
        <v>13</v>
      </c>
      <c r="C539" s="6" t="s">
        <v>12</v>
      </c>
      <c r="D539" s="7">
        <f>D538/2</f>
        <v>952.5</v>
      </c>
      <c r="E539" s="6" t="s">
        <v>13</v>
      </c>
      <c r="F539" s="6" t="s">
        <v>12</v>
      </c>
      <c r="G539" s="7">
        <f>G538/2</f>
        <v>1387.5</v>
      </c>
      <c r="H539" s="6" t="s">
        <v>13</v>
      </c>
      <c r="I539" s="6" t="s">
        <v>12</v>
      </c>
      <c r="J539" s="7">
        <f>J538/2</f>
        <v>1396.5</v>
      </c>
      <c r="K539" s="6" t="s">
        <v>13</v>
      </c>
      <c r="L539" s="6" t="s">
        <v>12</v>
      </c>
      <c r="M539" s="7">
        <f>M538/2</f>
        <v>527</v>
      </c>
      <c r="N539" s="6" t="s">
        <v>13</v>
      </c>
      <c r="O539" s="7">
        <f>SUM(D539,G539,J539,M539,)</f>
        <v>4263.5</v>
      </c>
      <c r="P539" s="33">
        <f>SUM(P276,P293,P310,P327,P344,P361,P378,P395,P412,P429,P446,P463,P480,P497,P514,P531)</f>
        <v>2769</v>
      </c>
      <c r="Q539" s="17">
        <f>SUM(Q276,Q293,Q310,Q327,Q344,Q361,Q378,Q395,Q412,Q429,Q446,Q463,Q480,Q497,Q514,Q531)</f>
        <v>3640</v>
      </c>
      <c r="R539" s="17">
        <f>SUM(R276,R293,R310,R327,R344,R361,R378,R395,R412,R429,R446,R463,R480,R497,R514,R531)</f>
        <v>1733</v>
      </c>
      <c r="S539" s="17">
        <f>SUM(S276,S293,S310,S327,S344,S361,S378,S395,S412,S429,S446,S463,S480,S497,S514,S531)</f>
        <v>265</v>
      </c>
    </row>
    <row r="540" spans="1:19" ht="16.5" thickTop="1" thickBot="1">
      <c r="A540" s="132"/>
      <c r="B540" s="147"/>
      <c r="C540" s="147"/>
      <c r="D540" s="147"/>
      <c r="E540" s="147"/>
      <c r="F540" s="147"/>
      <c r="G540" s="147"/>
      <c r="H540" s="147"/>
      <c r="I540" s="147"/>
      <c r="J540" s="147"/>
      <c r="K540" s="147"/>
      <c r="L540" s="147"/>
      <c r="M540" s="147"/>
      <c r="N540" s="147"/>
      <c r="O540" s="147"/>
      <c r="P540" s="26"/>
    </row>
    <row r="541" spans="1:19" ht="15.75" thickBot="1">
      <c r="A541" s="132"/>
      <c r="B541" s="6" t="s">
        <v>8</v>
      </c>
      <c r="C541" s="6" t="s">
        <v>12</v>
      </c>
      <c r="D541" s="30">
        <f>SUM(D535,D538)</f>
        <v>3945</v>
      </c>
      <c r="E541" s="6" t="s">
        <v>8</v>
      </c>
      <c r="F541" s="6" t="s">
        <v>12</v>
      </c>
      <c r="G541" s="30">
        <f>SUM(G535,G538)</f>
        <v>5535</v>
      </c>
      <c r="H541" s="6" t="s">
        <v>8</v>
      </c>
      <c r="I541" s="6" t="s">
        <v>12</v>
      </c>
      <c r="J541" s="30">
        <f>SUM(J535,J538)</f>
        <v>5963</v>
      </c>
      <c r="K541" s="6" t="s">
        <v>8</v>
      </c>
      <c r="L541" s="6" t="s">
        <v>12</v>
      </c>
      <c r="M541" s="30">
        <f>SUM(M535,M538)</f>
        <v>4428</v>
      </c>
      <c r="N541" s="6" t="s">
        <v>8</v>
      </c>
      <c r="O541" s="7">
        <f>SUM(O535,O538)</f>
        <v>19871</v>
      </c>
      <c r="P541" s="34" t="s">
        <v>11</v>
      </c>
      <c r="Q541" s="35" t="s">
        <v>9</v>
      </c>
      <c r="R541" s="35" t="s">
        <v>10</v>
      </c>
      <c r="S541" s="35" t="s">
        <v>14</v>
      </c>
    </row>
    <row r="542" spans="1:19" ht="16.5" thickTop="1" thickBot="1">
      <c r="A542" s="132"/>
      <c r="B542" s="6" t="s">
        <v>13</v>
      </c>
      <c r="C542" s="6" t="s">
        <v>12</v>
      </c>
      <c r="D542" s="7">
        <f>D541/2</f>
        <v>1972.5</v>
      </c>
      <c r="E542" s="6" t="s">
        <v>13</v>
      </c>
      <c r="F542" s="6" t="s">
        <v>12</v>
      </c>
      <c r="G542" s="7">
        <f>G541/2</f>
        <v>2767.5</v>
      </c>
      <c r="H542" s="6" t="s">
        <v>13</v>
      </c>
      <c r="I542" s="6" t="s">
        <v>12</v>
      </c>
      <c r="J542" s="7">
        <f>J541/2</f>
        <v>2981.5</v>
      </c>
      <c r="K542" s="6" t="s">
        <v>13</v>
      </c>
      <c r="L542" s="6" t="s">
        <v>12</v>
      </c>
      <c r="M542" s="7">
        <f>M541/2</f>
        <v>2214</v>
      </c>
      <c r="N542" s="6" t="s">
        <v>13</v>
      </c>
      <c r="O542" s="7">
        <f>SUM(O536,O539)</f>
        <v>9935.5</v>
      </c>
      <c r="P542" s="33">
        <f>SUM(P536,P539)</f>
        <v>7026</v>
      </c>
      <c r="Q542" s="17">
        <f>SUM(Q536,Q539)</f>
        <v>7815</v>
      </c>
      <c r="R542" s="17">
        <f>SUM(R536,R539)</f>
        <v>4083</v>
      </c>
      <c r="S542" s="17">
        <f>SUM(S536,S539)</f>
        <v>562</v>
      </c>
    </row>
    <row r="543" spans="1:19" ht="15.75" thickTop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298B1-7C14-470C-9B61-02526DD24F31}">
  <dimension ref="A1:L147"/>
  <sheetViews>
    <sheetView topLeftCell="B1" workbookViewId="0">
      <selection activeCell="L13" sqref="L13"/>
    </sheetView>
  </sheetViews>
  <sheetFormatPr defaultRowHeight="15"/>
  <cols>
    <col min="1" max="1" width="18.140625" customWidth="1"/>
    <col min="2" max="2" width="18.28515625" customWidth="1"/>
    <col min="6" max="6" width="10.85546875" customWidth="1"/>
    <col min="7" max="8" width="18.28515625" customWidth="1"/>
    <col min="9" max="9" width="18.140625" customWidth="1"/>
    <col min="10" max="10" width="28" customWidth="1"/>
    <col min="11" max="11" width="19.42578125" customWidth="1"/>
    <col min="12" max="12" width="17.85546875" customWidth="1"/>
  </cols>
  <sheetData>
    <row r="1" spans="1:12" ht="15.75" thickBot="1">
      <c r="A1" s="80" t="s">
        <v>93</v>
      </c>
      <c r="B1" s="81" t="s">
        <v>94</v>
      </c>
      <c r="C1" s="212" t="s">
        <v>95</v>
      </c>
      <c r="D1" s="212"/>
      <c r="E1" s="212" t="s">
        <v>226</v>
      </c>
      <c r="F1" s="213"/>
      <c r="G1" s="79" t="s">
        <v>169</v>
      </c>
      <c r="H1" s="82"/>
      <c r="I1" s="79" t="s">
        <v>182</v>
      </c>
      <c r="J1" s="79" t="s">
        <v>275</v>
      </c>
      <c r="K1" s="79" t="s">
        <v>256</v>
      </c>
      <c r="L1" s="79" t="s">
        <v>276</v>
      </c>
    </row>
    <row r="2" spans="1:12">
      <c r="A2" s="19" t="s">
        <v>124</v>
      </c>
      <c r="B2" t="s">
        <v>125</v>
      </c>
      <c r="C2" s="205" t="s">
        <v>126</v>
      </c>
      <c r="D2" s="205"/>
      <c r="E2" s="205" t="s">
        <v>129</v>
      </c>
      <c r="F2" s="206"/>
      <c r="G2" t="s">
        <v>36</v>
      </c>
      <c r="I2" t="s">
        <v>181</v>
      </c>
      <c r="K2" t="s">
        <v>253</v>
      </c>
      <c r="L2" t="s">
        <v>295</v>
      </c>
    </row>
    <row r="3" spans="1:12">
      <c r="A3" s="19" t="s">
        <v>127</v>
      </c>
      <c r="B3" t="s">
        <v>128</v>
      </c>
      <c r="C3" s="209" t="s">
        <v>126</v>
      </c>
      <c r="D3" s="209"/>
      <c r="E3" s="209" t="s">
        <v>130</v>
      </c>
      <c r="F3" s="210"/>
      <c r="G3" t="s">
        <v>36</v>
      </c>
      <c r="I3" t="s">
        <v>181</v>
      </c>
      <c r="K3" t="s">
        <v>235</v>
      </c>
    </row>
    <row r="4" spans="1:12">
      <c r="A4" s="19" t="s">
        <v>131</v>
      </c>
      <c r="B4" t="s">
        <v>137</v>
      </c>
      <c r="C4" s="205" t="s">
        <v>126</v>
      </c>
      <c r="D4" s="205"/>
      <c r="E4" s="205" t="s">
        <v>129</v>
      </c>
      <c r="F4" s="206"/>
      <c r="G4" t="s">
        <v>36</v>
      </c>
      <c r="I4" t="s">
        <v>181</v>
      </c>
      <c r="K4" t="s">
        <v>265</v>
      </c>
    </row>
    <row r="5" spans="1:12">
      <c r="A5" s="72" t="s">
        <v>132</v>
      </c>
      <c r="B5" s="73" t="s">
        <v>133</v>
      </c>
      <c r="C5" s="211" t="s">
        <v>126</v>
      </c>
      <c r="D5" s="203"/>
      <c r="E5" s="203" t="s">
        <v>139</v>
      </c>
      <c r="F5" s="204"/>
      <c r="G5" t="s">
        <v>36</v>
      </c>
      <c r="I5" t="s">
        <v>184</v>
      </c>
    </row>
    <row r="6" spans="1:12">
      <c r="A6" s="19" t="s">
        <v>138</v>
      </c>
      <c r="B6" s="78" t="s">
        <v>140</v>
      </c>
      <c r="C6" s="209" t="s">
        <v>126</v>
      </c>
      <c r="D6" s="209"/>
      <c r="E6" s="209" t="s">
        <v>130</v>
      </c>
      <c r="F6" s="210"/>
      <c r="G6" t="s">
        <v>35</v>
      </c>
      <c r="I6" t="s">
        <v>184</v>
      </c>
    </row>
    <row r="7" spans="1:12">
      <c r="A7" s="19" t="s">
        <v>141</v>
      </c>
      <c r="B7" t="s">
        <v>142</v>
      </c>
      <c r="C7" s="203" t="s">
        <v>143</v>
      </c>
      <c r="D7" s="203"/>
      <c r="E7" s="203" t="s">
        <v>139</v>
      </c>
      <c r="F7" s="204"/>
      <c r="G7" t="s">
        <v>36</v>
      </c>
      <c r="I7" t="s">
        <v>181</v>
      </c>
      <c r="L7" s="41" t="s">
        <v>294</v>
      </c>
    </row>
    <row r="8" spans="1:12">
      <c r="A8" s="19" t="s">
        <v>144</v>
      </c>
      <c r="B8" t="s">
        <v>145</v>
      </c>
      <c r="C8" s="203" t="s">
        <v>146</v>
      </c>
      <c r="D8" s="203"/>
      <c r="E8" s="203" t="s">
        <v>139</v>
      </c>
      <c r="F8" s="204"/>
      <c r="G8" t="s">
        <v>36</v>
      </c>
      <c r="I8" t="s">
        <v>185</v>
      </c>
    </row>
    <row r="9" spans="1:12">
      <c r="A9" s="19" t="s">
        <v>147</v>
      </c>
      <c r="B9" t="s">
        <v>148</v>
      </c>
      <c r="C9" s="207" t="s">
        <v>160</v>
      </c>
      <c r="D9" s="207"/>
      <c r="E9" s="207" t="s">
        <v>165</v>
      </c>
      <c r="F9" s="208"/>
      <c r="G9" t="s">
        <v>36</v>
      </c>
      <c r="I9" t="s">
        <v>181</v>
      </c>
    </row>
    <row r="10" spans="1:12">
      <c r="A10" s="19" t="s">
        <v>149</v>
      </c>
      <c r="B10" t="s">
        <v>150</v>
      </c>
      <c r="C10" s="203" t="s">
        <v>157</v>
      </c>
      <c r="D10" s="203"/>
      <c r="E10" s="203" t="s">
        <v>139</v>
      </c>
      <c r="F10" s="204"/>
      <c r="G10" t="s">
        <v>36</v>
      </c>
      <c r="I10" t="s">
        <v>181</v>
      </c>
    </row>
    <row r="11" spans="1:12">
      <c r="A11" s="19" t="s">
        <v>151</v>
      </c>
      <c r="B11" t="s">
        <v>152</v>
      </c>
      <c r="C11" s="203" t="s">
        <v>153</v>
      </c>
      <c r="D11" s="203"/>
      <c r="E11" s="203" t="s">
        <v>139</v>
      </c>
      <c r="F11" s="204"/>
      <c r="G11" t="s">
        <v>35</v>
      </c>
      <c r="I11" t="s">
        <v>181</v>
      </c>
    </row>
    <row r="12" spans="1:12">
      <c r="A12" s="19" t="s">
        <v>154</v>
      </c>
      <c r="B12" t="s">
        <v>155</v>
      </c>
      <c r="C12" s="205" t="s">
        <v>156</v>
      </c>
      <c r="D12" s="205"/>
      <c r="E12" s="205" t="s">
        <v>129</v>
      </c>
      <c r="F12" s="206"/>
      <c r="G12" t="s">
        <v>73</v>
      </c>
      <c r="I12" t="s">
        <v>186</v>
      </c>
      <c r="K12" t="s">
        <v>266</v>
      </c>
    </row>
    <row r="13" spans="1:12">
      <c r="A13" s="19" t="s">
        <v>158</v>
      </c>
      <c r="B13" t="s">
        <v>159</v>
      </c>
      <c r="C13" s="203" t="s">
        <v>160</v>
      </c>
      <c r="D13" s="203"/>
      <c r="E13" s="203" t="s">
        <v>139</v>
      </c>
      <c r="F13" s="204"/>
      <c r="G13" t="s">
        <v>36</v>
      </c>
      <c r="I13" t="s">
        <v>191</v>
      </c>
    </row>
    <row r="14" spans="1:12">
      <c r="A14" s="74" t="s">
        <v>161</v>
      </c>
      <c r="B14" s="75" t="s">
        <v>162</v>
      </c>
      <c r="C14" s="205" t="s">
        <v>126</v>
      </c>
      <c r="D14" s="205"/>
      <c r="E14" s="205" t="s">
        <v>129</v>
      </c>
      <c r="F14" s="206"/>
      <c r="G14" t="s">
        <v>35</v>
      </c>
      <c r="I14" t="s">
        <v>181</v>
      </c>
    </row>
    <row r="15" spans="1:12">
      <c r="A15" s="74" t="s">
        <v>163</v>
      </c>
      <c r="B15" s="75" t="s">
        <v>164</v>
      </c>
      <c r="C15" s="205" t="s">
        <v>126</v>
      </c>
      <c r="D15" s="205"/>
      <c r="E15" s="205" t="s">
        <v>129</v>
      </c>
      <c r="F15" s="206"/>
      <c r="G15" t="s">
        <v>35</v>
      </c>
      <c r="I15" t="s">
        <v>181</v>
      </c>
    </row>
    <row r="16" spans="1:12">
      <c r="A16" s="19" t="s">
        <v>166</v>
      </c>
      <c r="B16" t="s">
        <v>167</v>
      </c>
      <c r="C16" s="203" t="s">
        <v>160</v>
      </c>
      <c r="D16" s="203"/>
      <c r="E16" s="203" t="s">
        <v>139</v>
      </c>
      <c r="F16" s="204"/>
      <c r="G16" t="s">
        <v>73</v>
      </c>
      <c r="I16" t="s">
        <v>183</v>
      </c>
    </row>
    <row r="17" spans="1:11">
      <c r="A17" s="19" t="s">
        <v>168</v>
      </c>
      <c r="B17" t="s">
        <v>171</v>
      </c>
      <c r="C17" s="203" t="s">
        <v>172</v>
      </c>
      <c r="D17" s="203"/>
      <c r="E17" s="203" t="s">
        <v>139</v>
      </c>
      <c r="F17" s="204"/>
      <c r="G17" t="s">
        <v>36</v>
      </c>
      <c r="I17" t="s">
        <v>181</v>
      </c>
    </row>
    <row r="18" spans="1:11">
      <c r="A18" s="19" t="s">
        <v>173</v>
      </c>
      <c r="B18" t="s">
        <v>174</v>
      </c>
      <c r="C18" s="203" t="s">
        <v>175</v>
      </c>
      <c r="D18" s="203"/>
      <c r="E18" s="203" t="s">
        <v>139</v>
      </c>
      <c r="F18" s="204"/>
      <c r="G18" t="s">
        <v>35</v>
      </c>
      <c r="I18" t="s">
        <v>187</v>
      </c>
    </row>
    <row r="19" spans="1:11">
      <c r="A19" s="19" t="s">
        <v>177</v>
      </c>
      <c r="B19" t="s">
        <v>178</v>
      </c>
      <c r="C19" s="203" t="s">
        <v>176</v>
      </c>
      <c r="D19" s="203"/>
      <c r="E19" s="203" t="s">
        <v>139</v>
      </c>
      <c r="F19" s="204"/>
      <c r="G19" t="s">
        <v>36</v>
      </c>
      <c r="H19" t="s">
        <v>179</v>
      </c>
      <c r="I19" t="s">
        <v>180</v>
      </c>
    </row>
    <row r="20" spans="1:11">
      <c r="A20" s="72" t="s">
        <v>195</v>
      </c>
      <c r="B20" s="73" t="s">
        <v>196</v>
      </c>
      <c r="C20" s="203" t="s">
        <v>126</v>
      </c>
      <c r="D20" s="203"/>
      <c r="E20" s="203" t="s">
        <v>139</v>
      </c>
      <c r="F20" s="204"/>
      <c r="G20" t="s">
        <v>33</v>
      </c>
      <c r="I20" t="s">
        <v>181</v>
      </c>
    </row>
    <row r="21" spans="1:11">
      <c r="A21" s="72" t="s">
        <v>197</v>
      </c>
      <c r="B21" s="73" t="s">
        <v>198</v>
      </c>
      <c r="C21" s="203" t="s">
        <v>199</v>
      </c>
      <c r="D21" s="203"/>
      <c r="E21" s="203" t="s">
        <v>139</v>
      </c>
      <c r="F21" s="204"/>
      <c r="G21" t="s">
        <v>190</v>
      </c>
      <c r="I21" t="s">
        <v>181</v>
      </c>
    </row>
    <row r="22" spans="1:11">
      <c r="A22" s="19" t="s">
        <v>204</v>
      </c>
      <c r="B22" t="s">
        <v>205</v>
      </c>
      <c r="C22" s="205" t="s">
        <v>206</v>
      </c>
      <c r="D22" s="205"/>
      <c r="E22" s="205" t="s">
        <v>129</v>
      </c>
      <c r="F22" s="206"/>
      <c r="G22" t="s">
        <v>73</v>
      </c>
      <c r="I22" t="s">
        <v>207</v>
      </c>
    </row>
    <row r="23" spans="1:11">
      <c r="A23" s="76" t="s">
        <v>201</v>
      </c>
      <c r="B23" s="77" t="s">
        <v>202</v>
      </c>
      <c r="C23" s="209" t="s">
        <v>199</v>
      </c>
      <c r="D23" s="209"/>
      <c r="E23" s="209" t="s">
        <v>130</v>
      </c>
      <c r="F23" s="210"/>
      <c r="G23" t="s">
        <v>35</v>
      </c>
      <c r="I23" t="s">
        <v>203</v>
      </c>
      <c r="K23" t="s">
        <v>248</v>
      </c>
    </row>
    <row r="24" spans="1:11">
      <c r="A24" s="74" t="s">
        <v>209</v>
      </c>
      <c r="B24" s="75" t="s">
        <v>208</v>
      </c>
      <c r="C24" s="205" t="s">
        <v>172</v>
      </c>
      <c r="D24" s="205"/>
      <c r="E24" s="205" t="s">
        <v>129</v>
      </c>
      <c r="F24" s="206"/>
      <c r="G24" t="s">
        <v>35</v>
      </c>
      <c r="I24" t="s">
        <v>181</v>
      </c>
      <c r="K24" t="s">
        <v>269</v>
      </c>
    </row>
    <row r="25" spans="1:11">
      <c r="A25" s="70" t="s">
        <v>210</v>
      </c>
      <c r="B25" s="71" t="s">
        <v>211</v>
      </c>
      <c r="C25" s="207" t="s">
        <v>206</v>
      </c>
      <c r="D25" s="207"/>
      <c r="E25" s="207" t="s">
        <v>212</v>
      </c>
      <c r="F25" s="208"/>
      <c r="G25" t="s">
        <v>36</v>
      </c>
      <c r="I25" t="s">
        <v>181</v>
      </c>
    </row>
    <row r="26" spans="1:11">
      <c r="A26" s="72" t="s">
        <v>213</v>
      </c>
      <c r="B26" s="73" t="s">
        <v>214</v>
      </c>
      <c r="C26" s="203" t="s">
        <v>206</v>
      </c>
      <c r="D26" s="203"/>
      <c r="E26" s="203" t="s">
        <v>139</v>
      </c>
      <c r="F26" s="204"/>
      <c r="G26" t="s">
        <v>36</v>
      </c>
      <c r="I26" t="s">
        <v>181</v>
      </c>
    </row>
    <row r="27" spans="1:11">
      <c r="A27" s="72" t="s">
        <v>215</v>
      </c>
      <c r="B27" s="73" t="s">
        <v>216</v>
      </c>
      <c r="C27" s="203" t="s">
        <v>206</v>
      </c>
      <c r="D27" s="203"/>
      <c r="E27" s="203" t="s">
        <v>139</v>
      </c>
      <c r="F27" s="204"/>
      <c r="G27" t="s">
        <v>36</v>
      </c>
    </row>
    <row r="28" spans="1:11">
      <c r="A28" s="72" t="s">
        <v>217</v>
      </c>
      <c r="B28" s="73" t="s">
        <v>218</v>
      </c>
      <c r="C28" s="203" t="s">
        <v>206</v>
      </c>
      <c r="D28" s="203"/>
      <c r="E28" s="203" t="s">
        <v>139</v>
      </c>
      <c r="F28" s="204"/>
      <c r="G28" t="s">
        <v>36</v>
      </c>
    </row>
    <row r="29" spans="1:11">
      <c r="A29" s="19" t="s">
        <v>219</v>
      </c>
      <c r="B29" t="s">
        <v>220</v>
      </c>
      <c r="C29" s="203" t="s">
        <v>206</v>
      </c>
      <c r="D29" s="203"/>
      <c r="E29" s="203" t="s">
        <v>139</v>
      </c>
      <c r="F29" s="204"/>
      <c r="G29" t="s">
        <v>36</v>
      </c>
      <c r="I29" t="s">
        <v>181</v>
      </c>
    </row>
    <row r="30" spans="1:11">
      <c r="A30" s="19" t="s">
        <v>223</v>
      </c>
      <c r="B30" t="s">
        <v>224</v>
      </c>
      <c r="C30" s="203" t="s">
        <v>225</v>
      </c>
      <c r="D30" s="203"/>
      <c r="E30" s="203" t="s">
        <v>139</v>
      </c>
      <c r="F30" s="204"/>
      <c r="G30" t="s">
        <v>35</v>
      </c>
      <c r="I30" t="s">
        <v>123</v>
      </c>
    </row>
    <row r="31" spans="1:11">
      <c r="A31" s="19" t="s">
        <v>236</v>
      </c>
      <c r="B31" s="78" t="s">
        <v>234</v>
      </c>
      <c r="C31" s="203" t="s">
        <v>235</v>
      </c>
      <c r="D31" s="203"/>
      <c r="E31" s="203" t="s">
        <v>139</v>
      </c>
      <c r="F31" s="204"/>
      <c r="G31" t="s">
        <v>36</v>
      </c>
      <c r="I31" t="s">
        <v>181</v>
      </c>
    </row>
    <row r="32" spans="1:11">
      <c r="A32" s="19" t="s">
        <v>246</v>
      </c>
      <c r="B32" t="s">
        <v>247</v>
      </c>
      <c r="C32" s="205" t="s">
        <v>172</v>
      </c>
      <c r="D32" s="205"/>
      <c r="E32" s="205" t="s">
        <v>129</v>
      </c>
      <c r="F32" s="206"/>
      <c r="G32" t="s">
        <v>36</v>
      </c>
      <c r="I32" t="s">
        <v>249</v>
      </c>
    </row>
    <row r="33" spans="1:6">
      <c r="A33" s="19"/>
      <c r="C33" s="151"/>
      <c r="D33" s="151"/>
      <c r="E33" s="151"/>
      <c r="F33" s="197"/>
    </row>
    <row r="34" spans="1:6">
      <c r="A34" s="19"/>
      <c r="C34" s="151"/>
      <c r="D34" s="151"/>
      <c r="E34" s="151"/>
      <c r="F34" s="197"/>
    </row>
    <row r="35" spans="1:6">
      <c r="A35" s="19"/>
      <c r="C35" s="151"/>
      <c r="D35" s="151"/>
      <c r="E35" s="151"/>
      <c r="F35" s="197"/>
    </row>
    <row r="36" spans="1:6">
      <c r="A36" s="19"/>
      <c r="C36" s="151"/>
      <c r="D36" s="151"/>
      <c r="E36" s="151"/>
      <c r="F36" s="197"/>
    </row>
    <row r="37" spans="1:6">
      <c r="A37" s="19"/>
      <c r="C37" s="151"/>
      <c r="D37" s="151"/>
      <c r="E37" s="151"/>
      <c r="F37" s="197"/>
    </row>
    <row r="38" spans="1:6">
      <c r="A38" s="19"/>
      <c r="C38" s="151"/>
      <c r="D38" s="151"/>
      <c r="E38" s="151"/>
      <c r="F38" s="197"/>
    </row>
    <row r="39" spans="1:6">
      <c r="A39" s="19"/>
      <c r="C39" s="151"/>
      <c r="D39" s="151"/>
      <c r="E39" s="151"/>
      <c r="F39" s="197"/>
    </row>
    <row r="40" spans="1:6">
      <c r="A40" s="19"/>
      <c r="C40" s="151"/>
      <c r="D40" s="151"/>
      <c r="E40" s="151"/>
      <c r="F40" s="197"/>
    </row>
    <row r="41" spans="1:6">
      <c r="A41" s="19"/>
      <c r="C41" s="151"/>
      <c r="D41" s="151"/>
      <c r="E41" s="151"/>
      <c r="F41" s="197"/>
    </row>
    <row r="42" spans="1:6">
      <c r="A42" s="19"/>
      <c r="C42" s="151"/>
      <c r="D42" s="151"/>
      <c r="E42" s="151"/>
      <c r="F42" s="197"/>
    </row>
    <row r="43" spans="1:6">
      <c r="A43" s="19"/>
      <c r="C43" s="151"/>
      <c r="D43" s="151"/>
      <c r="E43" s="151"/>
      <c r="F43" s="197"/>
    </row>
    <row r="44" spans="1:6">
      <c r="A44" s="19"/>
      <c r="C44" s="151"/>
      <c r="D44" s="151"/>
      <c r="E44" s="151"/>
      <c r="F44" s="197"/>
    </row>
    <row r="45" spans="1:6">
      <c r="A45" s="19"/>
      <c r="C45" s="151"/>
      <c r="D45" s="151"/>
      <c r="E45" s="151"/>
      <c r="F45" s="197"/>
    </row>
    <row r="46" spans="1:6">
      <c r="A46" s="19"/>
      <c r="C46" s="151"/>
      <c r="D46" s="151"/>
      <c r="E46" s="151"/>
      <c r="F46" s="197"/>
    </row>
    <row r="47" spans="1:6">
      <c r="A47" s="19"/>
      <c r="C47" s="151"/>
      <c r="D47" s="151"/>
      <c r="E47" s="151"/>
      <c r="F47" s="197"/>
    </row>
    <row r="48" spans="1:6">
      <c r="A48" s="19"/>
      <c r="C48" s="151"/>
      <c r="D48" s="151"/>
      <c r="E48" s="151"/>
      <c r="F48" s="197"/>
    </row>
    <row r="49" spans="1:6">
      <c r="A49" s="19"/>
      <c r="C49" s="151"/>
      <c r="D49" s="151"/>
      <c r="E49" s="151"/>
      <c r="F49" s="197"/>
    </row>
    <row r="50" spans="1:6">
      <c r="A50" s="19"/>
      <c r="C50" s="151"/>
      <c r="D50" s="151"/>
      <c r="E50" s="151"/>
      <c r="F50" s="197"/>
    </row>
    <row r="51" spans="1:6">
      <c r="A51" s="19"/>
      <c r="C51" s="151"/>
      <c r="D51" s="151"/>
      <c r="E51" s="151"/>
      <c r="F51" s="197"/>
    </row>
    <row r="52" spans="1:6">
      <c r="A52" s="19"/>
      <c r="C52" s="151"/>
      <c r="D52" s="151"/>
      <c r="E52" s="151"/>
      <c r="F52" s="197"/>
    </row>
    <row r="53" spans="1:6">
      <c r="A53" s="19"/>
      <c r="C53" s="151"/>
      <c r="D53" s="151"/>
      <c r="E53" s="151"/>
      <c r="F53" s="197"/>
    </row>
    <row r="54" spans="1:6">
      <c r="A54" s="19"/>
      <c r="C54" s="151"/>
      <c r="D54" s="151"/>
      <c r="E54" s="151"/>
      <c r="F54" s="197"/>
    </row>
    <row r="55" spans="1:6">
      <c r="A55" s="19"/>
      <c r="C55" s="151"/>
      <c r="D55" s="151"/>
      <c r="E55" s="151"/>
      <c r="F55" s="197"/>
    </row>
    <row r="56" spans="1:6">
      <c r="A56" s="19"/>
      <c r="C56" s="151"/>
      <c r="D56" s="151"/>
      <c r="E56" s="151"/>
      <c r="F56" s="197"/>
    </row>
    <row r="57" spans="1:6">
      <c r="A57" s="19"/>
      <c r="C57" s="151"/>
      <c r="D57" s="151"/>
      <c r="E57" s="151"/>
      <c r="F57" s="197"/>
    </row>
    <row r="58" spans="1:6">
      <c r="A58" s="19"/>
      <c r="C58" s="151"/>
      <c r="D58" s="151"/>
      <c r="E58" s="151"/>
      <c r="F58" s="197"/>
    </row>
    <row r="59" spans="1:6">
      <c r="A59" s="19"/>
      <c r="C59" s="151"/>
      <c r="D59" s="151"/>
      <c r="E59" s="151"/>
      <c r="F59" s="197"/>
    </row>
    <row r="60" spans="1:6">
      <c r="A60" s="19"/>
      <c r="C60" s="151"/>
      <c r="D60" s="151"/>
      <c r="E60" s="151"/>
      <c r="F60" s="197"/>
    </row>
    <row r="61" spans="1:6">
      <c r="A61" s="19"/>
      <c r="C61" s="151"/>
      <c r="D61" s="151"/>
      <c r="E61" s="151"/>
      <c r="F61" s="197"/>
    </row>
    <row r="62" spans="1:6">
      <c r="A62" s="19"/>
      <c r="C62" s="151"/>
      <c r="D62" s="151"/>
      <c r="E62" s="151"/>
      <c r="F62" s="197"/>
    </row>
    <row r="63" spans="1:6">
      <c r="A63" s="19"/>
      <c r="C63" s="151"/>
      <c r="D63" s="151"/>
      <c r="E63" s="151"/>
      <c r="F63" s="197"/>
    </row>
    <row r="64" spans="1:6">
      <c r="A64" s="19"/>
      <c r="C64" s="151"/>
      <c r="D64" s="151"/>
      <c r="E64" s="151"/>
      <c r="F64" s="197"/>
    </row>
    <row r="65" spans="1:6">
      <c r="A65" s="19"/>
      <c r="C65" s="151"/>
      <c r="D65" s="151"/>
      <c r="E65" s="151"/>
      <c r="F65" s="197"/>
    </row>
    <row r="66" spans="1:6">
      <c r="A66" s="19"/>
      <c r="C66" s="151"/>
      <c r="D66" s="151"/>
      <c r="E66" s="151"/>
      <c r="F66" s="197"/>
    </row>
    <row r="67" spans="1:6">
      <c r="A67" s="19"/>
      <c r="C67" s="151"/>
      <c r="D67" s="151"/>
      <c r="E67" s="151"/>
      <c r="F67" s="197"/>
    </row>
    <row r="68" spans="1:6">
      <c r="A68" s="19"/>
      <c r="C68" s="151"/>
      <c r="D68" s="151"/>
      <c r="E68" s="151"/>
      <c r="F68" s="197"/>
    </row>
    <row r="69" spans="1:6">
      <c r="A69" s="19"/>
      <c r="C69" s="151"/>
      <c r="D69" s="151"/>
      <c r="E69" s="151"/>
      <c r="F69" s="197"/>
    </row>
    <row r="70" spans="1:6">
      <c r="A70" s="19"/>
      <c r="C70" s="151"/>
      <c r="D70" s="151"/>
      <c r="E70" s="151"/>
      <c r="F70" s="197"/>
    </row>
    <row r="71" spans="1:6">
      <c r="A71" s="19"/>
      <c r="C71" s="151"/>
      <c r="D71" s="151"/>
      <c r="E71" s="151"/>
      <c r="F71" s="197"/>
    </row>
    <row r="72" spans="1:6">
      <c r="A72" s="19"/>
      <c r="C72" s="151"/>
      <c r="D72" s="151"/>
      <c r="E72" s="151"/>
      <c r="F72" s="197"/>
    </row>
    <row r="73" spans="1:6">
      <c r="A73" s="19"/>
      <c r="C73" s="151"/>
      <c r="D73" s="151"/>
      <c r="E73" s="151"/>
      <c r="F73" s="197"/>
    </row>
    <row r="74" spans="1:6">
      <c r="A74" s="19"/>
      <c r="C74" s="151"/>
      <c r="D74" s="151"/>
      <c r="E74" s="151"/>
      <c r="F74" s="197"/>
    </row>
    <row r="75" spans="1:6">
      <c r="A75" s="19"/>
      <c r="C75" s="151"/>
      <c r="D75" s="151"/>
      <c r="E75" s="151"/>
      <c r="F75" s="197"/>
    </row>
    <row r="76" spans="1:6">
      <c r="A76" s="19"/>
      <c r="C76" s="151"/>
      <c r="D76" s="151"/>
      <c r="E76" s="151"/>
      <c r="F76" s="197"/>
    </row>
    <row r="77" spans="1:6">
      <c r="A77" s="19"/>
      <c r="C77" s="151"/>
      <c r="D77" s="151"/>
      <c r="E77" s="151"/>
      <c r="F77" s="197"/>
    </row>
    <row r="78" spans="1:6">
      <c r="A78" s="19"/>
      <c r="C78" s="151"/>
      <c r="D78" s="151"/>
      <c r="E78" s="151"/>
      <c r="F78" s="197"/>
    </row>
    <row r="79" spans="1:6">
      <c r="A79" s="19"/>
      <c r="C79" s="151"/>
      <c r="D79" s="151"/>
      <c r="E79" s="151"/>
      <c r="F79" s="197"/>
    </row>
    <row r="80" spans="1:6">
      <c r="A80" s="19"/>
      <c r="C80" s="151"/>
      <c r="D80" s="151"/>
      <c r="E80" s="151"/>
      <c r="F80" s="197"/>
    </row>
    <row r="81" spans="1:6">
      <c r="A81" s="19"/>
      <c r="C81" s="151"/>
      <c r="D81" s="151"/>
      <c r="E81" s="151"/>
      <c r="F81" s="197"/>
    </row>
    <row r="82" spans="1:6">
      <c r="A82" s="19"/>
      <c r="C82" s="151"/>
      <c r="D82" s="151"/>
      <c r="E82" s="151"/>
      <c r="F82" s="197"/>
    </row>
    <row r="83" spans="1:6">
      <c r="A83" s="19"/>
      <c r="C83" s="151"/>
      <c r="D83" s="151"/>
      <c r="E83" s="151"/>
      <c r="F83" s="197"/>
    </row>
    <row r="84" spans="1:6">
      <c r="A84" s="19"/>
      <c r="C84" s="151"/>
      <c r="D84" s="151"/>
      <c r="E84" s="151"/>
      <c r="F84" s="197"/>
    </row>
    <row r="85" spans="1:6">
      <c r="A85" s="19"/>
      <c r="C85" s="151"/>
      <c r="D85" s="151"/>
      <c r="E85" s="151"/>
      <c r="F85" s="197"/>
    </row>
    <row r="86" spans="1:6">
      <c r="A86" s="19"/>
      <c r="C86" s="151"/>
      <c r="D86" s="151"/>
      <c r="E86" s="151"/>
      <c r="F86" s="197"/>
    </row>
    <row r="87" spans="1:6">
      <c r="A87" s="19"/>
      <c r="C87" s="151"/>
      <c r="D87" s="151"/>
      <c r="E87" s="151"/>
      <c r="F87" s="197"/>
    </row>
    <row r="88" spans="1:6">
      <c r="A88" s="19"/>
      <c r="C88" s="151"/>
      <c r="D88" s="151"/>
      <c r="E88" s="151"/>
      <c r="F88" s="197"/>
    </row>
    <row r="89" spans="1:6">
      <c r="A89" s="19"/>
      <c r="C89" s="151"/>
      <c r="D89" s="151"/>
      <c r="E89" s="151"/>
      <c r="F89" s="197"/>
    </row>
    <row r="90" spans="1:6">
      <c r="A90" s="19"/>
      <c r="C90" s="151"/>
      <c r="D90" s="151"/>
      <c r="E90" s="151"/>
      <c r="F90" s="197"/>
    </row>
    <row r="91" spans="1:6">
      <c r="A91" s="19"/>
      <c r="C91" s="151"/>
      <c r="D91" s="151"/>
      <c r="E91" s="151"/>
      <c r="F91" s="197"/>
    </row>
    <row r="92" spans="1:6">
      <c r="A92" s="19"/>
      <c r="C92" s="151"/>
      <c r="D92" s="151"/>
      <c r="E92" s="151"/>
      <c r="F92" s="197"/>
    </row>
    <row r="93" spans="1:6">
      <c r="A93" s="19"/>
      <c r="C93" s="151"/>
      <c r="D93" s="151"/>
      <c r="E93" s="151"/>
      <c r="F93" s="197"/>
    </row>
    <row r="94" spans="1:6">
      <c r="A94" s="19"/>
      <c r="C94" s="151"/>
      <c r="D94" s="151"/>
      <c r="E94" s="151"/>
      <c r="F94" s="197"/>
    </row>
    <row r="95" spans="1:6">
      <c r="A95" s="19"/>
      <c r="C95" s="151"/>
      <c r="D95" s="151"/>
      <c r="E95" s="151"/>
      <c r="F95" s="197"/>
    </row>
    <row r="96" spans="1:6">
      <c r="A96" s="19"/>
      <c r="C96" s="151"/>
      <c r="D96" s="151"/>
      <c r="E96" s="151"/>
      <c r="F96" s="197"/>
    </row>
    <row r="97" spans="1:6">
      <c r="A97" s="19"/>
      <c r="C97" s="151"/>
      <c r="D97" s="151"/>
      <c r="E97" s="151"/>
      <c r="F97" s="197"/>
    </row>
    <row r="98" spans="1:6">
      <c r="A98" s="19"/>
      <c r="C98" s="151"/>
      <c r="D98" s="151"/>
      <c r="E98" s="151"/>
      <c r="F98" s="197"/>
    </row>
    <row r="99" spans="1:6">
      <c r="A99" s="19"/>
      <c r="C99" s="151"/>
      <c r="D99" s="151"/>
      <c r="E99" s="151"/>
      <c r="F99" s="197"/>
    </row>
    <row r="100" spans="1:6">
      <c r="A100" s="19"/>
      <c r="C100" s="151"/>
      <c r="D100" s="151"/>
      <c r="E100" s="151"/>
      <c r="F100" s="197"/>
    </row>
    <row r="101" spans="1:6">
      <c r="A101" s="19"/>
      <c r="C101" s="151"/>
      <c r="D101" s="151"/>
      <c r="E101" s="151"/>
      <c r="F101" s="197"/>
    </row>
    <row r="102" spans="1:6">
      <c r="A102" s="19"/>
      <c r="C102" s="151"/>
      <c r="D102" s="151"/>
      <c r="E102" s="151"/>
      <c r="F102" s="197"/>
    </row>
    <row r="103" spans="1:6">
      <c r="A103" s="19"/>
      <c r="C103" s="151"/>
      <c r="D103" s="151"/>
      <c r="E103" s="151"/>
      <c r="F103" s="197"/>
    </row>
    <row r="104" spans="1:6">
      <c r="A104" s="19"/>
      <c r="C104" s="151"/>
      <c r="D104" s="151"/>
      <c r="E104" s="151"/>
      <c r="F104" s="197"/>
    </row>
    <row r="105" spans="1:6">
      <c r="A105" s="19"/>
      <c r="C105" s="151"/>
      <c r="D105" s="151"/>
      <c r="E105" s="151"/>
      <c r="F105" s="197"/>
    </row>
    <row r="106" spans="1:6">
      <c r="A106" s="19"/>
      <c r="C106" s="151"/>
      <c r="D106" s="151"/>
      <c r="E106" s="151"/>
      <c r="F106" s="197"/>
    </row>
    <row r="107" spans="1:6">
      <c r="A107" s="19"/>
      <c r="C107" s="151"/>
      <c r="D107" s="151"/>
      <c r="E107" s="151"/>
      <c r="F107" s="197"/>
    </row>
    <row r="108" spans="1:6">
      <c r="A108" s="19"/>
      <c r="C108" s="151"/>
      <c r="D108" s="151"/>
      <c r="E108" s="151"/>
      <c r="F108" s="197"/>
    </row>
    <row r="109" spans="1:6">
      <c r="A109" s="19"/>
      <c r="C109" s="151"/>
      <c r="D109" s="151"/>
      <c r="E109" s="151"/>
      <c r="F109" s="197"/>
    </row>
    <row r="110" spans="1:6">
      <c r="A110" s="19"/>
      <c r="C110" s="151"/>
      <c r="D110" s="151"/>
      <c r="E110" s="151"/>
      <c r="F110" s="197"/>
    </row>
    <row r="111" spans="1:6">
      <c r="A111" s="19"/>
      <c r="C111" s="151"/>
      <c r="D111" s="151"/>
      <c r="E111" s="151"/>
      <c r="F111" s="197"/>
    </row>
    <row r="112" spans="1:6">
      <c r="A112" s="19"/>
      <c r="C112" s="151"/>
      <c r="D112" s="151"/>
      <c r="E112" s="151"/>
      <c r="F112" s="197"/>
    </row>
    <row r="113" spans="1:6">
      <c r="A113" s="19"/>
      <c r="C113" s="151"/>
      <c r="D113" s="151"/>
      <c r="E113" s="151"/>
      <c r="F113" s="197"/>
    </row>
    <row r="114" spans="1:6">
      <c r="A114" s="19"/>
      <c r="C114" s="151"/>
      <c r="D114" s="151"/>
      <c r="E114" s="151"/>
      <c r="F114" s="197"/>
    </row>
    <row r="115" spans="1:6">
      <c r="A115" s="19"/>
      <c r="C115" s="151"/>
      <c r="D115" s="151"/>
      <c r="E115" s="151"/>
      <c r="F115" s="197"/>
    </row>
    <row r="116" spans="1:6">
      <c r="A116" s="19"/>
      <c r="C116" s="151"/>
      <c r="D116" s="151"/>
      <c r="E116" s="151"/>
      <c r="F116" s="197"/>
    </row>
    <row r="117" spans="1:6">
      <c r="A117" s="19"/>
      <c r="C117" s="151"/>
      <c r="D117" s="151"/>
      <c r="E117" s="151"/>
      <c r="F117" s="197"/>
    </row>
    <row r="118" spans="1:6">
      <c r="A118" s="19"/>
      <c r="C118" s="151"/>
      <c r="D118" s="151"/>
      <c r="E118" s="151"/>
      <c r="F118" s="197"/>
    </row>
    <row r="119" spans="1:6">
      <c r="A119" s="19"/>
      <c r="C119" s="151"/>
      <c r="D119" s="151"/>
      <c r="E119" s="151"/>
      <c r="F119" s="197"/>
    </row>
    <row r="120" spans="1:6">
      <c r="A120" s="19"/>
      <c r="C120" s="151"/>
      <c r="D120" s="151"/>
      <c r="E120" s="151"/>
      <c r="F120" s="197"/>
    </row>
    <row r="121" spans="1:6">
      <c r="A121" s="19"/>
      <c r="C121" s="151"/>
      <c r="D121" s="151"/>
      <c r="E121" s="151"/>
      <c r="F121" s="197"/>
    </row>
    <row r="122" spans="1:6">
      <c r="A122" s="19"/>
      <c r="C122" s="151"/>
      <c r="D122" s="151"/>
      <c r="E122" s="151"/>
      <c r="F122" s="197"/>
    </row>
    <row r="123" spans="1:6">
      <c r="A123" s="19"/>
      <c r="C123" s="151"/>
      <c r="D123" s="151"/>
      <c r="E123" s="151"/>
      <c r="F123" s="197"/>
    </row>
    <row r="124" spans="1:6">
      <c r="A124" s="19"/>
      <c r="C124" s="151"/>
      <c r="D124" s="151"/>
      <c r="E124" s="151"/>
      <c r="F124" s="197"/>
    </row>
    <row r="125" spans="1:6">
      <c r="A125" s="19"/>
      <c r="C125" s="151"/>
      <c r="D125" s="151"/>
      <c r="E125" s="151"/>
      <c r="F125" s="197"/>
    </row>
    <row r="126" spans="1:6">
      <c r="A126" s="19"/>
      <c r="C126" s="151"/>
      <c r="D126" s="151"/>
      <c r="E126" s="151"/>
      <c r="F126" s="197"/>
    </row>
    <row r="127" spans="1:6">
      <c r="A127" s="19"/>
      <c r="C127" s="151"/>
      <c r="D127" s="151"/>
      <c r="E127" s="151"/>
      <c r="F127" s="197"/>
    </row>
    <row r="128" spans="1:6">
      <c r="A128" s="19"/>
      <c r="C128" s="151"/>
      <c r="D128" s="151"/>
      <c r="E128" s="151"/>
      <c r="F128" s="197"/>
    </row>
    <row r="129" spans="1:6">
      <c r="A129" s="19"/>
      <c r="C129" s="151"/>
      <c r="D129" s="151"/>
      <c r="E129" s="151"/>
      <c r="F129" s="197"/>
    </row>
    <row r="130" spans="1:6">
      <c r="A130" s="19"/>
      <c r="C130" s="151"/>
      <c r="D130" s="151"/>
      <c r="E130" s="151"/>
      <c r="F130" s="197"/>
    </row>
    <row r="131" spans="1:6">
      <c r="A131" s="19"/>
      <c r="C131" s="151"/>
      <c r="D131" s="151"/>
      <c r="E131" s="151"/>
      <c r="F131" s="197"/>
    </row>
    <row r="132" spans="1:6">
      <c r="A132" s="19"/>
      <c r="C132" s="151"/>
      <c r="D132" s="151"/>
      <c r="E132" s="151"/>
      <c r="F132" s="197"/>
    </row>
    <row r="133" spans="1:6">
      <c r="A133" s="19"/>
      <c r="C133" s="151"/>
      <c r="D133" s="151"/>
      <c r="E133" s="151"/>
      <c r="F133" s="197"/>
    </row>
    <row r="134" spans="1:6">
      <c r="A134" s="19"/>
      <c r="C134" s="151"/>
      <c r="D134" s="151"/>
      <c r="E134" s="151"/>
      <c r="F134" s="197"/>
    </row>
    <row r="135" spans="1:6">
      <c r="A135" s="19"/>
      <c r="C135" s="151"/>
      <c r="D135" s="151"/>
      <c r="E135" s="151"/>
      <c r="F135" s="197"/>
    </row>
    <row r="136" spans="1:6">
      <c r="A136" s="19"/>
      <c r="C136" s="151"/>
      <c r="D136" s="151"/>
      <c r="E136" s="151"/>
      <c r="F136" s="197"/>
    </row>
    <row r="137" spans="1:6">
      <c r="A137" s="19"/>
      <c r="C137" s="151"/>
      <c r="D137" s="151"/>
      <c r="E137" s="151"/>
      <c r="F137" s="197"/>
    </row>
    <row r="138" spans="1:6">
      <c r="A138" s="19"/>
      <c r="C138" s="151"/>
      <c r="D138" s="151"/>
      <c r="E138" s="151"/>
      <c r="F138" s="197"/>
    </row>
    <row r="139" spans="1:6">
      <c r="A139" s="19"/>
      <c r="C139" s="151"/>
      <c r="D139" s="151"/>
      <c r="E139" s="151"/>
      <c r="F139" s="197"/>
    </row>
    <row r="140" spans="1:6">
      <c r="A140" s="19"/>
      <c r="C140" s="151"/>
      <c r="D140" s="151"/>
      <c r="E140" s="151"/>
      <c r="F140" s="197"/>
    </row>
    <row r="141" spans="1:6">
      <c r="A141" s="19"/>
      <c r="C141" s="151"/>
      <c r="D141" s="151"/>
      <c r="E141" s="151"/>
      <c r="F141" s="197"/>
    </row>
    <row r="142" spans="1:6">
      <c r="A142" s="19"/>
      <c r="C142" s="151"/>
      <c r="D142" s="151"/>
      <c r="E142" s="151"/>
      <c r="F142" s="197"/>
    </row>
    <row r="143" spans="1:6">
      <c r="A143" s="19"/>
      <c r="C143" s="151"/>
      <c r="D143" s="151"/>
      <c r="E143" s="151"/>
      <c r="F143" s="197"/>
    </row>
    <row r="144" spans="1:6">
      <c r="A144" s="19"/>
      <c r="C144" s="151"/>
      <c r="D144" s="151"/>
      <c r="E144" s="151"/>
      <c r="F144" s="197"/>
    </row>
    <row r="145" spans="1:6">
      <c r="A145" s="19"/>
      <c r="C145" s="151"/>
      <c r="D145" s="151"/>
      <c r="E145" s="151"/>
      <c r="F145" s="197"/>
    </row>
    <row r="146" spans="1:6">
      <c r="A146" s="19"/>
      <c r="C146" s="151"/>
      <c r="D146" s="151"/>
      <c r="E146" s="151"/>
      <c r="F146" s="197"/>
    </row>
    <row r="147" spans="1:6" ht="15.75" thickBot="1">
      <c r="A147" s="20"/>
      <c r="B147" s="49"/>
      <c r="C147" s="153"/>
      <c r="D147" s="153"/>
      <c r="E147" s="153"/>
      <c r="F147" s="198"/>
    </row>
  </sheetData>
  <mergeCells count="294">
    <mergeCell ref="C1:D1"/>
    <mergeCell ref="E1:F1"/>
    <mergeCell ref="C2:D2"/>
    <mergeCell ref="E2:F2"/>
    <mergeCell ref="C3:D3"/>
    <mergeCell ref="E3:F3"/>
    <mergeCell ref="C7:D7"/>
    <mergeCell ref="E7:F7"/>
    <mergeCell ref="C8:D8"/>
    <mergeCell ref="E8:F8"/>
    <mergeCell ref="C9:D9"/>
    <mergeCell ref="E9:F9"/>
    <mergeCell ref="C4:D4"/>
    <mergeCell ref="E4:F4"/>
    <mergeCell ref="C5:D5"/>
    <mergeCell ref="E5:F5"/>
    <mergeCell ref="C6:D6"/>
    <mergeCell ref="E6:F6"/>
    <mergeCell ref="C13:D13"/>
    <mergeCell ref="E13:F13"/>
    <mergeCell ref="C14:D14"/>
    <mergeCell ref="E14:F14"/>
    <mergeCell ref="C15:D15"/>
    <mergeCell ref="E15:F15"/>
    <mergeCell ref="C10:D10"/>
    <mergeCell ref="E10:F10"/>
    <mergeCell ref="C11:D11"/>
    <mergeCell ref="E11:F11"/>
    <mergeCell ref="C12:D12"/>
    <mergeCell ref="E12:F12"/>
    <mergeCell ref="C19:D19"/>
    <mergeCell ref="E19:F19"/>
    <mergeCell ref="C20:D20"/>
    <mergeCell ref="E20:F20"/>
    <mergeCell ref="C21:D21"/>
    <mergeCell ref="E21:F21"/>
    <mergeCell ref="C16:D16"/>
    <mergeCell ref="E16:F16"/>
    <mergeCell ref="C17:D17"/>
    <mergeCell ref="E17:F17"/>
    <mergeCell ref="C18:D18"/>
    <mergeCell ref="E18:F18"/>
    <mergeCell ref="C25:D25"/>
    <mergeCell ref="E25:F25"/>
    <mergeCell ref="C26:D26"/>
    <mergeCell ref="E26:F26"/>
    <mergeCell ref="C27:D27"/>
    <mergeCell ref="E27:F27"/>
    <mergeCell ref="C22:D22"/>
    <mergeCell ref="E22:F22"/>
    <mergeCell ref="C23:D23"/>
    <mergeCell ref="E23:F23"/>
    <mergeCell ref="C24:D24"/>
    <mergeCell ref="E24:F24"/>
    <mergeCell ref="C31:D31"/>
    <mergeCell ref="E31:F31"/>
    <mergeCell ref="C32:D32"/>
    <mergeCell ref="E32:F32"/>
    <mergeCell ref="C33:D33"/>
    <mergeCell ref="E33:F33"/>
    <mergeCell ref="C28:D28"/>
    <mergeCell ref="E28:F28"/>
    <mergeCell ref="C29:D29"/>
    <mergeCell ref="E29:F29"/>
    <mergeCell ref="C30:D30"/>
    <mergeCell ref="E30:F30"/>
    <mergeCell ref="C37:D37"/>
    <mergeCell ref="E37:F37"/>
    <mergeCell ref="C38:D38"/>
    <mergeCell ref="E38:F38"/>
    <mergeCell ref="C39:D39"/>
    <mergeCell ref="E39:F39"/>
    <mergeCell ref="C34:D34"/>
    <mergeCell ref="E34:F34"/>
    <mergeCell ref="C35:D35"/>
    <mergeCell ref="E35:F35"/>
    <mergeCell ref="C36:D36"/>
    <mergeCell ref="E36:F36"/>
    <mergeCell ref="C43:D43"/>
    <mergeCell ref="E43:F43"/>
    <mergeCell ref="C44:D44"/>
    <mergeCell ref="E44:F44"/>
    <mergeCell ref="C45:D45"/>
    <mergeCell ref="E45:F45"/>
    <mergeCell ref="C40:D40"/>
    <mergeCell ref="E40:F40"/>
    <mergeCell ref="C41:D41"/>
    <mergeCell ref="E41:F41"/>
    <mergeCell ref="C42:D42"/>
    <mergeCell ref="E42:F42"/>
    <mergeCell ref="C49:D49"/>
    <mergeCell ref="E49:F49"/>
    <mergeCell ref="C50:D50"/>
    <mergeCell ref="E50:F50"/>
    <mergeCell ref="C51:D51"/>
    <mergeCell ref="E51:F51"/>
    <mergeCell ref="C46:D46"/>
    <mergeCell ref="E46:F46"/>
    <mergeCell ref="C47:D47"/>
    <mergeCell ref="E47:F47"/>
    <mergeCell ref="C48:D48"/>
    <mergeCell ref="E48:F48"/>
    <mergeCell ref="C55:D55"/>
    <mergeCell ref="E55:F55"/>
    <mergeCell ref="C56:D56"/>
    <mergeCell ref="E56:F56"/>
    <mergeCell ref="C57:D57"/>
    <mergeCell ref="E57:F57"/>
    <mergeCell ref="C52:D52"/>
    <mergeCell ref="E52:F52"/>
    <mergeCell ref="C53:D53"/>
    <mergeCell ref="E53:F53"/>
    <mergeCell ref="C54:D54"/>
    <mergeCell ref="E54:F54"/>
    <mergeCell ref="C61:D61"/>
    <mergeCell ref="E61:F61"/>
    <mergeCell ref="C62:D62"/>
    <mergeCell ref="E62:F62"/>
    <mergeCell ref="C63:D63"/>
    <mergeCell ref="E63:F63"/>
    <mergeCell ref="C58:D58"/>
    <mergeCell ref="E58:F58"/>
    <mergeCell ref="C59:D59"/>
    <mergeCell ref="E59:F59"/>
    <mergeCell ref="C60:D60"/>
    <mergeCell ref="E60:F60"/>
    <mergeCell ref="C67:D67"/>
    <mergeCell ref="E67:F67"/>
    <mergeCell ref="C68:D68"/>
    <mergeCell ref="E68:F68"/>
    <mergeCell ref="C69:D69"/>
    <mergeCell ref="E69:F69"/>
    <mergeCell ref="C64:D64"/>
    <mergeCell ref="E64:F64"/>
    <mergeCell ref="C65:D65"/>
    <mergeCell ref="E65:F65"/>
    <mergeCell ref="C66:D66"/>
    <mergeCell ref="E66:F66"/>
    <mergeCell ref="C73:D73"/>
    <mergeCell ref="E73:F73"/>
    <mergeCell ref="C74:D74"/>
    <mergeCell ref="E74:F74"/>
    <mergeCell ref="C75:D75"/>
    <mergeCell ref="E75:F75"/>
    <mergeCell ref="C70:D70"/>
    <mergeCell ref="E70:F70"/>
    <mergeCell ref="C71:D71"/>
    <mergeCell ref="E71:F71"/>
    <mergeCell ref="C72:D72"/>
    <mergeCell ref="E72:F72"/>
    <mergeCell ref="C79:D79"/>
    <mergeCell ref="E79:F79"/>
    <mergeCell ref="C80:D80"/>
    <mergeCell ref="E80:F80"/>
    <mergeCell ref="C81:D81"/>
    <mergeCell ref="E81:F81"/>
    <mergeCell ref="C76:D76"/>
    <mergeCell ref="E76:F76"/>
    <mergeCell ref="C77:D77"/>
    <mergeCell ref="E77:F77"/>
    <mergeCell ref="C78:D78"/>
    <mergeCell ref="E78:F78"/>
    <mergeCell ref="C85:D85"/>
    <mergeCell ref="E85:F85"/>
    <mergeCell ref="C86:D86"/>
    <mergeCell ref="E86:F86"/>
    <mergeCell ref="C87:D87"/>
    <mergeCell ref="E87:F87"/>
    <mergeCell ref="C82:D82"/>
    <mergeCell ref="E82:F82"/>
    <mergeCell ref="C83:D83"/>
    <mergeCell ref="E83:F83"/>
    <mergeCell ref="C84:D84"/>
    <mergeCell ref="E84:F84"/>
    <mergeCell ref="C91:D91"/>
    <mergeCell ref="E91:F91"/>
    <mergeCell ref="C92:D92"/>
    <mergeCell ref="E92:F92"/>
    <mergeCell ref="C93:D93"/>
    <mergeCell ref="E93:F93"/>
    <mergeCell ref="C88:D88"/>
    <mergeCell ref="E88:F88"/>
    <mergeCell ref="C89:D89"/>
    <mergeCell ref="E89:F89"/>
    <mergeCell ref="C90:D90"/>
    <mergeCell ref="E90:F90"/>
    <mergeCell ref="C97:D97"/>
    <mergeCell ref="E97:F97"/>
    <mergeCell ref="C98:D98"/>
    <mergeCell ref="E98:F98"/>
    <mergeCell ref="C99:D99"/>
    <mergeCell ref="E99:F99"/>
    <mergeCell ref="C94:D94"/>
    <mergeCell ref="E94:F94"/>
    <mergeCell ref="C95:D95"/>
    <mergeCell ref="E95:F95"/>
    <mergeCell ref="C96:D96"/>
    <mergeCell ref="E96:F96"/>
    <mergeCell ref="C103:D103"/>
    <mergeCell ref="E103:F103"/>
    <mergeCell ref="C104:D104"/>
    <mergeCell ref="E104:F104"/>
    <mergeCell ref="C105:D105"/>
    <mergeCell ref="E105:F105"/>
    <mergeCell ref="C100:D100"/>
    <mergeCell ref="E100:F100"/>
    <mergeCell ref="C101:D101"/>
    <mergeCell ref="E101:F101"/>
    <mergeCell ref="C102:D102"/>
    <mergeCell ref="E102:F102"/>
    <mergeCell ref="C109:D109"/>
    <mergeCell ref="E109:F109"/>
    <mergeCell ref="C110:D110"/>
    <mergeCell ref="E110:F110"/>
    <mergeCell ref="C111:D111"/>
    <mergeCell ref="E111:F111"/>
    <mergeCell ref="C106:D106"/>
    <mergeCell ref="E106:F106"/>
    <mergeCell ref="C107:D107"/>
    <mergeCell ref="E107:F107"/>
    <mergeCell ref="C108:D108"/>
    <mergeCell ref="E108:F108"/>
    <mergeCell ref="C115:D115"/>
    <mergeCell ref="E115:F115"/>
    <mergeCell ref="C116:D116"/>
    <mergeCell ref="E116:F116"/>
    <mergeCell ref="C117:D117"/>
    <mergeCell ref="E117:F117"/>
    <mergeCell ref="C112:D112"/>
    <mergeCell ref="E112:F112"/>
    <mergeCell ref="C113:D113"/>
    <mergeCell ref="E113:F113"/>
    <mergeCell ref="C114:D114"/>
    <mergeCell ref="E114:F114"/>
    <mergeCell ref="C121:D121"/>
    <mergeCell ref="E121:F121"/>
    <mergeCell ref="C122:D122"/>
    <mergeCell ref="E122:F122"/>
    <mergeCell ref="C123:D123"/>
    <mergeCell ref="E123:F123"/>
    <mergeCell ref="C118:D118"/>
    <mergeCell ref="E118:F118"/>
    <mergeCell ref="C119:D119"/>
    <mergeCell ref="E119:F119"/>
    <mergeCell ref="C120:D120"/>
    <mergeCell ref="E120:F120"/>
    <mergeCell ref="C127:D127"/>
    <mergeCell ref="E127:F127"/>
    <mergeCell ref="C128:D128"/>
    <mergeCell ref="E128:F128"/>
    <mergeCell ref="C129:D129"/>
    <mergeCell ref="E129:F129"/>
    <mergeCell ref="C124:D124"/>
    <mergeCell ref="E124:F124"/>
    <mergeCell ref="C125:D125"/>
    <mergeCell ref="E125:F125"/>
    <mergeCell ref="C126:D126"/>
    <mergeCell ref="E126:F126"/>
    <mergeCell ref="C133:D133"/>
    <mergeCell ref="E133:F133"/>
    <mergeCell ref="C134:D134"/>
    <mergeCell ref="E134:F134"/>
    <mergeCell ref="C135:D135"/>
    <mergeCell ref="E135:F135"/>
    <mergeCell ref="C130:D130"/>
    <mergeCell ref="E130:F130"/>
    <mergeCell ref="C131:D131"/>
    <mergeCell ref="E131:F131"/>
    <mergeCell ref="C132:D132"/>
    <mergeCell ref="E132:F132"/>
    <mergeCell ref="C139:D139"/>
    <mergeCell ref="E139:F139"/>
    <mergeCell ref="C140:D140"/>
    <mergeCell ref="E140:F140"/>
    <mergeCell ref="C141:D141"/>
    <mergeCell ref="E141:F141"/>
    <mergeCell ref="C136:D136"/>
    <mergeCell ref="E136:F136"/>
    <mergeCell ref="C137:D137"/>
    <mergeCell ref="E137:F137"/>
    <mergeCell ref="C138:D138"/>
    <mergeCell ref="E138:F138"/>
    <mergeCell ref="C145:D145"/>
    <mergeCell ref="E145:F145"/>
    <mergeCell ref="C146:D146"/>
    <mergeCell ref="E146:F146"/>
    <mergeCell ref="C147:D147"/>
    <mergeCell ref="E147:F147"/>
    <mergeCell ref="C142:D142"/>
    <mergeCell ref="E142:F142"/>
    <mergeCell ref="C143:D143"/>
    <mergeCell ref="E143:F143"/>
    <mergeCell ref="C144:D144"/>
    <mergeCell ref="E144:F144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30F7B-1C4B-421E-A2A9-E672087E9BE3}">
  <dimension ref="A1:T544"/>
  <sheetViews>
    <sheetView tabSelected="1" topLeftCell="A519" zoomScale="80" zoomScaleNormal="80" workbookViewId="0">
      <selection activeCell="Q382" sqref="Q382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14">
        <v>1</v>
      </c>
      <c r="B1" s="115" t="s">
        <v>1</v>
      </c>
      <c r="C1" s="116"/>
      <c r="D1" s="117"/>
      <c r="E1" s="118" t="s">
        <v>2</v>
      </c>
      <c r="F1" s="119"/>
      <c r="G1" s="120"/>
      <c r="H1" s="121" t="s">
        <v>3</v>
      </c>
      <c r="I1" s="122"/>
      <c r="J1" s="123"/>
      <c r="K1" s="124" t="s">
        <v>4</v>
      </c>
      <c r="L1" s="125"/>
      <c r="M1" s="126"/>
      <c r="N1" s="127" t="s">
        <v>8</v>
      </c>
      <c r="O1" s="128"/>
      <c r="P1" s="26"/>
    </row>
    <row r="2" spans="1:20" ht="15.75" thickBot="1">
      <c r="A2" s="114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29"/>
      <c r="O2" s="130"/>
      <c r="P2" s="26"/>
    </row>
    <row r="3" spans="1:20" ht="15.75" thickBot="1">
      <c r="A3" s="114"/>
      <c r="B3" s="1" t="s">
        <v>41</v>
      </c>
      <c r="C3" s="1" t="s">
        <v>10</v>
      </c>
      <c r="D3" s="2">
        <v>80</v>
      </c>
      <c r="E3" s="1" t="s">
        <v>33</v>
      </c>
      <c r="F3" s="1" t="s">
        <v>11</v>
      </c>
      <c r="G3" s="2">
        <v>40</v>
      </c>
      <c r="H3" s="1" t="s">
        <v>36</v>
      </c>
      <c r="I3" s="1" t="s">
        <v>37</v>
      </c>
      <c r="J3" s="2">
        <v>65</v>
      </c>
      <c r="K3" s="1"/>
      <c r="L3" s="1"/>
      <c r="M3" s="2"/>
      <c r="N3" s="1"/>
      <c r="O3" s="2">
        <f>SUM(D3,G3,J3,M3)</f>
        <v>185</v>
      </c>
      <c r="P3" s="26"/>
    </row>
    <row r="4" spans="1:20" ht="15.75" thickBot="1">
      <c r="A4" s="114"/>
      <c r="B4" s="1" t="s">
        <v>36</v>
      </c>
      <c r="C4" s="1" t="s">
        <v>10</v>
      </c>
      <c r="D4" s="2">
        <v>45</v>
      </c>
      <c r="E4" s="1" t="s">
        <v>33</v>
      </c>
      <c r="F4" s="1" t="s">
        <v>9</v>
      </c>
      <c r="G4" s="2">
        <v>45</v>
      </c>
      <c r="H4" s="1" t="s">
        <v>36</v>
      </c>
      <c r="I4" s="1" t="s">
        <v>34</v>
      </c>
      <c r="J4" s="1">
        <v>45</v>
      </c>
      <c r="K4" s="1"/>
      <c r="L4" s="1"/>
      <c r="M4" s="2"/>
      <c r="N4" s="1"/>
      <c r="O4" s="2">
        <f t="shared" ref="O4:O14" si="0">SUM(D4,G4,J4,M4)</f>
        <v>135</v>
      </c>
      <c r="P4" s="26"/>
    </row>
    <row r="5" spans="1:20" ht="15.75" thickBot="1">
      <c r="A5" s="114"/>
      <c r="B5" s="1" t="s">
        <v>56</v>
      </c>
      <c r="C5" s="1" t="s">
        <v>11</v>
      </c>
      <c r="D5" s="1">
        <v>40</v>
      </c>
      <c r="E5" s="1" t="s">
        <v>44</v>
      </c>
      <c r="F5" s="1" t="s">
        <v>11</v>
      </c>
      <c r="G5" s="2">
        <v>80</v>
      </c>
      <c r="H5" s="1" t="s">
        <v>36</v>
      </c>
      <c r="I5" s="1" t="s">
        <v>37</v>
      </c>
      <c r="J5" s="1">
        <v>40</v>
      </c>
      <c r="K5" s="1"/>
      <c r="L5" s="1"/>
      <c r="M5" s="1"/>
      <c r="N5" s="1"/>
      <c r="O5" s="2">
        <f t="shared" si="0"/>
        <v>160</v>
      </c>
      <c r="P5" s="26"/>
    </row>
    <row r="6" spans="1:20" ht="15" customHeight="1" thickBot="1">
      <c r="A6" s="114"/>
      <c r="B6" s="1"/>
      <c r="C6" s="1"/>
      <c r="D6" s="1"/>
      <c r="E6" s="1" t="s">
        <v>33</v>
      </c>
      <c r="F6" s="1" t="s">
        <v>9</v>
      </c>
      <c r="G6" s="1">
        <v>45</v>
      </c>
      <c r="H6" s="1" t="s">
        <v>36</v>
      </c>
      <c r="I6" s="1" t="s">
        <v>37</v>
      </c>
      <c r="J6" s="1">
        <v>45</v>
      </c>
      <c r="K6" s="1"/>
      <c r="L6" s="1"/>
      <c r="M6" s="1"/>
      <c r="N6" s="1"/>
      <c r="O6" s="2">
        <f t="shared" si="0"/>
        <v>90</v>
      </c>
      <c r="P6" s="26"/>
    </row>
    <row r="7" spans="1:20" ht="15.75" thickBot="1">
      <c r="A7" s="114"/>
      <c r="B7" s="1"/>
      <c r="C7" s="1"/>
      <c r="D7" s="1"/>
      <c r="E7" s="1" t="s">
        <v>33</v>
      </c>
      <c r="F7" s="1" t="s">
        <v>10</v>
      </c>
      <c r="G7" s="1">
        <v>45</v>
      </c>
      <c r="H7" s="1" t="s">
        <v>36</v>
      </c>
      <c r="I7" s="1" t="s">
        <v>37</v>
      </c>
      <c r="J7" s="1">
        <v>45</v>
      </c>
      <c r="K7" s="1"/>
      <c r="L7" s="1"/>
      <c r="M7" s="1"/>
      <c r="N7" s="1"/>
      <c r="O7" s="2">
        <f t="shared" si="0"/>
        <v>90</v>
      </c>
      <c r="P7" s="26"/>
    </row>
    <row r="8" spans="1:20" ht="15.75" customHeight="1" thickBot="1">
      <c r="A8" s="114"/>
      <c r="B8" s="1"/>
      <c r="C8" s="1"/>
      <c r="D8" s="1"/>
      <c r="E8" s="1"/>
      <c r="F8" s="1"/>
      <c r="G8" s="1"/>
      <c r="H8" s="1" t="s">
        <v>35</v>
      </c>
      <c r="I8" s="1" t="s">
        <v>37</v>
      </c>
      <c r="J8" s="1">
        <v>80</v>
      </c>
      <c r="K8" s="1"/>
      <c r="L8" s="1"/>
      <c r="M8" s="1"/>
      <c r="N8" s="1"/>
      <c r="O8" s="2">
        <f t="shared" si="0"/>
        <v>80</v>
      </c>
      <c r="P8" s="26"/>
    </row>
    <row r="9" spans="1:20" ht="15.75" thickBot="1">
      <c r="A9" s="114"/>
      <c r="B9" s="1"/>
      <c r="C9" s="1"/>
      <c r="D9" s="1"/>
      <c r="E9" s="1"/>
      <c r="F9" s="1"/>
      <c r="G9" s="1"/>
      <c r="H9" s="1" t="s">
        <v>36</v>
      </c>
      <c r="I9" s="1" t="s">
        <v>37</v>
      </c>
      <c r="J9" s="1">
        <v>45</v>
      </c>
      <c r="K9" s="1"/>
      <c r="L9" s="1"/>
      <c r="M9" s="1"/>
      <c r="N9" s="1"/>
      <c r="O9" s="2">
        <f t="shared" si="0"/>
        <v>45</v>
      </c>
      <c r="P9" s="26"/>
    </row>
    <row r="10" spans="1:20" ht="15.75" thickBot="1">
      <c r="A10" s="114"/>
      <c r="B10" s="1"/>
      <c r="C10" s="1"/>
      <c r="D10" s="1"/>
      <c r="E10" s="1"/>
      <c r="F10" s="1"/>
      <c r="G10" s="1"/>
      <c r="H10" s="1" t="s">
        <v>36</v>
      </c>
      <c r="I10" s="1" t="s">
        <v>34</v>
      </c>
      <c r="J10" s="1">
        <v>45</v>
      </c>
      <c r="K10" s="1"/>
      <c r="L10" s="1"/>
      <c r="M10" s="1"/>
      <c r="N10" s="1"/>
      <c r="O10" s="2">
        <f t="shared" si="0"/>
        <v>45</v>
      </c>
      <c r="P10" s="26"/>
    </row>
    <row r="11" spans="1:20" ht="15.75" thickBot="1">
      <c r="A11" s="114"/>
      <c r="B11" s="1"/>
      <c r="C11" s="1"/>
      <c r="D11" s="1"/>
      <c r="E11" s="1"/>
      <c r="F11" s="1"/>
      <c r="G11" s="1"/>
      <c r="H11" s="1" t="s">
        <v>278</v>
      </c>
      <c r="I11" s="1" t="s">
        <v>38</v>
      </c>
      <c r="J11" s="1">
        <v>85</v>
      </c>
      <c r="K11" s="1"/>
      <c r="L11" s="1"/>
      <c r="M11" s="1"/>
      <c r="N11" s="1"/>
      <c r="O11" s="2">
        <f t="shared" si="0"/>
        <v>85</v>
      </c>
      <c r="P11" s="26"/>
    </row>
    <row r="12" spans="1:20" ht="15.75" thickBot="1">
      <c r="A12" s="114"/>
      <c r="B12" s="1"/>
      <c r="C12" s="1"/>
      <c r="D12" s="1"/>
      <c r="E12" s="1"/>
      <c r="F12" s="1"/>
      <c r="G12" s="1"/>
      <c r="H12" s="1" t="s">
        <v>33</v>
      </c>
      <c r="I12" s="1" t="s">
        <v>38</v>
      </c>
      <c r="J12" s="1">
        <v>30</v>
      </c>
      <c r="K12" s="1"/>
      <c r="L12" s="1"/>
      <c r="M12" s="1"/>
      <c r="N12" s="1"/>
      <c r="O12" s="2">
        <f t="shared" si="0"/>
        <v>30</v>
      </c>
      <c r="P12" s="26"/>
    </row>
    <row r="13" spans="1:20" ht="15.75" thickBot="1">
      <c r="A13" s="114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>
      <c r="A14" s="114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14"/>
      <c r="B15" s="3" t="s">
        <v>8</v>
      </c>
      <c r="C15" s="3" t="s">
        <v>12</v>
      </c>
      <c r="D15" s="2">
        <f>SUM(D3:D14)</f>
        <v>165</v>
      </c>
      <c r="E15" s="3" t="s">
        <v>8</v>
      </c>
      <c r="F15" s="3" t="s">
        <v>12</v>
      </c>
      <c r="G15" s="2">
        <f>SUM(G3:G14)</f>
        <v>255</v>
      </c>
      <c r="H15" s="3" t="s">
        <v>8</v>
      </c>
      <c r="I15" s="3" t="s">
        <v>12</v>
      </c>
      <c r="J15" s="2">
        <f>SUM(J3:J14)</f>
        <v>525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1">
        <f>SUM(O3:O14)</f>
        <v>945</v>
      </c>
      <c r="P15" s="34" t="s">
        <v>11</v>
      </c>
      <c r="Q15" s="35" t="s">
        <v>9</v>
      </c>
      <c r="R15" s="35" t="s">
        <v>10</v>
      </c>
      <c r="S15" s="35" t="s">
        <v>14</v>
      </c>
    </row>
    <row r="16" spans="1:20" ht="15.75" customHeight="1">
      <c r="A16" s="114"/>
      <c r="B16" s="9" t="s">
        <v>13</v>
      </c>
      <c r="C16" s="9" t="s">
        <v>12</v>
      </c>
      <c r="D16" s="10">
        <f>D15/2</f>
        <v>82.5</v>
      </c>
      <c r="E16" s="9" t="s">
        <v>13</v>
      </c>
      <c r="F16" s="9" t="s">
        <v>12</v>
      </c>
      <c r="G16" s="10">
        <f>G15/2</f>
        <v>127.5</v>
      </c>
      <c r="H16" s="9" t="s">
        <v>13</v>
      </c>
      <c r="I16" s="9" t="s">
        <v>12</v>
      </c>
      <c r="J16" s="10">
        <f>J15/2</f>
        <v>262.5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2">
        <f>O15/2</f>
        <v>472.5</v>
      </c>
      <c r="P16" s="33">
        <f>SUM(D5,G3,G5,J11,J12)</f>
        <v>275</v>
      </c>
      <c r="Q16" s="17">
        <f>SUM(G4,G6,J3,J6,J5,J7,J8,J9,)</f>
        <v>410</v>
      </c>
      <c r="R16" s="17">
        <f>SUM(D3,D4,G7,J4,J10)</f>
        <v>260</v>
      </c>
      <c r="S16" s="17"/>
      <c r="T16">
        <f>SUM(P16,Q16,R16,S16)</f>
        <v>945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14">
        <v>2</v>
      </c>
      <c r="B18" s="115" t="s">
        <v>1</v>
      </c>
      <c r="C18" s="116"/>
      <c r="D18" s="117"/>
      <c r="E18" s="118" t="s">
        <v>2</v>
      </c>
      <c r="F18" s="119"/>
      <c r="G18" s="120"/>
      <c r="H18" s="121" t="s">
        <v>3</v>
      </c>
      <c r="I18" s="122"/>
      <c r="J18" s="123"/>
      <c r="K18" s="124" t="s">
        <v>4</v>
      </c>
      <c r="L18" s="125"/>
      <c r="M18" s="126"/>
      <c r="N18" s="127" t="s">
        <v>8</v>
      </c>
      <c r="O18" s="128"/>
      <c r="P18" s="26"/>
    </row>
    <row r="19" spans="1:19" ht="15.75" thickBot="1">
      <c r="A19" s="114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29"/>
      <c r="O19" s="130"/>
      <c r="P19" s="26"/>
    </row>
    <row r="20" spans="1:19" ht="15.75" thickBot="1">
      <c r="A20" s="114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6"/>
    </row>
    <row r="21" spans="1:19" ht="15.75" thickBot="1">
      <c r="A21" s="114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6"/>
    </row>
    <row r="22" spans="1:19" ht="15.75" thickBot="1">
      <c r="A22" s="114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6"/>
    </row>
    <row r="23" spans="1:19" ht="15.75" thickBot="1">
      <c r="A23" s="114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6"/>
    </row>
    <row r="24" spans="1:19" ht="15.75" thickBot="1">
      <c r="A24" s="114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6"/>
    </row>
    <row r="25" spans="1:19" ht="15.75" thickBot="1">
      <c r="A25" s="114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6"/>
    </row>
    <row r="26" spans="1:19" ht="15.75" thickBot="1">
      <c r="A26" s="114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>
      <c r="A27" s="114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>
      <c r="A28" s="114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>
      <c r="A29" s="114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>
      <c r="A30" s="114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14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14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4" t="s">
        <v>11</v>
      </c>
      <c r="Q32" s="35" t="s">
        <v>9</v>
      </c>
      <c r="R32" s="35" t="s">
        <v>10</v>
      </c>
      <c r="S32" s="35" t="s">
        <v>14</v>
      </c>
    </row>
    <row r="33" spans="1:20" ht="14.25" customHeight="1">
      <c r="A33" s="114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3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14">
        <v>3</v>
      </c>
      <c r="B35" s="115" t="s">
        <v>1</v>
      </c>
      <c r="C35" s="116"/>
      <c r="D35" s="117"/>
      <c r="E35" s="118" t="s">
        <v>2</v>
      </c>
      <c r="F35" s="119"/>
      <c r="G35" s="120"/>
      <c r="H35" s="121" t="s">
        <v>3</v>
      </c>
      <c r="I35" s="122"/>
      <c r="J35" s="123"/>
      <c r="K35" s="124" t="s">
        <v>4</v>
      </c>
      <c r="L35" s="125"/>
      <c r="M35" s="126"/>
      <c r="N35" s="127" t="s">
        <v>8</v>
      </c>
      <c r="O35" s="128"/>
      <c r="P35" s="26"/>
    </row>
    <row r="36" spans="1:20" ht="15.75" thickBot="1">
      <c r="A36" s="114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29"/>
      <c r="O36" s="130"/>
      <c r="P36" s="26"/>
    </row>
    <row r="37" spans="1:20" ht="15.75" thickBot="1">
      <c r="A37" s="114"/>
      <c r="B37" s="1"/>
      <c r="C37" s="1"/>
      <c r="D37" s="2"/>
      <c r="E37" s="1" t="s">
        <v>33</v>
      </c>
      <c r="F37" s="1" t="s">
        <v>10</v>
      </c>
      <c r="G37" s="2">
        <v>45</v>
      </c>
      <c r="H37" s="1" t="s">
        <v>75</v>
      </c>
      <c r="I37" s="1" t="s">
        <v>10</v>
      </c>
      <c r="J37" s="2">
        <v>45</v>
      </c>
      <c r="K37" s="1"/>
      <c r="L37" s="1"/>
      <c r="M37" s="2"/>
      <c r="N37" s="1"/>
      <c r="O37" s="2">
        <f>SUM(D37,G37,J37,M37)</f>
        <v>90</v>
      </c>
      <c r="P37" s="26"/>
    </row>
    <row r="38" spans="1:20" ht="15.75" thickBot="1">
      <c r="A38" s="114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6"/>
    </row>
    <row r="39" spans="1:20" ht="15.75" thickBot="1">
      <c r="A39" s="114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6"/>
    </row>
    <row r="40" spans="1:20" ht="15.75" thickBot="1">
      <c r="A40" s="114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6"/>
    </row>
    <row r="41" spans="1:20" ht="15.75" thickBot="1">
      <c r="A41" s="114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6"/>
    </row>
    <row r="42" spans="1:20" ht="15.75" thickBot="1">
      <c r="A42" s="114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6"/>
    </row>
    <row r="43" spans="1:20" ht="15.75" thickBot="1">
      <c r="A43" s="114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>
      <c r="A44" s="114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>
      <c r="A45" s="114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>
      <c r="A46" s="114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>
      <c r="A47" s="114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>
      <c r="A48" s="114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14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45</v>
      </c>
      <c r="H49" s="3" t="s">
        <v>8</v>
      </c>
      <c r="I49" s="3" t="s">
        <v>12</v>
      </c>
      <c r="J49" s="2">
        <f>SUM(J37:J48)</f>
        <v>45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90</v>
      </c>
      <c r="P49" s="34" t="s">
        <v>11</v>
      </c>
      <c r="Q49" s="35" t="s">
        <v>9</v>
      </c>
      <c r="R49" s="35" t="s">
        <v>10</v>
      </c>
      <c r="S49" s="35" t="s">
        <v>14</v>
      </c>
    </row>
    <row r="50" spans="1:20">
      <c r="A50" s="114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22.5</v>
      </c>
      <c r="H50" s="9" t="s">
        <v>13</v>
      </c>
      <c r="I50" s="9" t="s">
        <v>12</v>
      </c>
      <c r="J50" s="10">
        <f>J49/2</f>
        <v>22.5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45</v>
      </c>
      <c r="P50" s="33"/>
      <c r="Q50" s="17"/>
      <c r="R50" s="17">
        <f>SUM(G37,J37,)</f>
        <v>90</v>
      </c>
      <c r="S50" s="17"/>
      <c r="T50">
        <f>SUM(P50,Q50,R50,S50)</f>
        <v>90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>
      <c r="A52" s="114">
        <v>4</v>
      </c>
      <c r="B52" s="115" t="s">
        <v>1</v>
      </c>
      <c r="C52" s="116"/>
      <c r="D52" s="117"/>
      <c r="E52" s="118" t="s">
        <v>2</v>
      </c>
      <c r="F52" s="119"/>
      <c r="G52" s="120"/>
      <c r="H52" s="121" t="s">
        <v>3</v>
      </c>
      <c r="I52" s="122"/>
      <c r="J52" s="123"/>
      <c r="K52" s="124" t="s">
        <v>4</v>
      </c>
      <c r="L52" s="125"/>
      <c r="M52" s="126"/>
      <c r="N52" s="127" t="s">
        <v>8</v>
      </c>
      <c r="O52" s="128"/>
      <c r="P52" s="26"/>
    </row>
    <row r="53" spans="1:20" ht="15.75" thickBot="1">
      <c r="A53" s="114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29"/>
      <c r="O53" s="130"/>
      <c r="P53" s="26"/>
    </row>
    <row r="54" spans="1:20" ht="15.75" thickBot="1">
      <c r="A54" s="114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6"/>
    </row>
    <row r="55" spans="1:20" ht="15.75" thickBot="1">
      <c r="A55" s="114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6"/>
    </row>
    <row r="56" spans="1:20" ht="15.75" thickBot="1">
      <c r="A56" s="114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6"/>
    </row>
    <row r="57" spans="1:20" ht="15.75" thickBot="1">
      <c r="A57" s="114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6"/>
    </row>
    <row r="58" spans="1:20" ht="15.75" thickBot="1">
      <c r="A58" s="114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6"/>
    </row>
    <row r="59" spans="1:20" ht="15.75" thickBot="1">
      <c r="A59" s="114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6"/>
    </row>
    <row r="60" spans="1:20" ht="15.75" thickBot="1">
      <c r="A60" s="114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>
      <c r="A61" s="114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>
      <c r="A62" s="114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14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14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14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14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4" t="s">
        <v>11</v>
      </c>
      <c r="Q66" s="35" t="s">
        <v>9</v>
      </c>
      <c r="R66" s="35" t="s">
        <v>10</v>
      </c>
      <c r="S66" s="35" t="s">
        <v>14</v>
      </c>
    </row>
    <row r="67" spans="1:20">
      <c r="A67" s="114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3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14">
        <v>5</v>
      </c>
      <c r="B69" s="115" t="s">
        <v>1</v>
      </c>
      <c r="C69" s="116"/>
      <c r="D69" s="117"/>
      <c r="E69" s="118" t="s">
        <v>2</v>
      </c>
      <c r="F69" s="119"/>
      <c r="G69" s="120"/>
      <c r="H69" s="121" t="s">
        <v>3</v>
      </c>
      <c r="I69" s="122"/>
      <c r="J69" s="123"/>
      <c r="K69" s="124" t="s">
        <v>4</v>
      </c>
      <c r="L69" s="125"/>
      <c r="M69" s="126"/>
      <c r="N69" s="127" t="s">
        <v>8</v>
      </c>
      <c r="O69" s="128"/>
      <c r="P69" s="26"/>
    </row>
    <row r="70" spans="1:20" ht="15.75" thickBot="1">
      <c r="A70" s="114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29"/>
      <c r="O70" s="130"/>
      <c r="P70" s="26"/>
    </row>
    <row r="71" spans="1:20" ht="15.75" thickBot="1">
      <c r="A71" s="114"/>
      <c r="B71" s="1" t="s">
        <v>33</v>
      </c>
      <c r="C71" s="1" t="s">
        <v>10</v>
      </c>
      <c r="D71" s="2">
        <v>45</v>
      </c>
      <c r="E71" s="1"/>
      <c r="F71" s="1"/>
      <c r="G71" s="2"/>
      <c r="H71" s="1" t="s">
        <v>65</v>
      </c>
      <c r="I71" s="1" t="s">
        <v>9</v>
      </c>
      <c r="J71" s="2">
        <v>20</v>
      </c>
      <c r="K71" s="1"/>
      <c r="L71" s="1"/>
      <c r="M71" s="2"/>
      <c r="N71" s="1"/>
      <c r="O71" s="2">
        <f>SUM(D71,G71,J71,M71)</f>
        <v>65</v>
      </c>
      <c r="P71" s="26"/>
    </row>
    <row r="72" spans="1:20" ht="15.75" thickBot="1">
      <c r="A72" s="114"/>
      <c r="B72" s="1" t="s">
        <v>33</v>
      </c>
      <c r="C72" s="1" t="s">
        <v>9</v>
      </c>
      <c r="D72" s="2">
        <v>45</v>
      </c>
      <c r="E72" s="1"/>
      <c r="F72" s="1"/>
      <c r="G72" s="2"/>
      <c r="H72" s="1" t="s">
        <v>33</v>
      </c>
      <c r="I72" s="1" t="s">
        <v>37</v>
      </c>
      <c r="J72" s="1">
        <v>45</v>
      </c>
      <c r="K72" s="1"/>
      <c r="L72" s="1"/>
      <c r="M72" s="2"/>
      <c r="N72" s="1"/>
      <c r="O72" s="2">
        <f t="shared" ref="O72:O82" si="4">SUM(D72,G72,J72,M72)</f>
        <v>90</v>
      </c>
      <c r="P72" s="26"/>
    </row>
    <row r="73" spans="1:20" ht="15.75" thickBot="1">
      <c r="A73" s="114"/>
      <c r="B73" s="1" t="s">
        <v>33</v>
      </c>
      <c r="C73" s="1" t="s">
        <v>9</v>
      </c>
      <c r="D73" s="1">
        <v>45</v>
      </c>
      <c r="E73" s="1"/>
      <c r="F73" s="1"/>
      <c r="G73" s="2"/>
      <c r="H73" s="1" t="s">
        <v>36</v>
      </c>
      <c r="I73" s="1" t="s">
        <v>37</v>
      </c>
      <c r="J73" s="1">
        <v>45</v>
      </c>
      <c r="K73" s="1"/>
      <c r="L73" s="1"/>
      <c r="M73" s="1"/>
      <c r="N73" s="1"/>
      <c r="O73" s="2">
        <f t="shared" si="4"/>
        <v>90</v>
      </c>
      <c r="P73" s="26"/>
    </row>
    <row r="74" spans="1:20" ht="15.75" thickBot="1">
      <c r="A74" s="114"/>
      <c r="B74" s="1" t="s">
        <v>36</v>
      </c>
      <c r="C74" s="1" t="s">
        <v>34</v>
      </c>
      <c r="D74" s="1">
        <v>45</v>
      </c>
      <c r="E74" s="1"/>
      <c r="F74" s="1"/>
      <c r="G74" s="1"/>
      <c r="H74" s="1" t="s">
        <v>33</v>
      </c>
      <c r="I74" s="1" t="s">
        <v>11</v>
      </c>
      <c r="J74" s="1">
        <v>40</v>
      </c>
      <c r="K74" s="1"/>
      <c r="L74" s="1"/>
      <c r="M74" s="1"/>
      <c r="N74" s="1"/>
      <c r="O74" s="2">
        <f t="shared" si="4"/>
        <v>85</v>
      </c>
      <c r="P74" s="26"/>
    </row>
    <row r="75" spans="1:20" ht="15.75" thickBot="1">
      <c r="A75" s="114"/>
      <c r="B75" s="1" t="s">
        <v>36</v>
      </c>
      <c r="C75" s="1" t="s">
        <v>34</v>
      </c>
      <c r="D75" s="1">
        <v>40</v>
      </c>
      <c r="E75" s="1"/>
      <c r="F75" s="1"/>
      <c r="G75" s="1"/>
      <c r="H75" s="1" t="s">
        <v>36</v>
      </c>
      <c r="I75" s="1" t="s">
        <v>37</v>
      </c>
      <c r="J75" s="1">
        <v>45</v>
      </c>
      <c r="K75" s="1"/>
      <c r="L75" s="1"/>
      <c r="M75" s="1"/>
      <c r="N75" s="1"/>
      <c r="O75" s="2">
        <f t="shared" si="4"/>
        <v>85</v>
      </c>
      <c r="P75" s="26"/>
    </row>
    <row r="76" spans="1:20" ht="15.75" thickBot="1">
      <c r="A76" s="114"/>
      <c r="B76" s="1"/>
      <c r="C76" s="1"/>
      <c r="D76" s="1"/>
      <c r="E76" s="1"/>
      <c r="F76" s="1"/>
      <c r="G76" s="1"/>
      <c r="H76" s="1" t="s">
        <v>33</v>
      </c>
      <c r="I76" s="1" t="s">
        <v>10</v>
      </c>
      <c r="J76" s="1">
        <v>45</v>
      </c>
      <c r="K76" s="1"/>
      <c r="L76" s="1"/>
      <c r="M76" s="1"/>
      <c r="N76" s="1"/>
      <c r="O76" s="2">
        <f t="shared" si="4"/>
        <v>45</v>
      </c>
      <c r="P76" s="26"/>
    </row>
    <row r="77" spans="1:20" ht="15.75" thickBot="1">
      <c r="A77" s="114"/>
      <c r="B77" s="1"/>
      <c r="C77" s="1"/>
      <c r="D77" s="1"/>
      <c r="E77" s="1"/>
      <c r="F77" s="1"/>
      <c r="G77" s="1"/>
      <c r="H77" s="1" t="s">
        <v>36</v>
      </c>
      <c r="I77" s="1" t="s">
        <v>37</v>
      </c>
      <c r="J77" s="1">
        <v>45</v>
      </c>
      <c r="K77" s="1"/>
      <c r="L77" s="1"/>
      <c r="M77" s="1"/>
      <c r="N77" s="1"/>
      <c r="O77" s="2">
        <f t="shared" si="4"/>
        <v>45</v>
      </c>
      <c r="P77" s="26"/>
    </row>
    <row r="78" spans="1:20" ht="15.75" thickBot="1">
      <c r="A78" s="114"/>
      <c r="B78" s="1"/>
      <c r="C78" s="1"/>
      <c r="D78" s="1"/>
      <c r="E78" s="1"/>
      <c r="F78" s="1"/>
      <c r="G78" s="1"/>
      <c r="H78" s="1" t="s">
        <v>33</v>
      </c>
      <c r="I78" s="1" t="s">
        <v>34</v>
      </c>
      <c r="J78" s="1">
        <v>45</v>
      </c>
      <c r="K78" s="1"/>
      <c r="L78" s="1"/>
      <c r="M78" s="1"/>
      <c r="N78" s="1"/>
      <c r="O78" s="2">
        <f t="shared" si="4"/>
        <v>45</v>
      </c>
      <c r="P78" s="26"/>
    </row>
    <row r="79" spans="1:20" ht="15.75" thickBot="1">
      <c r="A79" s="114"/>
      <c r="B79" s="1"/>
      <c r="C79" s="1"/>
      <c r="D79" s="1"/>
      <c r="E79" s="1"/>
      <c r="F79" s="1"/>
      <c r="G79" s="1"/>
      <c r="H79" s="1" t="s">
        <v>36</v>
      </c>
      <c r="I79" s="1" t="s">
        <v>10</v>
      </c>
      <c r="J79" s="1">
        <v>40</v>
      </c>
      <c r="K79" s="1"/>
      <c r="L79" s="1"/>
      <c r="M79" s="1"/>
      <c r="N79" s="1"/>
      <c r="O79" s="2">
        <f t="shared" si="4"/>
        <v>40</v>
      </c>
      <c r="P79" s="26"/>
    </row>
    <row r="80" spans="1:20" ht="15.75" thickBot="1">
      <c r="A80" s="114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14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14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14"/>
      <c r="B83" s="3" t="s">
        <v>8</v>
      </c>
      <c r="C83" s="3" t="s">
        <v>12</v>
      </c>
      <c r="D83" s="2">
        <f>SUM(D71:D82)</f>
        <v>220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370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590</v>
      </c>
      <c r="P83" s="34" t="s">
        <v>11</v>
      </c>
      <c r="Q83" s="35" t="s">
        <v>9</v>
      </c>
      <c r="R83" s="35" t="s">
        <v>10</v>
      </c>
      <c r="S83" s="35" t="s">
        <v>14</v>
      </c>
    </row>
    <row r="84" spans="1:20">
      <c r="A84" s="114"/>
      <c r="B84" s="9" t="s">
        <v>13</v>
      </c>
      <c r="C84" s="9" t="s">
        <v>12</v>
      </c>
      <c r="D84" s="10">
        <f>D83/2</f>
        <v>110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185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295</v>
      </c>
      <c r="P84" s="33">
        <f>SUM(J74)</f>
        <v>40</v>
      </c>
      <c r="Q84" s="17">
        <f>SUM(D72,D73,J71,J72,J73,J75,J77)</f>
        <v>290</v>
      </c>
      <c r="R84" s="17">
        <f>SUM(D71,D74,D75,J76,J78,J79)</f>
        <v>260</v>
      </c>
      <c r="S84" s="17"/>
      <c r="T84">
        <f>SUM(P84,Q84,R84)</f>
        <v>590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14">
        <v>6</v>
      </c>
      <c r="B86" s="115" t="s">
        <v>1</v>
      </c>
      <c r="C86" s="116"/>
      <c r="D86" s="117"/>
      <c r="E86" s="118" t="s">
        <v>2</v>
      </c>
      <c r="F86" s="119"/>
      <c r="G86" s="120"/>
      <c r="H86" s="121" t="s">
        <v>3</v>
      </c>
      <c r="I86" s="122"/>
      <c r="J86" s="123"/>
      <c r="K86" s="124" t="s">
        <v>4</v>
      </c>
      <c r="L86" s="125"/>
      <c r="M86" s="126"/>
      <c r="N86" s="127" t="s">
        <v>8</v>
      </c>
      <c r="O86" s="128"/>
      <c r="P86" s="26"/>
    </row>
    <row r="87" spans="1:20" ht="15.75" thickBot="1">
      <c r="A87" s="114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29"/>
      <c r="O87" s="130"/>
      <c r="P87" s="26"/>
    </row>
    <row r="88" spans="1:20" ht="15.75" thickBot="1">
      <c r="A88" s="114"/>
      <c r="B88" s="1" t="s">
        <v>33</v>
      </c>
      <c r="C88" s="1" t="s">
        <v>11</v>
      </c>
      <c r="D88" s="2">
        <v>45</v>
      </c>
      <c r="E88" s="1" t="s">
        <v>44</v>
      </c>
      <c r="F88" s="1" t="s">
        <v>9</v>
      </c>
      <c r="G88" s="2">
        <v>80</v>
      </c>
      <c r="H88" s="1" t="s">
        <v>35</v>
      </c>
      <c r="I88" s="1" t="s">
        <v>34</v>
      </c>
      <c r="J88" s="2">
        <v>80</v>
      </c>
      <c r="K88" s="1"/>
      <c r="L88" s="1"/>
      <c r="M88" s="2"/>
      <c r="N88" s="1"/>
      <c r="O88" s="2">
        <f>SUM(D88,G88,J88,M88)</f>
        <v>205</v>
      </c>
      <c r="P88" s="26"/>
    </row>
    <row r="89" spans="1:20" ht="15.75" thickBot="1">
      <c r="A89" s="114"/>
      <c r="B89" s="1" t="s">
        <v>33</v>
      </c>
      <c r="C89" s="18" t="s">
        <v>11</v>
      </c>
      <c r="D89" s="1">
        <v>40</v>
      </c>
      <c r="E89" s="1" t="s">
        <v>33</v>
      </c>
      <c r="F89" s="1" t="s">
        <v>9</v>
      </c>
      <c r="G89" s="2">
        <v>45</v>
      </c>
      <c r="H89" s="1" t="s">
        <v>73</v>
      </c>
      <c r="I89" s="1" t="s">
        <v>38</v>
      </c>
      <c r="J89" s="1">
        <v>60</v>
      </c>
      <c r="K89" s="1"/>
      <c r="L89" s="1"/>
      <c r="M89" s="2"/>
      <c r="N89" s="1"/>
      <c r="O89" s="2">
        <f t="shared" ref="O89:O99" si="5">SUM(D89,G89,J89,M89)</f>
        <v>145</v>
      </c>
      <c r="P89" s="26"/>
    </row>
    <row r="90" spans="1:20" ht="14.25" customHeight="1" thickBot="1">
      <c r="A90" s="114"/>
      <c r="B90" s="1" t="s">
        <v>36</v>
      </c>
      <c r="C90" s="1" t="s">
        <v>37</v>
      </c>
      <c r="D90" s="1">
        <v>35</v>
      </c>
      <c r="E90" s="1" t="s">
        <v>33</v>
      </c>
      <c r="F90" s="1" t="s">
        <v>10</v>
      </c>
      <c r="G90" s="2">
        <v>45</v>
      </c>
      <c r="H90" s="1" t="s">
        <v>36</v>
      </c>
      <c r="I90" s="1" t="s">
        <v>37</v>
      </c>
      <c r="J90" s="1">
        <v>45</v>
      </c>
      <c r="K90" s="1"/>
      <c r="L90" s="1"/>
      <c r="M90" s="1"/>
      <c r="N90" s="1"/>
      <c r="O90" s="2">
        <f t="shared" si="5"/>
        <v>125</v>
      </c>
      <c r="P90" s="26"/>
    </row>
    <row r="91" spans="1:20" ht="15.75" thickBot="1">
      <c r="A91" s="114"/>
      <c r="B91" s="1" t="s">
        <v>33</v>
      </c>
      <c r="C91" s="1" t="s">
        <v>11</v>
      </c>
      <c r="D91" s="1">
        <v>40</v>
      </c>
      <c r="E91" s="1" t="s">
        <v>33</v>
      </c>
      <c r="F91" s="1" t="s">
        <v>9</v>
      </c>
      <c r="G91" s="1">
        <v>45</v>
      </c>
      <c r="H91" s="1" t="s">
        <v>33</v>
      </c>
      <c r="I91" s="1" t="s">
        <v>38</v>
      </c>
      <c r="J91" s="1">
        <v>40</v>
      </c>
      <c r="K91" s="1"/>
      <c r="L91" s="1"/>
      <c r="M91" s="1"/>
      <c r="N91" s="1"/>
      <c r="O91" s="2">
        <f t="shared" si="5"/>
        <v>125</v>
      </c>
      <c r="P91" s="26"/>
    </row>
    <row r="92" spans="1:20" ht="15.75" thickBot="1">
      <c r="A92" s="114"/>
      <c r="B92" s="1" t="s">
        <v>33</v>
      </c>
      <c r="C92" s="1" t="s">
        <v>37</v>
      </c>
      <c r="D92" s="1">
        <v>45</v>
      </c>
      <c r="E92" s="1" t="s">
        <v>33</v>
      </c>
      <c r="F92" s="1" t="s">
        <v>10</v>
      </c>
      <c r="G92" s="1">
        <v>40</v>
      </c>
      <c r="H92" s="1" t="s">
        <v>73</v>
      </c>
      <c r="I92" s="1" t="s">
        <v>37</v>
      </c>
      <c r="J92" s="1">
        <v>60</v>
      </c>
      <c r="K92" s="1"/>
      <c r="L92" s="1"/>
      <c r="M92" s="1"/>
      <c r="N92" s="1"/>
      <c r="O92" s="2">
        <f t="shared" si="5"/>
        <v>145</v>
      </c>
      <c r="P92" s="26"/>
    </row>
    <row r="93" spans="1:20" ht="15.75" thickBot="1">
      <c r="A93" s="114"/>
      <c r="B93" s="1" t="s">
        <v>33</v>
      </c>
      <c r="C93" s="1" t="s">
        <v>37</v>
      </c>
      <c r="D93" s="1">
        <v>45</v>
      </c>
      <c r="E93" s="1" t="s">
        <v>69</v>
      </c>
      <c r="F93" s="1" t="s">
        <v>9</v>
      </c>
      <c r="G93" s="1">
        <v>75</v>
      </c>
      <c r="H93" s="1"/>
      <c r="I93" s="1"/>
      <c r="J93" s="1"/>
      <c r="K93" s="1"/>
      <c r="L93" s="1"/>
      <c r="M93" s="1"/>
      <c r="N93" s="1"/>
      <c r="O93" s="2">
        <f t="shared" si="5"/>
        <v>120</v>
      </c>
      <c r="P93" s="26"/>
    </row>
    <row r="94" spans="1:20" ht="15.75" thickBot="1">
      <c r="A94" s="114"/>
      <c r="B94" s="1"/>
      <c r="C94" s="1"/>
      <c r="D94" s="1"/>
      <c r="E94" s="1" t="s">
        <v>44</v>
      </c>
      <c r="F94" s="1" t="s">
        <v>10</v>
      </c>
      <c r="G94" s="1">
        <v>80</v>
      </c>
      <c r="H94" s="1"/>
      <c r="I94" s="1"/>
      <c r="J94" s="1"/>
      <c r="K94" s="1"/>
      <c r="L94" s="1"/>
      <c r="M94" s="1"/>
      <c r="N94" s="1"/>
      <c r="O94" s="2">
        <f t="shared" si="5"/>
        <v>80</v>
      </c>
      <c r="P94" s="26"/>
    </row>
    <row r="95" spans="1:20" ht="15.75" thickBot="1">
      <c r="A95" s="114"/>
      <c r="B95" s="1"/>
      <c r="C95" s="1"/>
      <c r="D95" s="1"/>
      <c r="E95" s="1" t="s">
        <v>33</v>
      </c>
      <c r="F95" s="1" t="s">
        <v>9</v>
      </c>
      <c r="G95" s="1">
        <v>45</v>
      </c>
      <c r="H95" s="1"/>
      <c r="I95" s="1"/>
      <c r="J95" s="1"/>
      <c r="K95" s="1"/>
      <c r="L95" s="1"/>
      <c r="M95" s="1"/>
      <c r="N95" s="1"/>
      <c r="O95" s="2">
        <f t="shared" si="5"/>
        <v>45</v>
      </c>
      <c r="P95" s="26"/>
    </row>
    <row r="96" spans="1:20" ht="15.75" thickBot="1">
      <c r="A96" s="114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14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14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14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14"/>
      <c r="B100" s="3" t="s">
        <v>8</v>
      </c>
      <c r="C100" s="3" t="s">
        <v>12</v>
      </c>
      <c r="D100" s="2">
        <f>SUM(D88:D99)</f>
        <v>250</v>
      </c>
      <c r="E100" s="3" t="s">
        <v>8</v>
      </c>
      <c r="F100" s="3" t="s">
        <v>12</v>
      </c>
      <c r="G100" s="2">
        <f>SUM(G88:G99)</f>
        <v>455</v>
      </c>
      <c r="H100" s="3" t="s">
        <v>8</v>
      </c>
      <c r="I100" s="3" t="s">
        <v>12</v>
      </c>
      <c r="J100" s="2">
        <f>SUM(J88:J99)</f>
        <v>285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990</v>
      </c>
      <c r="P100" s="34" t="s">
        <v>11</v>
      </c>
      <c r="Q100" s="35" t="s">
        <v>9</v>
      </c>
      <c r="R100" s="35" t="s">
        <v>10</v>
      </c>
      <c r="S100" s="35" t="s">
        <v>14</v>
      </c>
    </row>
    <row r="101" spans="1:20">
      <c r="A101" s="114"/>
      <c r="B101" s="9" t="s">
        <v>13</v>
      </c>
      <c r="C101" s="9" t="s">
        <v>12</v>
      </c>
      <c r="D101" s="10">
        <f>D100/2</f>
        <v>125</v>
      </c>
      <c r="E101" s="9" t="s">
        <v>13</v>
      </c>
      <c r="F101" s="9" t="s">
        <v>12</v>
      </c>
      <c r="G101" s="10">
        <f>G100/2</f>
        <v>227.5</v>
      </c>
      <c r="H101" s="9" t="s">
        <v>13</v>
      </c>
      <c r="I101" s="9" t="s">
        <v>12</v>
      </c>
      <c r="J101" s="10">
        <f>J100/2</f>
        <v>142.5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495</v>
      </c>
      <c r="P101" s="33">
        <f>SUM(D88,D89,D91,J89,J91)</f>
        <v>225</v>
      </c>
      <c r="Q101" s="17">
        <f>SUM(D90,D92,D93,G88,G89,G91,G93,G95,J90,J92)</f>
        <v>520</v>
      </c>
      <c r="R101" s="17">
        <f>SUM(G90,G92,G94,J88,)</f>
        <v>245</v>
      </c>
      <c r="S101" s="17"/>
      <c r="T101">
        <f>SUM(P101,Q101,R101,S101)</f>
        <v>990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14">
        <v>7</v>
      </c>
      <c r="B103" s="115" t="s">
        <v>1</v>
      </c>
      <c r="C103" s="116"/>
      <c r="D103" s="117"/>
      <c r="E103" s="118" t="s">
        <v>2</v>
      </c>
      <c r="F103" s="119"/>
      <c r="G103" s="120"/>
      <c r="H103" s="121" t="s">
        <v>3</v>
      </c>
      <c r="I103" s="122"/>
      <c r="J103" s="123"/>
      <c r="K103" s="124" t="s">
        <v>4</v>
      </c>
      <c r="L103" s="125"/>
      <c r="M103" s="126"/>
      <c r="N103" s="127" t="s">
        <v>8</v>
      </c>
      <c r="O103" s="128"/>
      <c r="P103" s="26"/>
    </row>
    <row r="104" spans="1:20" ht="15.75" thickBot="1">
      <c r="A104" s="114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29"/>
      <c r="O104" s="130"/>
      <c r="P104" s="26"/>
    </row>
    <row r="105" spans="1:20" ht="15.75" thickBot="1">
      <c r="A105" s="114"/>
      <c r="B105" s="1" t="s">
        <v>33</v>
      </c>
      <c r="C105" s="1" t="s">
        <v>11</v>
      </c>
      <c r="D105" s="2">
        <v>35</v>
      </c>
      <c r="E105" s="1" t="s">
        <v>33</v>
      </c>
      <c r="F105" s="1" t="s">
        <v>11</v>
      </c>
      <c r="G105" s="2">
        <v>35</v>
      </c>
      <c r="H105" s="1" t="s">
        <v>33</v>
      </c>
      <c r="I105" s="1" t="s">
        <v>9</v>
      </c>
      <c r="J105" s="2">
        <v>45</v>
      </c>
      <c r="K105" s="1"/>
      <c r="L105" s="1"/>
      <c r="M105" s="2"/>
      <c r="N105" s="1"/>
      <c r="O105" s="2">
        <f>SUM(D105,G105,J105,M105)</f>
        <v>115</v>
      </c>
      <c r="P105" s="26"/>
    </row>
    <row r="106" spans="1:20" ht="15.75" thickBot="1">
      <c r="A106" s="114"/>
      <c r="B106" s="1" t="s">
        <v>33</v>
      </c>
      <c r="C106" s="1" t="s">
        <v>11</v>
      </c>
      <c r="D106" s="2">
        <v>105</v>
      </c>
      <c r="E106" s="1" t="s">
        <v>33</v>
      </c>
      <c r="F106" s="1" t="s">
        <v>9</v>
      </c>
      <c r="G106" s="2">
        <v>45</v>
      </c>
      <c r="H106" s="1" t="s">
        <v>33</v>
      </c>
      <c r="I106" s="1" t="s">
        <v>10</v>
      </c>
      <c r="J106" s="1">
        <v>45</v>
      </c>
      <c r="K106" s="1"/>
      <c r="L106" s="1"/>
      <c r="M106" s="2"/>
      <c r="N106" s="1"/>
      <c r="O106" s="2">
        <f t="shared" ref="O106:O116" si="6">SUM(D106,G106,J106,M106)</f>
        <v>195</v>
      </c>
      <c r="P106" s="26"/>
    </row>
    <row r="107" spans="1:20" ht="15.75" thickBot="1">
      <c r="A107" s="114"/>
      <c r="B107" s="1" t="s">
        <v>33</v>
      </c>
      <c r="C107" s="1" t="s">
        <v>11</v>
      </c>
      <c r="D107" s="1">
        <v>55</v>
      </c>
      <c r="E107" s="1" t="s">
        <v>33</v>
      </c>
      <c r="F107" s="1" t="s">
        <v>9</v>
      </c>
      <c r="G107" s="2">
        <v>45</v>
      </c>
      <c r="H107" s="1" t="s">
        <v>33</v>
      </c>
      <c r="I107" s="1" t="s">
        <v>9</v>
      </c>
      <c r="J107" s="1">
        <v>45</v>
      </c>
      <c r="K107" s="1"/>
      <c r="L107" s="1"/>
      <c r="M107" s="1"/>
      <c r="N107" s="1"/>
      <c r="O107" s="2">
        <f t="shared" si="6"/>
        <v>145</v>
      </c>
      <c r="P107" s="26"/>
    </row>
    <row r="108" spans="1:20" ht="15.75" thickBot="1">
      <c r="A108" s="114"/>
      <c r="B108" s="1" t="s">
        <v>33</v>
      </c>
      <c r="C108" s="1" t="s">
        <v>11</v>
      </c>
      <c r="D108" s="1">
        <v>35</v>
      </c>
      <c r="E108" s="1" t="s">
        <v>33</v>
      </c>
      <c r="F108" s="1" t="s">
        <v>10</v>
      </c>
      <c r="G108" s="1">
        <v>45</v>
      </c>
      <c r="H108" s="1" t="s">
        <v>33</v>
      </c>
      <c r="I108" s="1" t="s">
        <v>9</v>
      </c>
      <c r="J108" s="1">
        <v>45</v>
      </c>
      <c r="K108" s="1"/>
      <c r="L108" s="1"/>
      <c r="M108" s="1"/>
      <c r="N108" s="1"/>
      <c r="O108" s="2">
        <f t="shared" si="6"/>
        <v>125</v>
      </c>
      <c r="P108" s="26"/>
    </row>
    <row r="109" spans="1:20" ht="15.75" thickBot="1">
      <c r="A109" s="114"/>
      <c r="B109" s="1" t="s">
        <v>33</v>
      </c>
      <c r="C109" s="1" t="s">
        <v>9</v>
      </c>
      <c r="D109" s="1">
        <v>35</v>
      </c>
      <c r="E109" s="1" t="s">
        <v>33</v>
      </c>
      <c r="F109" s="1" t="s">
        <v>10</v>
      </c>
      <c r="G109" s="1">
        <v>30</v>
      </c>
      <c r="H109" s="1" t="s">
        <v>33</v>
      </c>
      <c r="I109" s="1" t="s">
        <v>9</v>
      </c>
      <c r="J109" s="1">
        <v>45</v>
      </c>
      <c r="K109" s="1"/>
      <c r="L109" s="1"/>
      <c r="M109" s="1"/>
      <c r="N109" s="1"/>
      <c r="O109" s="2">
        <f t="shared" si="6"/>
        <v>110</v>
      </c>
      <c r="P109" s="26"/>
    </row>
    <row r="110" spans="1:20" ht="15.75" thickBot="1">
      <c r="A110" s="114"/>
      <c r="B110" s="1" t="s">
        <v>33</v>
      </c>
      <c r="C110" s="1" t="s">
        <v>9</v>
      </c>
      <c r="D110" s="1">
        <v>45</v>
      </c>
      <c r="E110" s="1" t="s">
        <v>33</v>
      </c>
      <c r="F110" s="1" t="s">
        <v>14</v>
      </c>
      <c r="G110" s="1">
        <v>40</v>
      </c>
      <c r="H110" s="1" t="s">
        <v>33</v>
      </c>
      <c r="I110" s="1" t="s">
        <v>11</v>
      </c>
      <c r="J110" s="1">
        <v>40</v>
      </c>
      <c r="K110" s="1"/>
      <c r="L110" s="1"/>
      <c r="M110" s="1"/>
      <c r="N110" s="1"/>
      <c r="O110" s="2">
        <f t="shared" si="6"/>
        <v>125</v>
      </c>
      <c r="P110" s="26"/>
    </row>
    <row r="111" spans="1:20" ht="15.75" customHeight="1" thickBot="1">
      <c r="A111" s="114"/>
      <c r="B111" s="1"/>
      <c r="C111" s="1"/>
      <c r="D111" s="1"/>
      <c r="E111" s="1" t="s">
        <v>33</v>
      </c>
      <c r="F111" s="1" t="s">
        <v>14</v>
      </c>
      <c r="G111" s="1">
        <v>40</v>
      </c>
      <c r="H111" s="1" t="s">
        <v>33</v>
      </c>
      <c r="I111" s="1" t="s">
        <v>9</v>
      </c>
      <c r="J111" s="1">
        <v>45</v>
      </c>
      <c r="K111" s="1"/>
      <c r="L111" s="1"/>
      <c r="M111" s="1"/>
      <c r="N111" s="1"/>
      <c r="O111" s="2">
        <f t="shared" si="6"/>
        <v>85</v>
      </c>
      <c r="P111" s="26"/>
    </row>
    <row r="112" spans="1:20" ht="15.75" thickBot="1">
      <c r="A112" s="114"/>
      <c r="B112" s="1"/>
      <c r="C112" s="1"/>
      <c r="D112" s="1"/>
      <c r="E112" s="1" t="s">
        <v>33</v>
      </c>
      <c r="F112" s="1" t="s">
        <v>10</v>
      </c>
      <c r="G112" s="1">
        <v>45</v>
      </c>
      <c r="H112" s="1" t="s">
        <v>33</v>
      </c>
      <c r="I112" s="1" t="s">
        <v>11</v>
      </c>
      <c r="J112" s="1">
        <v>40</v>
      </c>
      <c r="K112" s="1"/>
      <c r="L112" s="1"/>
      <c r="M112" s="1"/>
      <c r="N112" s="1"/>
      <c r="O112" s="2">
        <f t="shared" si="6"/>
        <v>85</v>
      </c>
      <c r="P112" s="26"/>
    </row>
    <row r="113" spans="1:20" ht="15.75" thickBot="1">
      <c r="A113" s="114"/>
      <c r="B113" s="1"/>
      <c r="C113" s="1"/>
      <c r="D113" s="1"/>
      <c r="E113" s="1" t="s">
        <v>33</v>
      </c>
      <c r="F113" s="1" t="s">
        <v>10</v>
      </c>
      <c r="G113" s="1">
        <v>45</v>
      </c>
      <c r="H113" s="1" t="s">
        <v>33</v>
      </c>
      <c r="I113" s="1" t="s">
        <v>9</v>
      </c>
      <c r="J113" s="1">
        <v>40</v>
      </c>
      <c r="K113" s="1"/>
      <c r="L113" s="1"/>
      <c r="M113" s="1"/>
      <c r="N113" s="1"/>
      <c r="O113" s="2">
        <f t="shared" si="6"/>
        <v>85</v>
      </c>
      <c r="P113" s="26"/>
    </row>
    <row r="114" spans="1:20" ht="15.75" thickBot="1">
      <c r="A114" s="114"/>
      <c r="B114" s="1"/>
      <c r="C114" s="1"/>
      <c r="D114" s="1"/>
      <c r="E114" s="1"/>
      <c r="F114" s="1"/>
      <c r="G114" s="1"/>
      <c r="H114" s="1" t="s">
        <v>56</v>
      </c>
      <c r="I114" s="1" t="s">
        <v>9</v>
      </c>
      <c r="J114" s="1">
        <v>40</v>
      </c>
      <c r="K114" s="1"/>
      <c r="L114" s="1"/>
      <c r="M114" s="1"/>
      <c r="N114" s="1"/>
      <c r="O114" s="2">
        <f t="shared" si="6"/>
        <v>40</v>
      </c>
      <c r="P114" s="26"/>
    </row>
    <row r="115" spans="1:20" ht="15.75" thickBot="1">
      <c r="A115" s="114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14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14"/>
      <c r="B117" s="3" t="s">
        <v>8</v>
      </c>
      <c r="C117" s="3" t="s">
        <v>12</v>
      </c>
      <c r="D117" s="2">
        <f>SUM(D105:D116)</f>
        <v>310</v>
      </c>
      <c r="E117" s="3" t="s">
        <v>8</v>
      </c>
      <c r="F117" s="3" t="s">
        <v>12</v>
      </c>
      <c r="G117" s="2">
        <f>SUM(G105:G116)</f>
        <v>370</v>
      </c>
      <c r="H117" s="3" t="s">
        <v>8</v>
      </c>
      <c r="I117" s="3" t="s">
        <v>12</v>
      </c>
      <c r="J117" s="2">
        <f>SUM(J105:J116)</f>
        <v>430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1110</v>
      </c>
      <c r="P117" s="34" t="s">
        <v>11</v>
      </c>
      <c r="Q117" s="35" t="s">
        <v>9</v>
      </c>
      <c r="R117" s="35" t="s">
        <v>10</v>
      </c>
      <c r="S117" s="35" t="s">
        <v>14</v>
      </c>
    </row>
    <row r="118" spans="1:20">
      <c r="A118" s="114"/>
      <c r="B118" s="9" t="s">
        <v>13</v>
      </c>
      <c r="C118" s="9" t="s">
        <v>12</v>
      </c>
      <c r="D118" s="10">
        <f>D117/2</f>
        <v>155</v>
      </c>
      <c r="E118" s="9" t="s">
        <v>13</v>
      </c>
      <c r="F118" s="9" t="s">
        <v>12</v>
      </c>
      <c r="G118" s="10">
        <f>G117/2</f>
        <v>185</v>
      </c>
      <c r="H118" s="9" t="s">
        <v>13</v>
      </c>
      <c r="I118" s="9" t="s">
        <v>12</v>
      </c>
      <c r="J118" s="10">
        <f>J117/2</f>
        <v>215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555</v>
      </c>
      <c r="P118" s="33">
        <f>SUM(D105,D106,D107,D108,G105,J110,J112)</f>
        <v>345</v>
      </c>
      <c r="Q118" s="17">
        <f>SUM(D109,D110,G106,G107,J105,J107,J108,J109,J111,J113,J114)</f>
        <v>475</v>
      </c>
      <c r="R118" s="17">
        <f>SUM(G108,G109,G112,G113,J106,)</f>
        <v>210</v>
      </c>
      <c r="S118" s="17">
        <f>SUM(G110,G111,)</f>
        <v>80</v>
      </c>
      <c r="T118">
        <f>SUM(P118,Q118,R118,S118)</f>
        <v>1110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>
      <c r="A120" s="114">
        <v>8</v>
      </c>
      <c r="B120" s="115" t="s">
        <v>1</v>
      </c>
      <c r="C120" s="116"/>
      <c r="D120" s="117"/>
      <c r="E120" s="118" t="s">
        <v>2</v>
      </c>
      <c r="F120" s="119"/>
      <c r="G120" s="120"/>
      <c r="H120" s="121" t="s">
        <v>3</v>
      </c>
      <c r="I120" s="122"/>
      <c r="J120" s="123"/>
      <c r="K120" s="124" t="s">
        <v>4</v>
      </c>
      <c r="L120" s="125"/>
      <c r="M120" s="126"/>
      <c r="N120" s="127" t="s">
        <v>8</v>
      </c>
      <c r="O120" s="128"/>
      <c r="P120" s="26"/>
    </row>
    <row r="121" spans="1:20" ht="15.75" thickBot="1">
      <c r="A121" s="114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29"/>
      <c r="O121" s="130"/>
      <c r="P121" s="26"/>
    </row>
    <row r="122" spans="1:20" ht="15.75" thickBot="1">
      <c r="A122" s="114"/>
      <c r="B122" s="1" t="s">
        <v>33</v>
      </c>
      <c r="C122" s="1" t="s">
        <v>11</v>
      </c>
      <c r="D122" s="2">
        <v>40</v>
      </c>
      <c r="E122" s="1" t="s">
        <v>33</v>
      </c>
      <c r="F122" s="1" t="s">
        <v>10</v>
      </c>
      <c r="G122" s="2">
        <v>45</v>
      </c>
      <c r="H122" s="1" t="s">
        <v>33</v>
      </c>
      <c r="I122" s="1" t="s">
        <v>11</v>
      </c>
      <c r="J122" s="2">
        <v>40</v>
      </c>
      <c r="K122" s="1"/>
      <c r="L122" s="1"/>
      <c r="M122" s="2"/>
      <c r="N122" s="1"/>
      <c r="O122" s="2">
        <f>SUM(D122,G122,J122,M122)</f>
        <v>125</v>
      </c>
      <c r="P122" s="26"/>
    </row>
    <row r="123" spans="1:20" ht="15.75" thickBot="1">
      <c r="A123" s="114"/>
      <c r="B123" s="1" t="s">
        <v>33</v>
      </c>
      <c r="C123" s="1" t="s">
        <v>9</v>
      </c>
      <c r="D123" s="2">
        <v>45</v>
      </c>
      <c r="E123" s="1" t="s">
        <v>56</v>
      </c>
      <c r="F123" s="1" t="s">
        <v>11</v>
      </c>
      <c r="G123" s="2">
        <v>40</v>
      </c>
      <c r="H123" s="1" t="s">
        <v>33</v>
      </c>
      <c r="I123" s="1" t="s">
        <v>9</v>
      </c>
      <c r="J123" s="1">
        <v>45</v>
      </c>
      <c r="K123" s="1"/>
      <c r="L123" s="1"/>
      <c r="M123" s="2"/>
      <c r="N123" s="1"/>
      <c r="O123" s="2">
        <f t="shared" ref="O123:O133" si="7">SUM(D123,G123,J123,M123)</f>
        <v>130</v>
      </c>
      <c r="P123" s="26"/>
    </row>
    <row r="124" spans="1:20" ht="15.75" thickBot="1">
      <c r="A124" s="114"/>
      <c r="B124" s="1" t="s">
        <v>65</v>
      </c>
      <c r="C124" s="1" t="s">
        <v>10</v>
      </c>
      <c r="D124" s="1">
        <v>20</v>
      </c>
      <c r="E124" s="1" t="s">
        <v>33</v>
      </c>
      <c r="F124" s="1" t="s">
        <v>11</v>
      </c>
      <c r="G124" s="2">
        <v>40</v>
      </c>
      <c r="H124" s="1" t="s">
        <v>33</v>
      </c>
      <c r="I124" s="1" t="s">
        <v>11</v>
      </c>
      <c r="J124" s="1">
        <v>40</v>
      </c>
      <c r="K124" s="1"/>
      <c r="L124" s="1"/>
      <c r="M124" s="1"/>
      <c r="N124" s="1"/>
      <c r="O124" s="2">
        <f t="shared" si="7"/>
        <v>100</v>
      </c>
      <c r="P124" s="26"/>
    </row>
    <row r="125" spans="1:20" ht="15.75" thickBot="1">
      <c r="A125" s="114"/>
      <c r="B125" s="1" t="s">
        <v>33</v>
      </c>
      <c r="C125" s="1" t="s">
        <v>10</v>
      </c>
      <c r="D125" s="1">
        <v>40</v>
      </c>
      <c r="E125" s="1" t="s">
        <v>35</v>
      </c>
      <c r="F125" s="1" t="s">
        <v>9</v>
      </c>
      <c r="G125" s="1">
        <v>80</v>
      </c>
      <c r="H125" s="1" t="s">
        <v>33</v>
      </c>
      <c r="I125" s="1" t="s">
        <v>11</v>
      </c>
      <c r="J125" s="1">
        <v>45</v>
      </c>
      <c r="K125" s="1"/>
      <c r="L125" s="1"/>
      <c r="M125" s="1"/>
      <c r="N125" s="1"/>
      <c r="O125" s="2">
        <f t="shared" si="7"/>
        <v>165</v>
      </c>
      <c r="P125" s="26"/>
    </row>
    <row r="126" spans="1:20" ht="15.75" thickBot="1">
      <c r="A126" s="114"/>
      <c r="B126" s="1" t="s">
        <v>33</v>
      </c>
      <c r="C126" s="1" t="s">
        <v>9</v>
      </c>
      <c r="D126" s="1">
        <v>45</v>
      </c>
      <c r="E126" s="1" t="s">
        <v>36</v>
      </c>
      <c r="F126" s="1" t="s">
        <v>34</v>
      </c>
      <c r="G126" s="1">
        <v>45</v>
      </c>
      <c r="H126" s="1" t="s">
        <v>33</v>
      </c>
      <c r="I126" s="1" t="s">
        <v>10</v>
      </c>
      <c r="J126" s="1">
        <v>40</v>
      </c>
      <c r="K126" s="1"/>
      <c r="L126" s="1"/>
      <c r="M126" s="1"/>
      <c r="N126" s="1"/>
      <c r="O126" s="2">
        <f t="shared" si="7"/>
        <v>130</v>
      </c>
      <c r="P126" s="26"/>
    </row>
    <row r="127" spans="1:20" ht="15.75" thickBot="1">
      <c r="A127" s="114"/>
      <c r="B127" s="1" t="s">
        <v>33</v>
      </c>
      <c r="C127" s="1" t="s">
        <v>11</v>
      </c>
      <c r="D127" s="1">
        <v>40</v>
      </c>
      <c r="E127" s="1" t="s">
        <v>33</v>
      </c>
      <c r="F127" s="1" t="s">
        <v>9</v>
      </c>
      <c r="G127" s="1">
        <v>45</v>
      </c>
      <c r="H127" s="1" t="s">
        <v>36</v>
      </c>
      <c r="I127" s="1" t="s">
        <v>37</v>
      </c>
      <c r="J127" s="1">
        <v>45</v>
      </c>
      <c r="K127" s="1"/>
      <c r="L127" s="1"/>
      <c r="M127" s="1"/>
      <c r="N127" s="1"/>
      <c r="O127" s="2">
        <f t="shared" si="7"/>
        <v>130</v>
      </c>
      <c r="P127" s="26"/>
    </row>
    <row r="128" spans="1:20" ht="15.75" thickBot="1">
      <c r="A128" s="114"/>
      <c r="B128" s="1" t="s">
        <v>280</v>
      </c>
      <c r="C128" s="1" t="s">
        <v>11</v>
      </c>
      <c r="D128" s="1">
        <v>70</v>
      </c>
      <c r="E128" s="1" t="s">
        <v>56</v>
      </c>
      <c r="F128" s="1" t="s">
        <v>11</v>
      </c>
      <c r="G128" s="1">
        <v>40</v>
      </c>
      <c r="H128" s="1" t="s">
        <v>36</v>
      </c>
      <c r="I128" s="1" t="s">
        <v>34</v>
      </c>
      <c r="J128" s="1">
        <v>45</v>
      </c>
      <c r="K128" s="1"/>
      <c r="L128" s="1"/>
      <c r="M128" s="1"/>
      <c r="N128" s="1"/>
      <c r="O128" s="2">
        <f t="shared" si="7"/>
        <v>155</v>
      </c>
      <c r="P128" s="26"/>
    </row>
    <row r="129" spans="1:20" ht="15.75" thickBot="1">
      <c r="A129" s="114"/>
      <c r="B129" s="1" t="s">
        <v>56</v>
      </c>
      <c r="C129" s="1" t="s">
        <v>10</v>
      </c>
      <c r="D129" s="1">
        <v>45</v>
      </c>
      <c r="E129" s="1" t="s">
        <v>33</v>
      </c>
      <c r="F129" s="1" t="s">
        <v>11</v>
      </c>
      <c r="G129" s="1">
        <v>35</v>
      </c>
      <c r="H129" s="1" t="s">
        <v>33</v>
      </c>
      <c r="I129" s="1" t="s">
        <v>11</v>
      </c>
      <c r="J129" s="1">
        <v>40</v>
      </c>
      <c r="K129" s="1"/>
      <c r="L129" s="1"/>
      <c r="M129" s="1"/>
      <c r="N129" s="1"/>
      <c r="O129" s="2">
        <f t="shared" si="7"/>
        <v>120</v>
      </c>
      <c r="P129" s="26"/>
    </row>
    <row r="130" spans="1:20" ht="15.75" thickBot="1">
      <c r="A130" s="114"/>
      <c r="B130" s="1" t="s">
        <v>36</v>
      </c>
      <c r="C130" s="1" t="s">
        <v>38</v>
      </c>
      <c r="D130" s="1">
        <v>45</v>
      </c>
      <c r="E130" s="1" t="s">
        <v>33</v>
      </c>
      <c r="F130" s="1" t="s">
        <v>11</v>
      </c>
      <c r="G130" s="1">
        <v>40</v>
      </c>
      <c r="H130" s="1" t="s">
        <v>36</v>
      </c>
      <c r="I130" s="1" t="s">
        <v>34</v>
      </c>
      <c r="J130" s="1">
        <v>45</v>
      </c>
      <c r="K130" s="1"/>
      <c r="L130" s="1"/>
      <c r="M130" s="1"/>
      <c r="N130" s="1"/>
      <c r="O130" s="2">
        <f t="shared" si="7"/>
        <v>130</v>
      </c>
      <c r="P130" s="26"/>
    </row>
    <row r="131" spans="1:20" ht="15.75" thickBot="1">
      <c r="A131" s="114"/>
      <c r="B131" s="1" t="s">
        <v>281</v>
      </c>
      <c r="C131" s="1" t="s">
        <v>38</v>
      </c>
      <c r="D131" s="1">
        <v>45</v>
      </c>
      <c r="E131" s="1" t="s">
        <v>33</v>
      </c>
      <c r="F131" s="1" t="s">
        <v>9</v>
      </c>
      <c r="G131" s="1">
        <v>45</v>
      </c>
      <c r="H131" s="1" t="s">
        <v>36</v>
      </c>
      <c r="I131" s="1" t="s">
        <v>37</v>
      </c>
      <c r="J131" s="1">
        <v>45</v>
      </c>
      <c r="K131" s="1"/>
      <c r="L131" s="1"/>
      <c r="M131" s="1"/>
      <c r="N131" s="1"/>
      <c r="O131" s="2">
        <f t="shared" si="7"/>
        <v>135</v>
      </c>
      <c r="P131" s="26"/>
    </row>
    <row r="132" spans="1:20" ht="15.75" thickBot="1">
      <c r="A132" s="114"/>
      <c r="B132" s="1"/>
      <c r="C132" s="1"/>
      <c r="D132" s="1" t="s">
        <v>282</v>
      </c>
      <c r="E132" s="1" t="s">
        <v>36</v>
      </c>
      <c r="F132" s="1" t="s">
        <v>38</v>
      </c>
      <c r="G132" s="1">
        <v>45</v>
      </c>
      <c r="H132" s="1"/>
      <c r="I132" s="1"/>
      <c r="J132" s="1"/>
      <c r="K132" s="1"/>
      <c r="L132" s="1"/>
      <c r="M132" s="1"/>
      <c r="N132" s="1"/>
      <c r="O132" s="2">
        <f t="shared" si="7"/>
        <v>45</v>
      </c>
      <c r="P132" s="26"/>
    </row>
    <row r="133" spans="1:20" ht="15.75" thickBot="1">
      <c r="A133" s="114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14"/>
      <c r="B134" s="3" t="s">
        <v>8</v>
      </c>
      <c r="C134" s="3" t="s">
        <v>12</v>
      </c>
      <c r="D134" s="2">
        <f>SUM(D122:D133)</f>
        <v>435</v>
      </c>
      <c r="E134" s="3" t="s">
        <v>8</v>
      </c>
      <c r="F134" s="3" t="s">
        <v>12</v>
      </c>
      <c r="G134" s="2">
        <f>SUM(G122:G133)</f>
        <v>500</v>
      </c>
      <c r="H134" s="3" t="s">
        <v>8</v>
      </c>
      <c r="I134" s="3" t="s">
        <v>12</v>
      </c>
      <c r="J134" s="2">
        <f>SUM(J122:J133)</f>
        <v>430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1365</v>
      </c>
      <c r="P134" s="34" t="s">
        <v>11</v>
      </c>
      <c r="Q134" s="35" t="s">
        <v>9</v>
      </c>
      <c r="R134" s="35" t="s">
        <v>10</v>
      </c>
      <c r="S134" s="35" t="s">
        <v>14</v>
      </c>
    </row>
    <row r="135" spans="1:20">
      <c r="A135" s="114"/>
      <c r="B135" s="9" t="s">
        <v>13</v>
      </c>
      <c r="C135" s="9" t="s">
        <v>12</v>
      </c>
      <c r="D135" s="10">
        <f>D134/2</f>
        <v>217.5</v>
      </c>
      <c r="E135" s="9" t="s">
        <v>13</v>
      </c>
      <c r="F135" s="9" t="s">
        <v>12</v>
      </c>
      <c r="G135" s="10">
        <f>G134/2</f>
        <v>250</v>
      </c>
      <c r="H135" s="9" t="s">
        <v>13</v>
      </c>
      <c r="I135" s="9" t="s">
        <v>12</v>
      </c>
      <c r="J135" s="10">
        <f>J134/2</f>
        <v>215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682.5</v>
      </c>
      <c r="P135" s="33">
        <f>SUM(D122,D127,D128,D130,D131,G123,G124,G128,G129,G130,G132,J122,J124,J125,J129)</f>
        <v>645</v>
      </c>
      <c r="Q135" s="17">
        <f>SUM(D123,D126,G125,G127,G131,J123,J127,J131)</f>
        <v>395</v>
      </c>
      <c r="R135" s="17">
        <f>SUM(D124,D125,D129,G122,G126,J126,J128,J130)</f>
        <v>325</v>
      </c>
      <c r="S135" s="17"/>
      <c r="T135">
        <f>SUM(P135,Q135,R135,S135)</f>
        <v>1365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14">
        <v>9</v>
      </c>
      <c r="B137" s="115" t="s">
        <v>1</v>
      </c>
      <c r="C137" s="116"/>
      <c r="D137" s="117"/>
      <c r="E137" s="118" t="s">
        <v>2</v>
      </c>
      <c r="F137" s="119"/>
      <c r="G137" s="120"/>
      <c r="H137" s="121" t="s">
        <v>3</v>
      </c>
      <c r="I137" s="122"/>
      <c r="J137" s="123"/>
      <c r="K137" s="124" t="s">
        <v>4</v>
      </c>
      <c r="L137" s="125"/>
      <c r="M137" s="126"/>
      <c r="N137" s="127" t="s">
        <v>8</v>
      </c>
      <c r="O137" s="128"/>
      <c r="P137" s="26"/>
    </row>
    <row r="138" spans="1:20" ht="15.75" thickBot="1">
      <c r="A138" s="114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29"/>
      <c r="O138" s="130"/>
      <c r="P138" s="26"/>
    </row>
    <row r="139" spans="1:20" ht="15.75" thickBot="1">
      <c r="A139" s="114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6"/>
    </row>
    <row r="140" spans="1:20" ht="15.75" thickBot="1">
      <c r="A140" s="114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6"/>
    </row>
    <row r="141" spans="1:20" ht="15.75" thickBot="1">
      <c r="A141" s="114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6"/>
    </row>
    <row r="142" spans="1:20" ht="15.75" thickBot="1">
      <c r="A142" s="114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6"/>
    </row>
    <row r="143" spans="1:20" ht="15.75" thickBot="1">
      <c r="A143" s="114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6"/>
    </row>
    <row r="144" spans="1:20" ht="15.75" thickBot="1">
      <c r="A144" s="114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>
      <c r="A145" s="114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>
      <c r="A146" s="114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>
      <c r="A147" s="114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>
      <c r="A148" s="114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14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14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14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14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14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4" t="s">
        <v>11</v>
      </c>
      <c r="Q153" s="35" t="s">
        <v>9</v>
      </c>
      <c r="R153" s="35" t="s">
        <v>10</v>
      </c>
      <c r="S153" s="35" t="s">
        <v>14</v>
      </c>
    </row>
    <row r="154" spans="1:20">
      <c r="A154" s="114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3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14">
        <v>10</v>
      </c>
      <c r="B156" s="115" t="s">
        <v>1</v>
      </c>
      <c r="C156" s="116"/>
      <c r="D156" s="117"/>
      <c r="E156" s="118" t="s">
        <v>2</v>
      </c>
      <c r="F156" s="119"/>
      <c r="G156" s="120"/>
      <c r="H156" s="121" t="s">
        <v>3</v>
      </c>
      <c r="I156" s="122"/>
      <c r="J156" s="123"/>
      <c r="K156" s="124" t="s">
        <v>4</v>
      </c>
      <c r="L156" s="125"/>
      <c r="M156" s="126"/>
      <c r="N156" s="127" t="s">
        <v>8</v>
      </c>
      <c r="O156" s="128"/>
      <c r="P156" s="26"/>
    </row>
    <row r="157" spans="1:20" ht="15.75" thickBot="1">
      <c r="A157" s="114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29"/>
      <c r="O157" s="130"/>
      <c r="P157" s="26"/>
    </row>
    <row r="158" spans="1:20" ht="15.75" thickBot="1">
      <c r="A158" s="114"/>
      <c r="B158" s="1"/>
      <c r="C158" s="1"/>
      <c r="D158" s="2"/>
      <c r="E158" s="1"/>
      <c r="F158" s="1"/>
      <c r="G158" s="2"/>
      <c r="H158" s="1" t="s">
        <v>36</v>
      </c>
      <c r="I158" s="1" t="s">
        <v>37</v>
      </c>
      <c r="J158" s="2">
        <v>45</v>
      </c>
      <c r="K158" s="1" t="s">
        <v>33</v>
      </c>
      <c r="L158" s="1" t="s">
        <v>9</v>
      </c>
      <c r="M158" s="2">
        <v>35</v>
      </c>
      <c r="N158" s="1"/>
      <c r="O158" s="2">
        <f>SUM(D158,G158,J158,M158)</f>
        <v>80</v>
      </c>
      <c r="P158" s="26"/>
    </row>
    <row r="159" spans="1:20" ht="15.75" thickBot="1">
      <c r="A159" s="114"/>
      <c r="B159" s="1"/>
      <c r="C159" s="1"/>
      <c r="D159" s="2"/>
      <c r="E159" s="1"/>
      <c r="F159" s="1"/>
      <c r="G159" s="2"/>
      <c r="H159" s="1" t="s">
        <v>36</v>
      </c>
      <c r="I159" s="1" t="s">
        <v>34</v>
      </c>
      <c r="J159" s="1">
        <v>45</v>
      </c>
      <c r="K159" s="1" t="s">
        <v>33</v>
      </c>
      <c r="L159" s="1" t="s">
        <v>11</v>
      </c>
      <c r="M159" s="2">
        <v>40</v>
      </c>
      <c r="N159" s="1"/>
      <c r="O159" s="2">
        <f t="shared" ref="O159:O170" si="9">SUM(D159,G159,J159,M159)</f>
        <v>85</v>
      </c>
      <c r="P159" s="26"/>
    </row>
    <row r="160" spans="1:20" ht="15.75" thickBot="1">
      <c r="A160" s="114"/>
      <c r="B160" s="1"/>
      <c r="C160" s="1"/>
      <c r="D160" s="1"/>
      <c r="E160" s="1"/>
      <c r="F160" s="1"/>
      <c r="G160" s="2"/>
      <c r="H160" s="1" t="s">
        <v>36</v>
      </c>
      <c r="I160" s="1" t="s">
        <v>37</v>
      </c>
      <c r="J160" s="1">
        <v>45</v>
      </c>
      <c r="K160" s="1" t="s">
        <v>33</v>
      </c>
      <c r="L160" s="1" t="s">
        <v>11</v>
      </c>
      <c r="M160" s="1">
        <v>80</v>
      </c>
      <c r="N160" s="1"/>
      <c r="O160" s="2">
        <f t="shared" si="9"/>
        <v>125</v>
      </c>
      <c r="P160" s="26"/>
    </row>
    <row r="161" spans="1:20" ht="15.75" thickBot="1">
      <c r="A161" s="114"/>
      <c r="B161" s="1"/>
      <c r="C161" s="1"/>
      <c r="D161" s="1"/>
      <c r="E161" s="1"/>
      <c r="F161" s="1"/>
      <c r="G161" s="1"/>
      <c r="H161" s="1" t="s">
        <v>36</v>
      </c>
      <c r="I161" s="1" t="s">
        <v>37</v>
      </c>
      <c r="J161" s="1">
        <v>45</v>
      </c>
      <c r="K161" s="1" t="s">
        <v>33</v>
      </c>
      <c r="L161" s="1" t="s">
        <v>9</v>
      </c>
      <c r="M161" s="1">
        <v>45</v>
      </c>
      <c r="N161" s="1"/>
      <c r="O161" s="2">
        <f t="shared" si="9"/>
        <v>90</v>
      </c>
      <c r="P161" s="26"/>
    </row>
    <row r="162" spans="1:20" ht="15.75" thickBot="1">
      <c r="A162" s="114"/>
      <c r="B162" s="1"/>
      <c r="C162" s="1"/>
      <c r="D162" s="1"/>
      <c r="E162" s="1"/>
      <c r="F162" s="1"/>
      <c r="G162" s="1"/>
      <c r="H162" s="1" t="s">
        <v>36</v>
      </c>
      <c r="I162" s="1" t="s">
        <v>37</v>
      </c>
      <c r="J162" s="1">
        <v>45</v>
      </c>
      <c r="K162" s="1" t="s">
        <v>72</v>
      </c>
      <c r="L162" s="1" t="s">
        <v>9</v>
      </c>
      <c r="M162" s="1">
        <v>100</v>
      </c>
      <c r="N162" s="1"/>
      <c r="O162" s="2">
        <f t="shared" si="9"/>
        <v>145</v>
      </c>
      <c r="P162" s="26"/>
    </row>
    <row r="163" spans="1:20" ht="15.75" thickBot="1">
      <c r="A163" s="114"/>
      <c r="B163" s="1"/>
      <c r="C163" s="1"/>
      <c r="D163" s="1"/>
      <c r="E163" s="1"/>
      <c r="F163" s="1"/>
      <c r="G163" s="1"/>
      <c r="H163" s="1" t="s">
        <v>36</v>
      </c>
      <c r="I163" s="1" t="s">
        <v>283</v>
      </c>
      <c r="J163" s="1">
        <v>45</v>
      </c>
      <c r="K163" s="1" t="s">
        <v>44</v>
      </c>
      <c r="L163" s="1" t="s">
        <v>10</v>
      </c>
      <c r="M163" s="1">
        <v>80</v>
      </c>
      <c r="N163" s="1"/>
      <c r="O163" s="2">
        <f t="shared" si="9"/>
        <v>125</v>
      </c>
      <c r="P163" s="26"/>
    </row>
    <row r="164" spans="1:20" ht="15.75" thickBot="1">
      <c r="A164" s="114"/>
      <c r="B164" s="1"/>
      <c r="C164" s="1"/>
      <c r="D164" s="1"/>
      <c r="E164" s="1"/>
      <c r="F164" s="1"/>
      <c r="G164" s="1"/>
      <c r="H164" s="1"/>
      <c r="I164" s="1"/>
      <c r="J164" s="1"/>
      <c r="K164" s="1" t="s">
        <v>33</v>
      </c>
      <c r="L164" s="1" t="s">
        <v>11</v>
      </c>
      <c r="M164" s="1">
        <v>40</v>
      </c>
      <c r="N164" s="1"/>
      <c r="O164" s="2">
        <f t="shared" si="9"/>
        <v>40</v>
      </c>
      <c r="P164" s="26"/>
    </row>
    <row r="165" spans="1:20" ht="15.75" thickBot="1">
      <c r="A165" s="114"/>
      <c r="B165" s="1"/>
      <c r="C165" s="1"/>
      <c r="D165" s="1"/>
      <c r="E165" s="1"/>
      <c r="F165" s="1"/>
      <c r="G165" s="1"/>
      <c r="H165" s="1"/>
      <c r="I165" s="1"/>
      <c r="J165" s="1"/>
      <c r="K165" s="1" t="s">
        <v>33</v>
      </c>
      <c r="L165" s="1" t="s">
        <v>9</v>
      </c>
      <c r="M165" s="1">
        <v>45</v>
      </c>
      <c r="N165" s="1"/>
      <c r="O165" s="2">
        <f t="shared" si="9"/>
        <v>45</v>
      </c>
      <c r="P165" s="26"/>
    </row>
    <row r="166" spans="1:20" ht="15.75" thickBot="1">
      <c r="A166" s="114"/>
      <c r="B166" s="1"/>
      <c r="C166" s="1"/>
      <c r="D166" s="1"/>
      <c r="E166" s="1"/>
      <c r="F166" s="1"/>
      <c r="G166" s="1"/>
      <c r="H166" s="1"/>
      <c r="I166" s="1"/>
      <c r="J166" s="1"/>
      <c r="K166" s="1" t="s">
        <v>44</v>
      </c>
      <c r="L166" s="1" t="s">
        <v>76</v>
      </c>
      <c r="M166" s="1">
        <v>80</v>
      </c>
      <c r="N166" s="1"/>
      <c r="O166" s="2">
        <f t="shared" si="9"/>
        <v>80</v>
      </c>
      <c r="P166" s="26"/>
    </row>
    <row r="167" spans="1:20" ht="15.75" thickBot="1">
      <c r="A167" s="114"/>
      <c r="B167" s="1"/>
      <c r="C167" s="1"/>
      <c r="D167" s="1"/>
      <c r="E167" s="1"/>
      <c r="F167" s="1"/>
      <c r="G167" s="1"/>
      <c r="H167" s="1"/>
      <c r="I167" s="1"/>
      <c r="J167" s="1"/>
      <c r="K167" s="1" t="s">
        <v>33</v>
      </c>
      <c r="L167" s="1" t="s">
        <v>11</v>
      </c>
      <c r="M167" s="1">
        <v>40</v>
      </c>
      <c r="N167" s="1"/>
      <c r="O167" s="2">
        <f t="shared" si="9"/>
        <v>40</v>
      </c>
      <c r="P167" s="26"/>
    </row>
    <row r="168" spans="1:20" ht="15.75" thickBot="1">
      <c r="A168" s="114"/>
      <c r="B168" s="1"/>
      <c r="C168" s="1"/>
      <c r="D168" s="1"/>
      <c r="E168" s="1"/>
      <c r="F168" s="1"/>
      <c r="G168" s="1"/>
      <c r="H168" s="1"/>
      <c r="I168" s="1"/>
      <c r="J168" s="1"/>
      <c r="K168" s="1" t="s">
        <v>33</v>
      </c>
      <c r="L168" s="1" t="s">
        <v>9</v>
      </c>
      <c r="M168" s="1">
        <v>35</v>
      </c>
      <c r="N168" s="1"/>
      <c r="O168" s="2">
        <f t="shared" si="9"/>
        <v>35</v>
      </c>
      <c r="P168" s="26"/>
    </row>
    <row r="169" spans="1:20" ht="15.75" thickBot="1">
      <c r="A169" s="114"/>
      <c r="B169" s="1"/>
      <c r="C169" s="1"/>
      <c r="D169" s="1"/>
      <c r="E169" s="1"/>
      <c r="F169" s="1"/>
      <c r="G169" s="1"/>
      <c r="H169" s="1"/>
      <c r="I169" s="1"/>
      <c r="J169" s="1"/>
      <c r="K169" s="1" t="s">
        <v>33</v>
      </c>
      <c r="L169" s="1" t="s">
        <v>11</v>
      </c>
      <c r="M169" s="1">
        <v>35</v>
      </c>
      <c r="N169" s="1"/>
      <c r="O169" s="2">
        <f t="shared" si="9"/>
        <v>35</v>
      </c>
      <c r="P169" s="26"/>
    </row>
    <row r="170" spans="1:20" ht="15.75" thickBot="1">
      <c r="A170" s="114"/>
      <c r="B170" s="1"/>
      <c r="C170" s="1"/>
      <c r="D170" s="1"/>
      <c r="E170" s="1"/>
      <c r="F170" s="1"/>
      <c r="G170" s="1"/>
      <c r="H170" s="1"/>
      <c r="I170" s="1"/>
      <c r="J170" s="1"/>
      <c r="K170" s="1" t="s">
        <v>44</v>
      </c>
      <c r="L170" s="1" t="s">
        <v>11</v>
      </c>
      <c r="M170" s="1">
        <v>80</v>
      </c>
      <c r="N170" s="1"/>
      <c r="O170" s="2">
        <f t="shared" si="9"/>
        <v>80</v>
      </c>
      <c r="P170" s="26"/>
    </row>
    <row r="171" spans="1:20" ht="15.75" thickBot="1">
      <c r="A171" s="114"/>
      <c r="B171" s="3" t="s">
        <v>8</v>
      </c>
      <c r="C171" s="3" t="s">
        <v>12</v>
      </c>
      <c r="D171" s="2">
        <f>SUM(D158:D170)</f>
        <v>0</v>
      </c>
      <c r="E171" s="3" t="s">
        <v>8</v>
      </c>
      <c r="F171" s="3" t="s">
        <v>12</v>
      </c>
      <c r="G171" s="2">
        <f>SUM(G158:G170)</f>
        <v>0</v>
      </c>
      <c r="H171" s="3" t="s">
        <v>8</v>
      </c>
      <c r="I171" s="3" t="s">
        <v>12</v>
      </c>
      <c r="J171" s="2">
        <f>SUM(J158:J170)</f>
        <v>270</v>
      </c>
      <c r="K171" s="3" t="s">
        <v>8</v>
      </c>
      <c r="L171" s="3" t="s">
        <v>12</v>
      </c>
      <c r="M171" s="2">
        <f>SUM(M158:M170)</f>
        <v>735</v>
      </c>
      <c r="N171" s="3" t="s">
        <v>8</v>
      </c>
      <c r="O171" s="2">
        <f>SUM(O158:O170)</f>
        <v>1005</v>
      </c>
      <c r="P171" s="34" t="s">
        <v>11</v>
      </c>
      <c r="Q171" s="35" t="s">
        <v>9</v>
      </c>
      <c r="R171" s="35" t="s">
        <v>10</v>
      </c>
      <c r="S171" s="35" t="s">
        <v>14</v>
      </c>
    </row>
    <row r="172" spans="1:20">
      <c r="A172" s="114"/>
      <c r="B172" s="9" t="s">
        <v>13</v>
      </c>
      <c r="C172" s="9" t="s">
        <v>12</v>
      </c>
      <c r="D172" s="10">
        <f>D171/2</f>
        <v>0</v>
      </c>
      <c r="E172" s="9" t="s">
        <v>13</v>
      </c>
      <c r="F172" s="9" t="s">
        <v>12</v>
      </c>
      <c r="G172" s="10">
        <f>G171/2</f>
        <v>0</v>
      </c>
      <c r="H172" s="9" t="s">
        <v>13</v>
      </c>
      <c r="I172" s="9" t="s">
        <v>12</v>
      </c>
      <c r="J172" s="10">
        <f>J171/2</f>
        <v>135</v>
      </c>
      <c r="K172" s="9" t="s">
        <v>13</v>
      </c>
      <c r="L172" s="9" t="s">
        <v>12</v>
      </c>
      <c r="M172" s="10">
        <f>M171/2</f>
        <v>367.5</v>
      </c>
      <c r="N172" s="9" t="s">
        <v>13</v>
      </c>
      <c r="O172" s="10">
        <f>O171/2</f>
        <v>502.5</v>
      </c>
      <c r="P172" s="33">
        <f>SUM(M159,M160,M164,M167,M169,M170)</f>
        <v>315</v>
      </c>
      <c r="Q172" s="17">
        <f>SUM(J158,J160,J161,,J162,J163,M158,M161,M162,M165,M168)</f>
        <v>485</v>
      </c>
      <c r="R172" s="17">
        <f>SUM(J159,M163,M166,)</f>
        <v>205</v>
      </c>
      <c r="S172" s="17"/>
      <c r="T172">
        <f>SUM(P172,Q172,R172)</f>
        <v>1005</v>
      </c>
    </row>
    <row r="173" spans="1:20" ht="15.75" thickBot="1">
      <c r="A173" s="26"/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</row>
    <row r="174" spans="1:20" ht="15.75" thickBot="1">
      <c r="A174" s="114">
        <v>11</v>
      </c>
      <c r="B174" s="115" t="s">
        <v>1</v>
      </c>
      <c r="C174" s="116"/>
      <c r="D174" s="117"/>
      <c r="E174" s="118" t="s">
        <v>2</v>
      </c>
      <c r="F174" s="119"/>
      <c r="G174" s="120"/>
      <c r="H174" s="121" t="s">
        <v>3</v>
      </c>
      <c r="I174" s="122"/>
      <c r="J174" s="123"/>
      <c r="K174" s="124" t="s">
        <v>4</v>
      </c>
      <c r="L174" s="125"/>
      <c r="M174" s="126"/>
      <c r="N174" s="127" t="s">
        <v>8</v>
      </c>
      <c r="O174" s="128"/>
      <c r="P174" s="26"/>
    </row>
    <row r="175" spans="1:20" ht="15.75" thickBot="1">
      <c r="A175" s="114"/>
      <c r="B175" s="4" t="s">
        <v>5</v>
      </c>
      <c r="C175" s="4" t="s">
        <v>6</v>
      </c>
      <c r="D175" s="4" t="s">
        <v>7</v>
      </c>
      <c r="E175" s="4" t="s">
        <v>5</v>
      </c>
      <c r="F175" s="4" t="s">
        <v>6</v>
      </c>
      <c r="G175" s="4" t="s">
        <v>7</v>
      </c>
      <c r="H175" s="4" t="s">
        <v>5</v>
      </c>
      <c r="I175" s="4" t="s">
        <v>6</v>
      </c>
      <c r="J175" s="4" t="s">
        <v>7</v>
      </c>
      <c r="K175" s="4" t="s">
        <v>5</v>
      </c>
      <c r="L175" s="4" t="s">
        <v>6</v>
      </c>
      <c r="M175" s="4" t="s">
        <v>7</v>
      </c>
      <c r="N175" s="129"/>
      <c r="O175" s="130"/>
      <c r="P175" s="26"/>
    </row>
    <row r="176" spans="1:20" ht="15.75" thickBot="1">
      <c r="A176" s="114"/>
      <c r="B176" s="1" t="s">
        <v>44</v>
      </c>
      <c r="C176" s="1" t="s">
        <v>9</v>
      </c>
      <c r="D176" s="2">
        <v>80</v>
      </c>
      <c r="E176" s="1"/>
      <c r="F176" s="1"/>
      <c r="G176" s="2"/>
      <c r="H176" s="1"/>
      <c r="I176" s="1"/>
      <c r="J176" s="2"/>
      <c r="K176" s="1" t="s">
        <v>33</v>
      </c>
      <c r="L176" s="1" t="s">
        <v>11</v>
      </c>
      <c r="M176" s="2">
        <v>40</v>
      </c>
      <c r="N176" s="1"/>
      <c r="O176" s="2">
        <f>SUM(D176,G176,J176,M176)</f>
        <v>120</v>
      </c>
      <c r="P176" s="26"/>
    </row>
    <row r="177" spans="1:20" ht="15.75" thickBot="1">
      <c r="A177" s="114"/>
      <c r="B177" s="1" t="s">
        <v>53</v>
      </c>
      <c r="C177" s="1" t="s">
        <v>9</v>
      </c>
      <c r="D177" s="2">
        <v>45</v>
      </c>
      <c r="E177" s="1"/>
      <c r="F177" s="1"/>
      <c r="G177" s="2"/>
      <c r="H177" s="1"/>
      <c r="I177" s="1"/>
      <c r="J177" s="1"/>
      <c r="K177" s="1" t="s">
        <v>33</v>
      </c>
      <c r="L177" s="1" t="s">
        <v>9</v>
      </c>
      <c r="M177" s="2">
        <v>45</v>
      </c>
      <c r="N177" s="1"/>
      <c r="O177" s="2">
        <f t="shared" ref="O177:O187" si="10">SUM(D177,G177,J177,M177)</f>
        <v>90</v>
      </c>
      <c r="P177" s="26"/>
    </row>
    <row r="178" spans="1:20" ht="15.75" thickBot="1">
      <c r="A178" s="114"/>
      <c r="B178" s="1" t="s">
        <v>41</v>
      </c>
      <c r="C178" s="1" t="s">
        <v>9</v>
      </c>
      <c r="D178" s="1">
        <v>80</v>
      </c>
      <c r="E178" s="1"/>
      <c r="F178" s="1"/>
      <c r="G178" s="2"/>
      <c r="H178" s="1"/>
      <c r="I178" s="1"/>
      <c r="J178" s="1"/>
      <c r="K178" s="1" t="s">
        <v>33</v>
      </c>
      <c r="L178" s="1" t="s">
        <v>11</v>
      </c>
      <c r="M178" s="1">
        <v>40</v>
      </c>
      <c r="N178" s="1"/>
      <c r="O178" s="2">
        <f t="shared" si="10"/>
        <v>120</v>
      </c>
      <c r="P178" s="26"/>
    </row>
    <row r="179" spans="1:20" ht="15.75" thickBot="1">
      <c r="A179" s="114"/>
      <c r="B179" s="1" t="s">
        <v>33</v>
      </c>
      <c r="C179" s="1" t="s">
        <v>10</v>
      </c>
      <c r="D179" s="1">
        <v>35</v>
      </c>
      <c r="E179" s="1"/>
      <c r="F179" s="1"/>
      <c r="G179" s="1"/>
      <c r="H179" s="1"/>
      <c r="I179" s="1"/>
      <c r="J179" s="1"/>
      <c r="K179" s="1" t="s">
        <v>33</v>
      </c>
      <c r="L179" s="1" t="s">
        <v>14</v>
      </c>
      <c r="M179" s="1">
        <v>40</v>
      </c>
      <c r="N179" s="1"/>
      <c r="O179" s="2">
        <f t="shared" si="10"/>
        <v>75</v>
      </c>
      <c r="P179" s="26"/>
    </row>
    <row r="180" spans="1:20" ht="15.75" thickBot="1">
      <c r="A180" s="114"/>
      <c r="B180" s="1"/>
      <c r="C180" s="1"/>
      <c r="D180" s="1"/>
      <c r="E180" s="1"/>
      <c r="F180" s="1"/>
      <c r="G180" s="1"/>
      <c r="H180" s="1"/>
      <c r="I180" s="1"/>
      <c r="J180" s="1"/>
      <c r="K180" s="1" t="s">
        <v>33</v>
      </c>
      <c r="L180" s="1" t="s">
        <v>9</v>
      </c>
      <c r="M180" s="1">
        <v>45</v>
      </c>
      <c r="N180" s="1"/>
      <c r="O180" s="2">
        <f t="shared" si="10"/>
        <v>45</v>
      </c>
      <c r="P180" s="26"/>
    </row>
    <row r="181" spans="1:20" ht="15.75" thickBot="1">
      <c r="A181" s="114"/>
      <c r="B181" s="1"/>
      <c r="C181" s="1"/>
      <c r="D181" s="1"/>
      <c r="E181" s="1"/>
      <c r="F181" s="1"/>
      <c r="G181" s="1"/>
      <c r="H181" s="1"/>
      <c r="I181" s="1"/>
      <c r="J181" s="1"/>
      <c r="K181" s="1" t="s">
        <v>33</v>
      </c>
      <c r="L181" s="1" t="s">
        <v>9</v>
      </c>
      <c r="M181" s="1">
        <v>45</v>
      </c>
      <c r="N181" s="1"/>
      <c r="O181" s="2">
        <f t="shared" si="10"/>
        <v>45</v>
      </c>
      <c r="P181" s="26"/>
    </row>
    <row r="182" spans="1:20" ht="15.75" thickBot="1">
      <c r="A182" s="114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>
      <c r="A183" s="114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>
      <c r="A184" s="114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>
      <c r="A185" s="114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14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14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2">
        <f t="shared" si="10"/>
        <v>0</v>
      </c>
      <c r="P187" s="26"/>
    </row>
    <row r="188" spans="1:20" ht="15.75" thickBot="1">
      <c r="A188" s="114"/>
      <c r="B188" s="3" t="s">
        <v>8</v>
      </c>
      <c r="C188" s="3" t="s">
        <v>12</v>
      </c>
      <c r="D188" s="2">
        <f>SUM(D176:D187)</f>
        <v>240</v>
      </c>
      <c r="E188" s="3" t="s">
        <v>8</v>
      </c>
      <c r="F188" s="3" t="s">
        <v>12</v>
      </c>
      <c r="G188" s="2">
        <f>SUM(G176:G187)</f>
        <v>0</v>
      </c>
      <c r="H188" s="3" t="s">
        <v>8</v>
      </c>
      <c r="I188" s="3" t="s">
        <v>12</v>
      </c>
      <c r="J188" s="2">
        <f>SUM(J176:J187)</f>
        <v>0</v>
      </c>
      <c r="K188" s="3" t="s">
        <v>8</v>
      </c>
      <c r="L188" s="3" t="s">
        <v>12</v>
      </c>
      <c r="M188" s="2">
        <f>SUM(M176:M187)</f>
        <v>255</v>
      </c>
      <c r="N188" s="3" t="s">
        <v>8</v>
      </c>
      <c r="O188" s="2">
        <f>SUM(O176:O187)</f>
        <v>495</v>
      </c>
      <c r="P188" s="34" t="s">
        <v>11</v>
      </c>
      <c r="Q188" s="35" t="s">
        <v>9</v>
      </c>
      <c r="R188" s="35" t="s">
        <v>10</v>
      </c>
      <c r="S188" s="35" t="s">
        <v>14</v>
      </c>
    </row>
    <row r="189" spans="1:20">
      <c r="A189" s="114"/>
      <c r="B189" s="9" t="s">
        <v>13</v>
      </c>
      <c r="C189" s="9" t="s">
        <v>12</v>
      </c>
      <c r="D189" s="10">
        <f>D188/2</f>
        <v>120</v>
      </c>
      <c r="E189" s="9" t="s">
        <v>13</v>
      </c>
      <c r="F189" s="9" t="s">
        <v>12</v>
      </c>
      <c r="G189" s="10">
        <f>G188/2</f>
        <v>0</v>
      </c>
      <c r="H189" s="9" t="s">
        <v>13</v>
      </c>
      <c r="I189" s="9" t="s">
        <v>12</v>
      </c>
      <c r="J189" s="10">
        <f>J188/2</f>
        <v>0</v>
      </c>
      <c r="K189" s="9" t="s">
        <v>13</v>
      </c>
      <c r="L189" s="9" t="s">
        <v>12</v>
      </c>
      <c r="M189" s="10">
        <f>M188/2</f>
        <v>127.5</v>
      </c>
      <c r="N189" s="9" t="s">
        <v>13</v>
      </c>
      <c r="O189" s="10">
        <f>O188/2</f>
        <v>247.5</v>
      </c>
      <c r="P189" s="33">
        <f>SUM(M176,M178)</f>
        <v>80</v>
      </c>
      <c r="Q189" s="17">
        <f>SUM(D176,D177,D178,M177,M180,M181)</f>
        <v>340</v>
      </c>
      <c r="R189" s="17">
        <f>SUM(D179,)</f>
        <v>35</v>
      </c>
      <c r="S189" s="17">
        <f>SUM(M179)</f>
        <v>40</v>
      </c>
      <c r="T189">
        <f>SUM(P189,Q189,R189,S189)</f>
        <v>495</v>
      </c>
    </row>
    <row r="190" spans="1:20" ht="15.75" thickBot="1">
      <c r="A190" s="26"/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T190">
        <v>0</v>
      </c>
    </row>
    <row r="191" spans="1:20" ht="15.75" thickBot="1">
      <c r="A191" s="114">
        <v>12</v>
      </c>
      <c r="B191" s="115" t="s">
        <v>1</v>
      </c>
      <c r="C191" s="116"/>
      <c r="D191" s="117"/>
      <c r="E191" s="118" t="s">
        <v>2</v>
      </c>
      <c r="F191" s="119"/>
      <c r="G191" s="120"/>
      <c r="H191" s="121" t="s">
        <v>3</v>
      </c>
      <c r="I191" s="122"/>
      <c r="J191" s="123"/>
      <c r="K191" s="124" t="s">
        <v>4</v>
      </c>
      <c r="L191" s="125"/>
      <c r="M191" s="126"/>
      <c r="N191" s="127" t="s">
        <v>8</v>
      </c>
      <c r="O191" s="128"/>
      <c r="P191" s="26"/>
    </row>
    <row r="192" spans="1:20" ht="15.75" thickBot="1">
      <c r="A192" s="114"/>
      <c r="B192" s="4" t="s">
        <v>5</v>
      </c>
      <c r="C192" s="4" t="s">
        <v>6</v>
      </c>
      <c r="D192" s="4" t="s">
        <v>7</v>
      </c>
      <c r="E192" s="4" t="s">
        <v>5</v>
      </c>
      <c r="F192" s="4" t="s">
        <v>6</v>
      </c>
      <c r="G192" s="4" t="s">
        <v>7</v>
      </c>
      <c r="H192" s="4" t="s">
        <v>5</v>
      </c>
      <c r="I192" s="4" t="s">
        <v>6</v>
      </c>
      <c r="J192" s="4" t="s">
        <v>7</v>
      </c>
      <c r="K192" s="4" t="s">
        <v>5</v>
      </c>
      <c r="L192" s="4" t="s">
        <v>6</v>
      </c>
      <c r="M192" s="4" t="s">
        <v>7</v>
      </c>
      <c r="N192" s="129"/>
      <c r="O192" s="130"/>
      <c r="P192" s="26"/>
    </row>
    <row r="193" spans="1:20" ht="15.75" thickBot="1">
      <c r="A193" s="114"/>
      <c r="B193" s="1" t="s">
        <v>36</v>
      </c>
      <c r="C193" s="1" t="s">
        <v>37</v>
      </c>
      <c r="D193" s="2">
        <v>45</v>
      </c>
      <c r="E193" s="1" t="s">
        <v>35</v>
      </c>
      <c r="F193" s="1" t="s">
        <v>37</v>
      </c>
      <c r="G193" s="2">
        <v>80</v>
      </c>
      <c r="H193" s="1" t="s">
        <v>35</v>
      </c>
      <c r="I193" s="1" t="s">
        <v>34</v>
      </c>
      <c r="J193" s="2">
        <v>80</v>
      </c>
      <c r="K193" s="1"/>
      <c r="L193" s="1"/>
      <c r="M193" s="2"/>
      <c r="N193" s="1"/>
      <c r="O193" s="2">
        <f>SUM(D193,G193,J193,M193)</f>
        <v>205</v>
      </c>
      <c r="P193" s="26"/>
    </row>
    <row r="194" spans="1:20" ht="15.75" thickBot="1">
      <c r="A194" s="114"/>
      <c r="B194" s="1" t="s">
        <v>33</v>
      </c>
      <c r="C194" s="1" t="s">
        <v>11</v>
      </c>
      <c r="D194" s="2">
        <v>40</v>
      </c>
      <c r="E194" s="1" t="s">
        <v>267</v>
      </c>
      <c r="F194" s="1" t="s">
        <v>37</v>
      </c>
      <c r="G194" s="2">
        <v>20</v>
      </c>
      <c r="H194" s="1" t="s">
        <v>36</v>
      </c>
      <c r="I194" s="1" t="s">
        <v>37</v>
      </c>
      <c r="J194" s="1">
        <v>45</v>
      </c>
      <c r="K194" s="1"/>
      <c r="L194" s="1"/>
      <c r="M194" s="2"/>
      <c r="N194" s="1"/>
      <c r="O194" s="2">
        <f t="shared" ref="O194:O204" si="11">SUM(D194,G194,J194,M194)</f>
        <v>105</v>
      </c>
      <c r="P194" s="26"/>
    </row>
    <row r="195" spans="1:20" ht="15.75" thickBot="1">
      <c r="A195" s="114"/>
      <c r="B195" s="1" t="s">
        <v>33</v>
      </c>
      <c r="C195" s="1" t="s">
        <v>14</v>
      </c>
      <c r="D195" s="1">
        <v>40</v>
      </c>
      <c r="E195" s="1" t="s">
        <v>73</v>
      </c>
      <c r="F195" s="1" t="s">
        <v>11</v>
      </c>
      <c r="G195" s="2">
        <v>60</v>
      </c>
      <c r="H195" s="36" t="s">
        <v>36</v>
      </c>
      <c r="I195" s="1" t="s">
        <v>37</v>
      </c>
      <c r="J195" s="1">
        <v>45</v>
      </c>
      <c r="K195" s="1"/>
      <c r="L195" s="1"/>
      <c r="M195" s="1"/>
      <c r="N195" s="1"/>
      <c r="O195" s="2">
        <f t="shared" si="11"/>
        <v>145</v>
      </c>
      <c r="P195" s="26"/>
    </row>
    <row r="196" spans="1:20" ht="15.75" thickBot="1">
      <c r="A196" s="114"/>
      <c r="B196" s="1" t="s">
        <v>33</v>
      </c>
      <c r="C196" s="1" t="s">
        <v>11</v>
      </c>
      <c r="D196" s="1">
        <v>40</v>
      </c>
      <c r="E196" s="1" t="s">
        <v>267</v>
      </c>
      <c r="F196" s="1" t="s">
        <v>38</v>
      </c>
      <c r="G196" s="14">
        <v>20</v>
      </c>
      <c r="H196" s="37" t="s">
        <v>36</v>
      </c>
      <c r="I196" s="15" t="s">
        <v>37</v>
      </c>
      <c r="J196" s="1">
        <v>45</v>
      </c>
      <c r="K196" s="1"/>
      <c r="L196" s="1"/>
      <c r="M196" s="1"/>
      <c r="N196" s="1"/>
      <c r="O196" s="2">
        <f t="shared" si="11"/>
        <v>105</v>
      </c>
      <c r="P196" s="26"/>
    </row>
    <row r="197" spans="1:20" ht="15.75" thickBot="1">
      <c r="A197" s="114"/>
      <c r="B197" s="1" t="s">
        <v>33</v>
      </c>
      <c r="C197" s="1" t="s">
        <v>11</v>
      </c>
      <c r="D197" s="1">
        <v>40</v>
      </c>
      <c r="E197" s="1" t="s">
        <v>33</v>
      </c>
      <c r="F197" s="1" t="s">
        <v>11</v>
      </c>
      <c r="G197" s="1">
        <v>45</v>
      </c>
      <c r="H197" s="16"/>
      <c r="I197" s="1"/>
      <c r="J197" s="1"/>
      <c r="K197" s="1"/>
      <c r="L197" s="1"/>
      <c r="M197" s="1"/>
      <c r="N197" s="1"/>
      <c r="O197" s="2">
        <f t="shared" si="11"/>
        <v>85</v>
      </c>
      <c r="P197" s="26"/>
    </row>
    <row r="198" spans="1:20" ht="15.75" thickBot="1">
      <c r="A198" s="114"/>
      <c r="B198" s="1"/>
      <c r="C198" s="1"/>
      <c r="D198" s="1"/>
      <c r="E198" s="1" t="s">
        <v>33</v>
      </c>
      <c r="F198" s="1" t="s">
        <v>10</v>
      </c>
      <c r="G198" s="1">
        <v>45</v>
      </c>
      <c r="H198" s="1"/>
      <c r="I198" s="1"/>
      <c r="J198" s="1"/>
      <c r="K198" s="1"/>
      <c r="L198" s="1"/>
      <c r="M198" s="1"/>
      <c r="N198" s="1"/>
      <c r="O198" s="2">
        <f t="shared" si="11"/>
        <v>45</v>
      </c>
      <c r="P198" s="26"/>
    </row>
    <row r="199" spans="1:20" ht="15.75" thickBot="1">
      <c r="A199" s="114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>
      <c r="A200" s="114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14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14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14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14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2">
        <f t="shared" si="11"/>
        <v>0</v>
      </c>
      <c r="P204" s="26"/>
    </row>
    <row r="205" spans="1:20" ht="15.75" thickBot="1">
      <c r="A205" s="114"/>
      <c r="B205" s="3" t="s">
        <v>8</v>
      </c>
      <c r="C205" s="3" t="s">
        <v>12</v>
      </c>
      <c r="D205" s="2">
        <f>SUM(D193:D204)</f>
        <v>205</v>
      </c>
      <c r="E205" s="3" t="s">
        <v>8</v>
      </c>
      <c r="F205" s="3" t="s">
        <v>12</v>
      </c>
      <c r="G205" s="2">
        <f>SUM(G193:G204)</f>
        <v>270</v>
      </c>
      <c r="H205" s="3" t="s">
        <v>8</v>
      </c>
      <c r="I205" s="3" t="s">
        <v>12</v>
      </c>
      <c r="J205" s="2">
        <f>SUM(J193:J204)</f>
        <v>215</v>
      </c>
      <c r="K205" s="3" t="s">
        <v>8</v>
      </c>
      <c r="L205" s="3" t="s">
        <v>12</v>
      </c>
      <c r="M205" s="2">
        <f>SUM(M193:M204)</f>
        <v>0</v>
      </c>
      <c r="N205" s="3" t="s">
        <v>8</v>
      </c>
      <c r="O205" s="2">
        <f>SUM(O193:O204)</f>
        <v>690</v>
      </c>
      <c r="P205" s="34" t="s">
        <v>11</v>
      </c>
      <c r="Q205" s="35" t="s">
        <v>9</v>
      </c>
      <c r="R205" s="35" t="s">
        <v>10</v>
      </c>
      <c r="S205" s="35" t="s">
        <v>14</v>
      </c>
    </row>
    <row r="206" spans="1:20">
      <c r="A206" s="114"/>
      <c r="B206" s="9" t="s">
        <v>13</v>
      </c>
      <c r="C206" s="9" t="s">
        <v>12</v>
      </c>
      <c r="D206" s="10">
        <f>D205/2</f>
        <v>102.5</v>
      </c>
      <c r="E206" s="9" t="s">
        <v>13</v>
      </c>
      <c r="F206" s="9" t="s">
        <v>12</v>
      </c>
      <c r="G206" s="10">
        <f>G205/2</f>
        <v>135</v>
      </c>
      <c r="H206" s="9" t="s">
        <v>13</v>
      </c>
      <c r="I206" s="9" t="s">
        <v>12</v>
      </c>
      <c r="J206" s="10">
        <f>J205/2</f>
        <v>107.5</v>
      </c>
      <c r="K206" s="9" t="s">
        <v>13</v>
      </c>
      <c r="L206" s="9" t="s">
        <v>12</v>
      </c>
      <c r="M206" s="10">
        <f>M205/2</f>
        <v>0</v>
      </c>
      <c r="N206" s="9" t="s">
        <v>13</v>
      </c>
      <c r="O206" s="10">
        <f>O205/2</f>
        <v>345</v>
      </c>
      <c r="P206" s="33">
        <f>SUM(D194,D196,D197,G195,G196,G197)</f>
        <v>245</v>
      </c>
      <c r="Q206" s="17">
        <f>SUM(D193,G193,G194,J194,J195,J196)</f>
        <v>280</v>
      </c>
      <c r="R206" s="17">
        <f>SUM(G198,J193)</f>
        <v>125</v>
      </c>
      <c r="S206" s="17">
        <f>SUM(D195)</f>
        <v>40</v>
      </c>
      <c r="T206">
        <f>SUM(P206,Q206,R206,S206)</f>
        <v>690</v>
      </c>
    </row>
    <row r="207" spans="1:20" ht="15.75" thickBot="1">
      <c r="A207" s="26"/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</row>
    <row r="208" spans="1:20" ht="15.75" thickBot="1">
      <c r="A208" s="114">
        <v>13</v>
      </c>
      <c r="B208" s="115" t="s">
        <v>1</v>
      </c>
      <c r="C208" s="116"/>
      <c r="D208" s="117"/>
      <c r="E208" s="118" t="s">
        <v>2</v>
      </c>
      <c r="F208" s="119"/>
      <c r="G208" s="120"/>
      <c r="H208" s="121" t="s">
        <v>3</v>
      </c>
      <c r="I208" s="122"/>
      <c r="J208" s="123"/>
      <c r="K208" s="124" t="s">
        <v>4</v>
      </c>
      <c r="L208" s="125"/>
      <c r="M208" s="126"/>
      <c r="N208" s="127" t="s">
        <v>8</v>
      </c>
      <c r="O208" s="128"/>
      <c r="P208" s="26"/>
    </row>
    <row r="209" spans="1:16" ht="15.75" thickBot="1">
      <c r="A209" s="114"/>
      <c r="B209" s="4" t="s">
        <v>5</v>
      </c>
      <c r="C209" s="4" t="s">
        <v>6</v>
      </c>
      <c r="D209" s="4" t="s">
        <v>7</v>
      </c>
      <c r="E209" s="4" t="s">
        <v>5</v>
      </c>
      <c r="F209" s="4" t="s">
        <v>6</v>
      </c>
      <c r="G209" s="4" t="s">
        <v>7</v>
      </c>
      <c r="H209" s="4" t="s">
        <v>5</v>
      </c>
      <c r="I209" s="4" t="s">
        <v>6</v>
      </c>
      <c r="J209" s="4" t="s">
        <v>7</v>
      </c>
      <c r="K209" s="4" t="s">
        <v>5</v>
      </c>
      <c r="L209" s="4" t="s">
        <v>6</v>
      </c>
      <c r="M209" s="4" t="s">
        <v>7</v>
      </c>
      <c r="N209" s="129"/>
      <c r="O209" s="130"/>
      <c r="P209" s="26"/>
    </row>
    <row r="210" spans="1:16" ht="15.75" thickBot="1">
      <c r="A210" s="114"/>
      <c r="B210" s="1" t="s">
        <v>75</v>
      </c>
      <c r="C210" s="1" t="s">
        <v>37</v>
      </c>
      <c r="D210" s="2">
        <v>35</v>
      </c>
      <c r="E210" s="1" t="s">
        <v>36</v>
      </c>
      <c r="F210" s="1" t="s">
        <v>37</v>
      </c>
      <c r="G210" s="2">
        <v>45</v>
      </c>
      <c r="H210" s="1" t="s">
        <v>36</v>
      </c>
      <c r="I210" s="1" t="s">
        <v>38</v>
      </c>
      <c r="J210" s="2">
        <v>60</v>
      </c>
      <c r="K210" s="1" t="s">
        <v>33</v>
      </c>
      <c r="L210" s="1" t="s">
        <v>9</v>
      </c>
      <c r="M210" s="2">
        <v>45</v>
      </c>
      <c r="N210" s="1"/>
      <c r="O210" s="2">
        <f>SUM(D210,G210,J210,M210)</f>
        <v>185</v>
      </c>
      <c r="P210" s="26"/>
    </row>
    <row r="211" spans="1:16" ht="15.75" thickBot="1">
      <c r="A211" s="114"/>
      <c r="B211" s="1" t="s">
        <v>35</v>
      </c>
      <c r="C211" s="1" t="s">
        <v>34</v>
      </c>
      <c r="D211" s="2">
        <v>80</v>
      </c>
      <c r="E211" s="1" t="s">
        <v>36</v>
      </c>
      <c r="F211" s="1" t="s">
        <v>37</v>
      </c>
      <c r="G211" s="2">
        <v>45</v>
      </c>
      <c r="H211" s="1" t="s">
        <v>36</v>
      </c>
      <c r="I211" s="1" t="s">
        <v>34</v>
      </c>
      <c r="J211" s="1">
        <v>65</v>
      </c>
      <c r="K211" s="1" t="s">
        <v>33</v>
      </c>
      <c r="L211" s="1" t="s">
        <v>9</v>
      </c>
      <c r="M211" s="2">
        <v>45</v>
      </c>
      <c r="N211" s="1"/>
      <c r="O211" s="2">
        <f t="shared" ref="O211:O224" si="12">SUM(D211,G211,J211,M211)</f>
        <v>235</v>
      </c>
      <c r="P211" s="26"/>
    </row>
    <row r="212" spans="1:16" ht="15.75" thickBot="1">
      <c r="A212" s="114"/>
      <c r="B212" s="1" t="s">
        <v>33</v>
      </c>
      <c r="C212" s="1" t="s">
        <v>14</v>
      </c>
      <c r="D212" s="1">
        <v>45</v>
      </c>
      <c r="E212" s="1" t="s">
        <v>36</v>
      </c>
      <c r="F212" s="1" t="s">
        <v>11</v>
      </c>
      <c r="G212" s="2">
        <v>40</v>
      </c>
      <c r="H212" s="1" t="s">
        <v>36</v>
      </c>
      <c r="I212" s="1" t="s">
        <v>34</v>
      </c>
      <c r="J212" s="1">
        <v>65</v>
      </c>
      <c r="K212" s="1" t="s">
        <v>33</v>
      </c>
      <c r="L212" s="1" t="s">
        <v>10</v>
      </c>
      <c r="M212" s="1">
        <v>45</v>
      </c>
      <c r="N212" s="1"/>
      <c r="O212" s="2">
        <f t="shared" si="12"/>
        <v>195</v>
      </c>
      <c r="P212" s="26"/>
    </row>
    <row r="213" spans="1:16" ht="15.75" thickBot="1">
      <c r="A213" s="114"/>
      <c r="B213" s="1" t="s">
        <v>33</v>
      </c>
      <c r="C213" s="1" t="s">
        <v>11</v>
      </c>
      <c r="D213" s="1">
        <v>40</v>
      </c>
      <c r="E213" s="1" t="s">
        <v>44</v>
      </c>
      <c r="F213" s="1" t="s">
        <v>10</v>
      </c>
      <c r="G213" s="1">
        <v>80</v>
      </c>
      <c r="H213" s="1"/>
      <c r="I213" s="1"/>
      <c r="J213" s="1"/>
      <c r="K213" s="1" t="s">
        <v>72</v>
      </c>
      <c r="L213" s="1" t="s">
        <v>11</v>
      </c>
      <c r="M213" s="1">
        <v>95</v>
      </c>
      <c r="N213" s="1"/>
      <c r="O213" s="2">
        <f t="shared" si="12"/>
        <v>215</v>
      </c>
      <c r="P213" s="26"/>
    </row>
    <row r="214" spans="1:16" ht="15.75" thickBot="1">
      <c r="A214" s="114"/>
      <c r="B214" s="1"/>
      <c r="C214" s="1"/>
      <c r="D214" s="1"/>
      <c r="E214" s="1" t="s">
        <v>33</v>
      </c>
      <c r="F214" s="1" t="s">
        <v>37</v>
      </c>
      <c r="G214" s="1">
        <v>45</v>
      </c>
      <c r="H214" s="1"/>
      <c r="I214" s="1"/>
      <c r="J214" s="1"/>
      <c r="K214" s="1" t="s">
        <v>33</v>
      </c>
      <c r="L214" s="1" t="s">
        <v>9</v>
      </c>
      <c r="M214" s="1">
        <v>35</v>
      </c>
      <c r="N214" s="1"/>
      <c r="O214" s="2">
        <f t="shared" si="12"/>
        <v>80</v>
      </c>
      <c r="P214" s="26"/>
    </row>
    <row r="215" spans="1:16" ht="15.75" thickBot="1">
      <c r="A215" s="114"/>
      <c r="B215" s="1"/>
      <c r="C215" s="1"/>
      <c r="D215" s="1"/>
      <c r="E215" s="1" t="s">
        <v>62</v>
      </c>
      <c r="F215" s="1" t="s">
        <v>11</v>
      </c>
      <c r="G215" s="1">
        <v>70</v>
      </c>
      <c r="H215" s="1"/>
      <c r="I215" s="1"/>
      <c r="J215" s="1"/>
      <c r="K215" s="1" t="s">
        <v>33</v>
      </c>
      <c r="L215" s="1" t="s">
        <v>9</v>
      </c>
      <c r="M215" s="1">
        <v>45</v>
      </c>
      <c r="N215" s="1"/>
      <c r="O215" s="2">
        <f t="shared" si="12"/>
        <v>115</v>
      </c>
      <c r="P215" s="26"/>
    </row>
    <row r="216" spans="1:16" ht="15.75" thickBot="1">
      <c r="A216" s="114"/>
      <c r="B216" s="1"/>
      <c r="C216" s="1"/>
      <c r="D216" s="1"/>
      <c r="E216" s="1"/>
      <c r="F216" s="1"/>
      <c r="G216" s="1"/>
      <c r="H216" s="1"/>
      <c r="I216" s="1"/>
      <c r="J216" s="1"/>
      <c r="K216" s="1" t="s">
        <v>33</v>
      </c>
      <c r="L216" s="1" t="s">
        <v>11</v>
      </c>
      <c r="M216" s="1">
        <v>40</v>
      </c>
      <c r="N216" s="1"/>
      <c r="O216" s="2">
        <f t="shared" si="12"/>
        <v>40</v>
      </c>
      <c r="P216" s="26"/>
    </row>
    <row r="217" spans="1:16" ht="15.75" thickBot="1">
      <c r="A217" s="114"/>
      <c r="B217" s="1"/>
      <c r="C217" s="1"/>
      <c r="D217" s="1"/>
      <c r="E217" s="18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6" ht="15.75" thickBot="1">
      <c r="A218" s="114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6" ht="15.75" thickBot="1">
      <c r="A219" s="114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6" ht="15.75" thickBot="1">
      <c r="A220" s="114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6" ht="15.75" thickBot="1">
      <c r="A221" s="114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6" ht="15.75" thickBot="1">
      <c r="A222" s="114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6" ht="15.75" thickBot="1">
      <c r="A223" s="114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6" ht="15.75" thickBot="1">
      <c r="A224" s="114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2">
        <f t="shared" si="12"/>
        <v>0</v>
      </c>
      <c r="P224" s="26"/>
    </row>
    <row r="225" spans="1:20" ht="15.75" thickBot="1">
      <c r="A225" s="114"/>
      <c r="B225" s="3" t="s">
        <v>8</v>
      </c>
      <c r="C225" s="3" t="s">
        <v>12</v>
      </c>
      <c r="D225" s="2">
        <f>SUM(D210:D224)</f>
        <v>200</v>
      </c>
      <c r="E225" s="3" t="s">
        <v>8</v>
      </c>
      <c r="F225" s="3" t="s">
        <v>12</v>
      </c>
      <c r="G225" s="2">
        <f>SUM(G210:G224)</f>
        <v>325</v>
      </c>
      <c r="H225" s="3" t="s">
        <v>8</v>
      </c>
      <c r="I225" s="3" t="s">
        <v>12</v>
      </c>
      <c r="J225" s="2">
        <f>SUM(J210:J224)</f>
        <v>190</v>
      </c>
      <c r="K225" s="3" t="s">
        <v>8</v>
      </c>
      <c r="L225" s="3" t="s">
        <v>12</v>
      </c>
      <c r="M225" s="2">
        <f>SUM(M210:M224)</f>
        <v>350</v>
      </c>
      <c r="N225" s="3" t="s">
        <v>8</v>
      </c>
      <c r="O225" s="2">
        <f>SUM(O210:O224)</f>
        <v>1065</v>
      </c>
      <c r="P225" s="34" t="s">
        <v>11</v>
      </c>
      <c r="Q225" s="35" t="s">
        <v>9</v>
      </c>
      <c r="R225" s="35" t="s">
        <v>10</v>
      </c>
      <c r="S225" s="35" t="s">
        <v>14</v>
      </c>
    </row>
    <row r="226" spans="1:20">
      <c r="A226" s="114"/>
      <c r="B226" s="9" t="s">
        <v>13</v>
      </c>
      <c r="C226" s="9" t="s">
        <v>12</v>
      </c>
      <c r="D226" s="10">
        <f>D225/2</f>
        <v>100</v>
      </c>
      <c r="E226" s="9" t="s">
        <v>13</v>
      </c>
      <c r="F226" s="9" t="s">
        <v>12</v>
      </c>
      <c r="G226" s="10">
        <f>G225/2</f>
        <v>162.5</v>
      </c>
      <c r="H226" s="9" t="s">
        <v>13</v>
      </c>
      <c r="I226" s="9" t="s">
        <v>12</v>
      </c>
      <c r="J226" s="10">
        <f>J225/2</f>
        <v>95</v>
      </c>
      <c r="K226" s="9" t="s">
        <v>13</v>
      </c>
      <c r="L226" s="9" t="s">
        <v>12</v>
      </c>
      <c r="M226" s="10">
        <f>M225/2</f>
        <v>175</v>
      </c>
      <c r="N226" s="9" t="s">
        <v>13</v>
      </c>
      <c r="O226" s="10">
        <f>O225/2</f>
        <v>532.5</v>
      </c>
      <c r="P226" s="33">
        <f>SUM(D213,G212,G215,J210,M213,M216)</f>
        <v>345</v>
      </c>
      <c r="Q226" s="17">
        <f>SUM(D210,G210,G211,G214,M210,M211,M214,M215)</f>
        <v>340</v>
      </c>
      <c r="R226" s="17">
        <f>SUM(D211,G213,J211,J212,M212,)</f>
        <v>335</v>
      </c>
      <c r="S226" s="17">
        <f>SUM(D212,)</f>
        <v>45</v>
      </c>
      <c r="T226">
        <f>SUM(P226,Q226,R226,S226)</f>
        <v>1065</v>
      </c>
    </row>
    <row r="227" spans="1:20" ht="15.75" thickBo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</row>
    <row r="228" spans="1:20" ht="15.75" thickBot="1">
      <c r="A228" s="114">
        <v>14</v>
      </c>
      <c r="B228" s="115" t="s">
        <v>1</v>
      </c>
      <c r="C228" s="116"/>
      <c r="D228" s="117"/>
      <c r="E228" s="118" t="s">
        <v>2</v>
      </c>
      <c r="F228" s="119"/>
      <c r="G228" s="120"/>
      <c r="H228" s="121" t="s">
        <v>3</v>
      </c>
      <c r="I228" s="122"/>
      <c r="J228" s="123"/>
      <c r="K228" s="124" t="s">
        <v>4</v>
      </c>
      <c r="L228" s="125"/>
      <c r="M228" s="126"/>
      <c r="N228" s="127" t="s">
        <v>8</v>
      </c>
      <c r="O228" s="128"/>
      <c r="P228" s="26"/>
    </row>
    <row r="229" spans="1:20" ht="15.75" thickBot="1">
      <c r="A229" s="114"/>
      <c r="B229" s="4" t="s">
        <v>5</v>
      </c>
      <c r="C229" s="4" t="s">
        <v>6</v>
      </c>
      <c r="D229" s="4" t="s">
        <v>7</v>
      </c>
      <c r="E229" s="4" t="s">
        <v>5</v>
      </c>
      <c r="F229" s="4" t="s">
        <v>6</v>
      </c>
      <c r="G229" s="4" t="s">
        <v>7</v>
      </c>
      <c r="H229" s="4" t="s">
        <v>5</v>
      </c>
      <c r="I229" s="4" t="s">
        <v>6</v>
      </c>
      <c r="J229" s="4" t="s">
        <v>7</v>
      </c>
      <c r="K229" s="4" t="s">
        <v>5</v>
      </c>
      <c r="L229" s="4" t="s">
        <v>6</v>
      </c>
      <c r="M229" s="4" t="s">
        <v>7</v>
      </c>
      <c r="N229" s="129"/>
      <c r="O229" s="130"/>
      <c r="P229" s="26"/>
    </row>
    <row r="230" spans="1:20" ht="15.75" thickBot="1">
      <c r="A230" s="114"/>
      <c r="B230" s="1" t="s">
        <v>33</v>
      </c>
      <c r="C230" s="1" t="s">
        <v>11</v>
      </c>
      <c r="D230" s="2">
        <v>40</v>
      </c>
      <c r="E230" s="1" t="s">
        <v>33</v>
      </c>
      <c r="F230" s="1" t="s">
        <v>11</v>
      </c>
      <c r="G230" s="2">
        <v>40</v>
      </c>
      <c r="H230" s="1"/>
      <c r="I230" s="1"/>
      <c r="J230" s="2"/>
      <c r="K230" s="1" t="s">
        <v>44</v>
      </c>
      <c r="L230" s="1" t="s">
        <v>10</v>
      </c>
      <c r="M230" s="2">
        <v>80</v>
      </c>
      <c r="N230" s="1"/>
      <c r="O230" s="2">
        <f>SUM(D230,G230,J230,M230)</f>
        <v>160</v>
      </c>
      <c r="P230" s="26"/>
    </row>
    <row r="231" spans="1:20" ht="15.75" thickBot="1">
      <c r="A231" s="114"/>
      <c r="B231" s="1" t="s">
        <v>33</v>
      </c>
      <c r="C231" s="1" t="s">
        <v>10</v>
      </c>
      <c r="D231" s="2">
        <v>45</v>
      </c>
      <c r="E231" s="1" t="s">
        <v>33</v>
      </c>
      <c r="F231" s="1" t="s">
        <v>9</v>
      </c>
      <c r="G231" s="2">
        <v>45</v>
      </c>
      <c r="H231" s="1"/>
      <c r="I231" s="1"/>
      <c r="J231" s="1"/>
      <c r="K231" s="1" t="s">
        <v>44</v>
      </c>
      <c r="L231" s="1" t="s">
        <v>9</v>
      </c>
      <c r="M231" s="2">
        <v>80</v>
      </c>
      <c r="N231" s="1"/>
      <c r="O231" s="2">
        <f t="shared" ref="O231:O241" si="13">SUM(D231,G231,J231,M231)</f>
        <v>170</v>
      </c>
      <c r="P231" s="26"/>
    </row>
    <row r="232" spans="1:20" ht="15.75" thickBot="1">
      <c r="A232" s="114"/>
      <c r="B232" s="1" t="s">
        <v>33</v>
      </c>
      <c r="C232" s="1" t="s">
        <v>10</v>
      </c>
      <c r="D232" s="1">
        <v>45</v>
      </c>
      <c r="E232" s="1" t="s">
        <v>33</v>
      </c>
      <c r="F232" s="1" t="s">
        <v>9</v>
      </c>
      <c r="G232" s="2">
        <v>45</v>
      </c>
      <c r="H232" s="1"/>
      <c r="I232" s="1"/>
      <c r="J232" s="1"/>
      <c r="K232" s="1" t="s">
        <v>53</v>
      </c>
      <c r="L232" s="1" t="s">
        <v>11</v>
      </c>
      <c r="M232" s="1">
        <v>40</v>
      </c>
      <c r="N232" s="1"/>
      <c r="O232" s="2">
        <f t="shared" si="13"/>
        <v>130</v>
      </c>
      <c r="P232" s="26"/>
    </row>
    <row r="233" spans="1:20" ht="15.75" thickBot="1">
      <c r="A233" s="114"/>
      <c r="B233" s="1" t="s">
        <v>33</v>
      </c>
      <c r="C233" s="1" t="s">
        <v>10</v>
      </c>
      <c r="D233" s="1">
        <v>45</v>
      </c>
      <c r="E233" s="1" t="s">
        <v>33</v>
      </c>
      <c r="F233" s="1" t="s">
        <v>11</v>
      </c>
      <c r="G233" s="1">
        <v>40</v>
      </c>
      <c r="H233" s="1"/>
      <c r="I233" s="1"/>
      <c r="J233" s="1"/>
      <c r="K233" s="1" t="s">
        <v>33</v>
      </c>
      <c r="L233" s="1" t="s">
        <v>10</v>
      </c>
      <c r="M233" s="1">
        <v>45</v>
      </c>
      <c r="N233" s="1"/>
      <c r="O233" s="2">
        <f t="shared" si="13"/>
        <v>130</v>
      </c>
      <c r="P233" s="26"/>
    </row>
    <row r="234" spans="1:20" ht="15.75" thickBot="1">
      <c r="A234" s="114"/>
      <c r="B234" s="1" t="s">
        <v>33</v>
      </c>
      <c r="C234" s="1" t="s">
        <v>9</v>
      </c>
      <c r="D234" s="1">
        <v>35</v>
      </c>
      <c r="E234" s="1" t="s">
        <v>33</v>
      </c>
      <c r="F234" s="1" t="s">
        <v>10</v>
      </c>
      <c r="G234" s="1">
        <v>45</v>
      </c>
      <c r="H234" s="1"/>
      <c r="I234" s="1"/>
      <c r="J234" s="1"/>
      <c r="K234" s="1" t="s">
        <v>33</v>
      </c>
      <c r="L234" s="1" t="s">
        <v>11</v>
      </c>
      <c r="M234" s="1">
        <v>45</v>
      </c>
      <c r="N234" s="1"/>
      <c r="O234" s="2">
        <f t="shared" si="13"/>
        <v>125</v>
      </c>
      <c r="P234" s="26"/>
    </row>
    <row r="235" spans="1:20" ht="15.75" thickBot="1">
      <c r="A235" s="114"/>
      <c r="B235" s="1"/>
      <c r="C235" s="1"/>
      <c r="D235" s="1"/>
      <c r="E235" s="1"/>
      <c r="F235" s="1"/>
      <c r="G235" s="1"/>
      <c r="H235" s="1"/>
      <c r="I235" s="1"/>
      <c r="J235" s="1"/>
      <c r="K235" s="1" t="s">
        <v>33</v>
      </c>
      <c r="L235" s="1" t="s">
        <v>10</v>
      </c>
      <c r="M235" s="1">
        <v>45</v>
      </c>
      <c r="N235" s="1"/>
      <c r="O235" s="2">
        <f t="shared" si="13"/>
        <v>45</v>
      </c>
      <c r="P235" s="26"/>
    </row>
    <row r="236" spans="1:20" ht="15.75" thickBot="1">
      <c r="A236" s="114"/>
      <c r="B236" s="1"/>
      <c r="C236" s="1"/>
      <c r="D236" s="1"/>
      <c r="E236" s="1"/>
      <c r="F236" s="1"/>
      <c r="G236" s="1"/>
      <c r="H236" s="1"/>
      <c r="I236" s="1"/>
      <c r="J236" s="1"/>
      <c r="K236" s="1" t="s">
        <v>33</v>
      </c>
      <c r="L236" s="1" t="s">
        <v>10</v>
      </c>
      <c r="M236" s="1">
        <v>40</v>
      </c>
      <c r="N236" s="1"/>
      <c r="O236" s="2">
        <f t="shared" si="13"/>
        <v>40</v>
      </c>
      <c r="P236" s="26"/>
    </row>
    <row r="237" spans="1:20" ht="15.75" thickBot="1">
      <c r="A237" s="114"/>
      <c r="B237" s="1"/>
      <c r="C237" s="1"/>
      <c r="D237" s="1"/>
      <c r="E237" s="1"/>
      <c r="F237" s="1"/>
      <c r="G237" s="1"/>
      <c r="H237" s="1"/>
      <c r="I237" s="1"/>
      <c r="J237" s="1"/>
      <c r="K237" s="1" t="s">
        <v>33</v>
      </c>
      <c r="L237" s="1" t="s">
        <v>10</v>
      </c>
      <c r="M237" s="1">
        <v>45</v>
      </c>
      <c r="N237" s="1"/>
      <c r="O237" s="2">
        <f t="shared" si="13"/>
        <v>45</v>
      </c>
      <c r="P237" s="26"/>
    </row>
    <row r="238" spans="1:20" ht="15.75" thickBot="1">
      <c r="A238" s="114"/>
      <c r="B238" s="1"/>
      <c r="C238" s="1"/>
      <c r="D238" s="1"/>
      <c r="E238" s="1"/>
      <c r="F238" s="1"/>
      <c r="G238" s="1"/>
      <c r="H238" s="1"/>
      <c r="I238" s="1"/>
      <c r="J238" s="1"/>
      <c r="K238" s="1" t="s">
        <v>33</v>
      </c>
      <c r="L238" s="1" t="s">
        <v>33</v>
      </c>
      <c r="M238" s="1">
        <v>40</v>
      </c>
      <c r="N238" s="1"/>
      <c r="O238" s="2">
        <f t="shared" si="13"/>
        <v>40</v>
      </c>
      <c r="P238" s="26"/>
    </row>
    <row r="239" spans="1:20" ht="15.75" thickBot="1">
      <c r="A239" s="114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14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14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2">
        <f t="shared" si="13"/>
        <v>0</v>
      </c>
      <c r="P241" s="26"/>
    </row>
    <row r="242" spans="1:20" ht="15.75" thickBot="1">
      <c r="A242" s="114"/>
      <c r="B242" s="3" t="s">
        <v>8</v>
      </c>
      <c r="C242" s="3" t="s">
        <v>12</v>
      </c>
      <c r="D242" s="2">
        <f>SUM(D230:D241)</f>
        <v>210</v>
      </c>
      <c r="E242" s="3" t="s">
        <v>8</v>
      </c>
      <c r="F242" s="3" t="s">
        <v>12</v>
      </c>
      <c r="G242" s="2">
        <f>SUM(G230:G241)</f>
        <v>215</v>
      </c>
      <c r="H242" s="3" t="s">
        <v>8</v>
      </c>
      <c r="I242" s="3" t="s">
        <v>12</v>
      </c>
      <c r="J242" s="2">
        <f>SUM(J230:J241)</f>
        <v>0</v>
      </c>
      <c r="K242" s="3" t="s">
        <v>8</v>
      </c>
      <c r="L242" s="3" t="s">
        <v>12</v>
      </c>
      <c r="M242" s="2">
        <f>SUM(M230:M241)</f>
        <v>460</v>
      </c>
      <c r="N242" s="3" t="s">
        <v>8</v>
      </c>
      <c r="O242" s="2">
        <f>SUM(O230:O241)</f>
        <v>885</v>
      </c>
      <c r="P242" s="34" t="s">
        <v>11</v>
      </c>
      <c r="Q242" s="35" t="s">
        <v>9</v>
      </c>
      <c r="R242" s="35" t="s">
        <v>10</v>
      </c>
      <c r="S242" s="35" t="s">
        <v>14</v>
      </c>
    </row>
    <row r="243" spans="1:20">
      <c r="A243" s="114"/>
      <c r="B243" s="9" t="s">
        <v>13</v>
      </c>
      <c r="C243" s="9" t="s">
        <v>12</v>
      </c>
      <c r="D243" s="10">
        <f>D242/2</f>
        <v>105</v>
      </c>
      <c r="E243" s="9" t="s">
        <v>13</v>
      </c>
      <c r="F243" s="9" t="s">
        <v>12</v>
      </c>
      <c r="G243" s="10">
        <f>G242/2</f>
        <v>107.5</v>
      </c>
      <c r="H243" s="9" t="s">
        <v>13</v>
      </c>
      <c r="I243" s="9" t="s">
        <v>12</v>
      </c>
      <c r="J243" s="10">
        <f>J242/2</f>
        <v>0</v>
      </c>
      <c r="K243" s="9" t="s">
        <v>13</v>
      </c>
      <c r="L243" s="9" t="s">
        <v>12</v>
      </c>
      <c r="M243" s="10">
        <f>M242/2</f>
        <v>230</v>
      </c>
      <c r="N243" s="9" t="s">
        <v>13</v>
      </c>
      <c r="O243" s="10">
        <f>O242/2</f>
        <v>442.5</v>
      </c>
      <c r="P243" s="33">
        <f>SUM(D230,D232,)</f>
        <v>85</v>
      </c>
      <c r="Q243" s="17">
        <f>SUM(G230,G232,J230,J232,J233,M230,M231)</f>
        <v>245</v>
      </c>
      <c r="R243" s="17">
        <f>SUM(D233,G231,J231,J234)</f>
        <v>90</v>
      </c>
      <c r="S243" s="17">
        <v>35</v>
      </c>
      <c r="T243">
        <f>SUM(P243,Q243,R243,S243)</f>
        <v>455</v>
      </c>
    </row>
    <row r="244" spans="1:20" ht="15.75" thickBo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</row>
    <row r="245" spans="1:20" ht="15.75" thickBot="1">
      <c r="A245" s="114">
        <v>15</v>
      </c>
      <c r="B245" s="115" t="s">
        <v>1</v>
      </c>
      <c r="C245" s="116"/>
      <c r="D245" s="117"/>
      <c r="E245" s="118" t="s">
        <v>2</v>
      </c>
      <c r="F245" s="119"/>
      <c r="G245" s="120"/>
      <c r="H245" s="121" t="s">
        <v>3</v>
      </c>
      <c r="I245" s="122"/>
      <c r="J245" s="123"/>
      <c r="K245" s="124" t="s">
        <v>4</v>
      </c>
      <c r="L245" s="125"/>
      <c r="M245" s="126"/>
      <c r="N245" s="127" t="s">
        <v>8</v>
      </c>
      <c r="O245" s="128"/>
      <c r="P245" s="26"/>
    </row>
    <row r="246" spans="1:20" ht="15.75" thickBot="1">
      <c r="A246" s="114"/>
      <c r="B246" s="4" t="s">
        <v>5</v>
      </c>
      <c r="C246" s="4" t="s">
        <v>6</v>
      </c>
      <c r="D246" s="4" t="s">
        <v>7</v>
      </c>
      <c r="E246" s="4" t="s">
        <v>5</v>
      </c>
      <c r="F246" s="4" t="s">
        <v>6</v>
      </c>
      <c r="G246" s="4" t="s">
        <v>7</v>
      </c>
      <c r="H246" s="4" t="s">
        <v>5</v>
      </c>
      <c r="I246" s="4" t="s">
        <v>6</v>
      </c>
      <c r="J246" s="4" t="s">
        <v>7</v>
      </c>
      <c r="K246" s="4" t="s">
        <v>5</v>
      </c>
      <c r="L246" s="4" t="s">
        <v>6</v>
      </c>
      <c r="M246" s="4" t="s">
        <v>7</v>
      </c>
      <c r="N246" s="129"/>
      <c r="O246" s="130"/>
      <c r="P246" s="26"/>
    </row>
    <row r="247" spans="1:20" ht="15.75" thickBot="1">
      <c r="A247" s="114"/>
      <c r="B247" s="1" t="s">
        <v>33</v>
      </c>
      <c r="C247" s="1" t="s">
        <v>10</v>
      </c>
      <c r="D247" s="2">
        <v>45</v>
      </c>
      <c r="E247" s="1" t="s">
        <v>284</v>
      </c>
      <c r="F247" s="1" t="s">
        <v>10</v>
      </c>
      <c r="G247" s="2">
        <v>30</v>
      </c>
      <c r="H247" s="1" t="s">
        <v>33</v>
      </c>
      <c r="I247" s="1" t="s">
        <v>37</v>
      </c>
      <c r="J247" s="2">
        <v>40</v>
      </c>
      <c r="K247" s="1" t="s">
        <v>36</v>
      </c>
      <c r="L247" s="1" t="s">
        <v>34</v>
      </c>
      <c r="M247" s="2">
        <v>120</v>
      </c>
      <c r="N247" s="1"/>
      <c r="O247" s="2">
        <f>SUM(D247,G247,J247,M247)</f>
        <v>235</v>
      </c>
      <c r="P247" s="26"/>
    </row>
    <row r="248" spans="1:20" ht="15.75" thickBot="1">
      <c r="A248" s="114"/>
      <c r="B248" s="1" t="s">
        <v>36</v>
      </c>
      <c r="C248" s="1" t="s">
        <v>37</v>
      </c>
      <c r="D248" s="2">
        <v>45</v>
      </c>
      <c r="E248" s="1" t="s">
        <v>36</v>
      </c>
      <c r="F248" s="1" t="s">
        <v>38</v>
      </c>
      <c r="G248" s="2">
        <v>40</v>
      </c>
      <c r="H248" s="1" t="s">
        <v>36</v>
      </c>
      <c r="I248" s="1" t="s">
        <v>37</v>
      </c>
      <c r="J248" s="1">
        <v>35</v>
      </c>
      <c r="K248" s="1" t="s">
        <v>44</v>
      </c>
      <c r="L248" s="1" t="s">
        <v>9</v>
      </c>
      <c r="M248" s="2">
        <v>80</v>
      </c>
      <c r="N248" s="1"/>
      <c r="O248" s="2">
        <f t="shared" ref="O248:O258" si="14">SUM(D248,G248,J248,M248)</f>
        <v>200</v>
      </c>
      <c r="P248" s="26"/>
    </row>
    <row r="249" spans="1:20" ht="17.25" customHeight="1" thickBot="1">
      <c r="A249" s="114"/>
      <c r="B249" s="1" t="s">
        <v>44</v>
      </c>
      <c r="C249" s="1" t="s">
        <v>10</v>
      </c>
      <c r="D249" s="1">
        <v>80</v>
      </c>
      <c r="E249" s="1" t="s">
        <v>56</v>
      </c>
      <c r="F249" s="1" t="s">
        <v>10</v>
      </c>
      <c r="G249" s="2">
        <v>45</v>
      </c>
      <c r="H249" s="1" t="s">
        <v>33</v>
      </c>
      <c r="I249" s="1" t="s">
        <v>37</v>
      </c>
      <c r="J249" s="1">
        <v>30</v>
      </c>
      <c r="K249" s="1" t="s">
        <v>44</v>
      </c>
      <c r="L249" s="1" t="s">
        <v>9</v>
      </c>
      <c r="M249" s="1">
        <v>80</v>
      </c>
      <c r="N249" s="1"/>
      <c r="O249" s="2">
        <f t="shared" si="14"/>
        <v>235</v>
      </c>
      <c r="P249" s="26"/>
    </row>
    <row r="250" spans="1:20" ht="15.75" thickBot="1">
      <c r="A250" s="114"/>
      <c r="B250" s="1" t="s">
        <v>56</v>
      </c>
      <c r="C250" s="1" t="s">
        <v>10</v>
      </c>
      <c r="D250" s="1">
        <v>45</v>
      </c>
      <c r="E250" s="1" t="s">
        <v>41</v>
      </c>
      <c r="F250" s="1" t="s">
        <v>9</v>
      </c>
      <c r="G250" s="1">
        <v>80</v>
      </c>
      <c r="H250" s="1" t="s">
        <v>36</v>
      </c>
      <c r="I250" s="1" t="s">
        <v>37</v>
      </c>
      <c r="J250" s="1">
        <v>45</v>
      </c>
      <c r="K250" s="1" t="s">
        <v>56</v>
      </c>
      <c r="L250" s="1" t="s">
        <v>11</v>
      </c>
      <c r="M250" s="1">
        <v>40</v>
      </c>
      <c r="N250" s="1"/>
      <c r="O250" s="2">
        <f t="shared" si="14"/>
        <v>210</v>
      </c>
      <c r="P250" s="26"/>
    </row>
    <row r="251" spans="1:20" ht="15.75" thickBot="1">
      <c r="A251" s="114"/>
      <c r="B251" s="1" t="s">
        <v>33</v>
      </c>
      <c r="C251" s="1" t="s">
        <v>10</v>
      </c>
      <c r="D251" s="1">
        <v>45</v>
      </c>
      <c r="E251" s="1" t="s">
        <v>36</v>
      </c>
      <c r="F251" s="1" t="s">
        <v>38</v>
      </c>
      <c r="G251" s="1">
        <v>40</v>
      </c>
      <c r="H251" s="1" t="s">
        <v>36</v>
      </c>
      <c r="I251" s="1" t="s">
        <v>37</v>
      </c>
      <c r="J251" s="1">
        <v>45</v>
      </c>
      <c r="K251" s="1" t="s">
        <v>33</v>
      </c>
      <c r="L251" s="1" t="s">
        <v>11</v>
      </c>
      <c r="M251" s="1">
        <v>40</v>
      </c>
      <c r="N251" s="1"/>
      <c r="O251" s="2">
        <f t="shared" si="14"/>
        <v>170</v>
      </c>
      <c r="P251" s="26"/>
    </row>
    <row r="252" spans="1:20" ht="15.75" thickBot="1">
      <c r="A252" s="114"/>
      <c r="B252" s="1" t="s">
        <v>44</v>
      </c>
      <c r="C252" s="1" t="s">
        <v>37</v>
      </c>
      <c r="D252" s="1">
        <v>80</v>
      </c>
      <c r="E252" s="1" t="s">
        <v>33</v>
      </c>
      <c r="F252" s="1" t="s">
        <v>9</v>
      </c>
      <c r="G252" s="1">
        <v>45</v>
      </c>
      <c r="H252" s="1" t="s">
        <v>36</v>
      </c>
      <c r="I252" s="1" t="s">
        <v>37</v>
      </c>
      <c r="J252" s="1">
        <v>45</v>
      </c>
      <c r="K252" s="1" t="s">
        <v>35</v>
      </c>
      <c r="L252" s="1" t="s">
        <v>38</v>
      </c>
      <c r="M252" s="1">
        <v>80</v>
      </c>
      <c r="N252" s="1"/>
      <c r="O252" s="2">
        <f t="shared" si="14"/>
        <v>250</v>
      </c>
      <c r="P252" s="26"/>
    </row>
    <row r="253" spans="1:20" ht="15.75" thickBot="1">
      <c r="A253" s="114"/>
      <c r="B253" s="1"/>
      <c r="C253" s="1"/>
      <c r="D253" s="1"/>
      <c r="E253" s="1"/>
      <c r="F253" s="1"/>
      <c r="G253" s="1"/>
      <c r="H253" s="1" t="s">
        <v>36</v>
      </c>
      <c r="I253" s="1" t="s">
        <v>38</v>
      </c>
      <c r="J253" s="1">
        <v>40</v>
      </c>
      <c r="K253" s="1" t="s">
        <v>33</v>
      </c>
      <c r="L253" s="1" t="s">
        <v>285</v>
      </c>
      <c r="M253" s="1">
        <v>35</v>
      </c>
      <c r="N253" s="1"/>
      <c r="O253" s="2">
        <f t="shared" si="14"/>
        <v>75</v>
      </c>
      <c r="P253" s="26"/>
    </row>
    <row r="254" spans="1:20" ht="15.75" thickBot="1">
      <c r="A254" s="114"/>
      <c r="B254" s="1"/>
      <c r="C254" s="1"/>
      <c r="D254" s="1"/>
      <c r="E254" s="1"/>
      <c r="F254" s="1"/>
      <c r="G254" s="1"/>
      <c r="H254" s="1" t="s">
        <v>36</v>
      </c>
      <c r="I254" s="1" t="s">
        <v>86</v>
      </c>
      <c r="J254" s="1">
        <v>40</v>
      </c>
      <c r="K254" s="1" t="s">
        <v>33</v>
      </c>
      <c r="L254" s="1" t="s">
        <v>9</v>
      </c>
      <c r="M254" s="1">
        <v>45</v>
      </c>
      <c r="N254" s="1"/>
      <c r="O254" s="2">
        <f t="shared" si="14"/>
        <v>85</v>
      </c>
      <c r="P254" s="26"/>
    </row>
    <row r="255" spans="1:20" ht="15.75" thickBot="1">
      <c r="A255" s="114"/>
      <c r="B255" s="1"/>
      <c r="C255" s="1"/>
      <c r="D255" s="1"/>
      <c r="E255" s="1"/>
      <c r="F255" s="1"/>
      <c r="G255" s="1"/>
      <c r="H255" s="1" t="s">
        <v>33</v>
      </c>
      <c r="I255" s="1" t="s">
        <v>38</v>
      </c>
      <c r="J255" s="1">
        <v>40</v>
      </c>
      <c r="K255" s="1" t="s">
        <v>33</v>
      </c>
      <c r="L255" s="1" t="s">
        <v>11</v>
      </c>
      <c r="M255" s="1">
        <v>40</v>
      </c>
      <c r="N255" s="1"/>
      <c r="O255" s="2">
        <f t="shared" si="14"/>
        <v>80</v>
      </c>
      <c r="P255" s="26"/>
    </row>
    <row r="256" spans="1:20" ht="15.75" thickBot="1">
      <c r="A256" s="114"/>
      <c r="B256" s="1"/>
      <c r="C256" s="1"/>
      <c r="D256" s="1"/>
      <c r="E256" s="1"/>
      <c r="F256" s="1"/>
      <c r="G256" s="1"/>
      <c r="H256" s="1" t="s">
        <v>36</v>
      </c>
      <c r="I256" s="1" t="s">
        <v>37</v>
      </c>
      <c r="J256" s="1">
        <v>45</v>
      </c>
      <c r="K256" s="1"/>
      <c r="L256" s="1"/>
      <c r="M256" s="1"/>
      <c r="N256" s="1"/>
      <c r="O256" s="2">
        <f t="shared" si="14"/>
        <v>45</v>
      </c>
      <c r="P256" s="26"/>
    </row>
    <row r="257" spans="1:20" ht="15.75" thickBot="1">
      <c r="A257" s="114"/>
      <c r="B257" s="1"/>
      <c r="C257" s="1"/>
      <c r="D257" s="1"/>
      <c r="E257" s="1"/>
      <c r="F257" s="1"/>
      <c r="G257" s="1"/>
      <c r="H257" s="1" t="s">
        <v>36</v>
      </c>
      <c r="I257" s="1" t="s">
        <v>37</v>
      </c>
      <c r="J257" s="1">
        <v>40</v>
      </c>
      <c r="K257" s="1"/>
      <c r="L257" s="1"/>
      <c r="M257" s="1"/>
      <c r="N257" s="1"/>
      <c r="O257" s="2">
        <f t="shared" si="14"/>
        <v>40</v>
      </c>
      <c r="P257" s="26"/>
    </row>
    <row r="258" spans="1:20" ht="15.75" thickBot="1">
      <c r="A258" s="114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2">
        <f t="shared" si="14"/>
        <v>0</v>
      </c>
      <c r="P258" s="26"/>
    </row>
    <row r="259" spans="1:20" ht="15.75" thickBot="1">
      <c r="A259" s="114"/>
      <c r="B259" s="3" t="s">
        <v>8</v>
      </c>
      <c r="C259" s="3" t="s">
        <v>12</v>
      </c>
      <c r="D259" s="2">
        <f>SUM(D247:D258)</f>
        <v>340</v>
      </c>
      <c r="E259" s="3" t="s">
        <v>8</v>
      </c>
      <c r="F259" s="3" t="s">
        <v>12</v>
      </c>
      <c r="G259" s="2">
        <f>SUM(G247:G258)</f>
        <v>280</v>
      </c>
      <c r="H259" s="3" t="s">
        <v>8</v>
      </c>
      <c r="I259" s="3" t="s">
        <v>12</v>
      </c>
      <c r="J259" s="2">
        <f>SUM(J247:J258)</f>
        <v>445</v>
      </c>
      <c r="K259" s="3" t="s">
        <v>8</v>
      </c>
      <c r="L259" s="3" t="s">
        <v>12</v>
      </c>
      <c r="M259" s="2">
        <f>SUM(M247:M258)</f>
        <v>560</v>
      </c>
      <c r="N259" s="3" t="s">
        <v>8</v>
      </c>
      <c r="O259" s="2">
        <f>SUM(O247:O258)</f>
        <v>1625</v>
      </c>
      <c r="P259" s="34" t="s">
        <v>11</v>
      </c>
      <c r="Q259" s="35" t="s">
        <v>9</v>
      </c>
      <c r="R259" s="35" t="s">
        <v>10</v>
      </c>
      <c r="S259" s="35" t="s">
        <v>14</v>
      </c>
    </row>
    <row r="260" spans="1:20">
      <c r="A260" s="114"/>
      <c r="B260" s="9" t="s">
        <v>13</v>
      </c>
      <c r="C260" s="9" t="s">
        <v>12</v>
      </c>
      <c r="D260" s="10">
        <f>D259/2</f>
        <v>170</v>
      </c>
      <c r="E260" s="9" t="s">
        <v>13</v>
      </c>
      <c r="F260" s="9" t="s">
        <v>12</v>
      </c>
      <c r="G260" s="10">
        <f>G259/2</f>
        <v>140</v>
      </c>
      <c r="H260" s="9" t="s">
        <v>13</v>
      </c>
      <c r="I260" s="9" t="s">
        <v>12</v>
      </c>
      <c r="J260" s="10">
        <f>J259/2</f>
        <v>222.5</v>
      </c>
      <c r="K260" s="9" t="s">
        <v>13</v>
      </c>
      <c r="L260" s="9" t="s">
        <v>12</v>
      </c>
      <c r="M260" s="10">
        <f>M259/2</f>
        <v>280</v>
      </c>
      <c r="N260" s="9" t="s">
        <v>13</v>
      </c>
      <c r="O260" s="10">
        <f>O259/2</f>
        <v>812.5</v>
      </c>
      <c r="P260" s="33">
        <f>SUM(G248,G251,J253,J255,M255,M252,M251,M250)</f>
        <v>360</v>
      </c>
      <c r="Q260" s="17">
        <f>SUM(D248,D252,G250,G252,J247,J248,J249,J250,J251,J252,J256,J257,M248,M249,M253,M254)</f>
        <v>815</v>
      </c>
      <c r="R260" s="17">
        <f>SUM(D247,D249,D250,D251,G247,G249,M247,)</f>
        <v>410</v>
      </c>
      <c r="S260" s="17">
        <f>SUM(J254)</f>
        <v>40</v>
      </c>
      <c r="T260">
        <f>SUM(P260,Q260,R260,S260)</f>
        <v>1625</v>
      </c>
    </row>
    <row r="261" spans="1:20" ht="15.75" thickBo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</row>
    <row r="262" spans="1:20" ht="15.75" thickBot="1">
      <c r="A262" s="114">
        <v>16</v>
      </c>
      <c r="B262" s="115" t="s">
        <v>1</v>
      </c>
      <c r="C262" s="116"/>
      <c r="D262" s="117"/>
      <c r="E262" s="118" t="s">
        <v>2</v>
      </c>
      <c r="F262" s="119"/>
      <c r="G262" s="120"/>
      <c r="H262" s="121" t="s">
        <v>3</v>
      </c>
      <c r="I262" s="122"/>
      <c r="J262" s="123"/>
      <c r="K262" s="124" t="s">
        <v>4</v>
      </c>
      <c r="L262" s="125"/>
      <c r="M262" s="126"/>
      <c r="N262" s="127" t="s">
        <v>8</v>
      </c>
      <c r="O262" s="128"/>
      <c r="P262" s="26"/>
    </row>
    <row r="263" spans="1:20" ht="15.75" thickBot="1">
      <c r="A263" s="114"/>
      <c r="B263" s="4" t="s">
        <v>5</v>
      </c>
      <c r="C263" s="4" t="s">
        <v>6</v>
      </c>
      <c r="D263" s="4" t="s">
        <v>7</v>
      </c>
      <c r="E263" s="4" t="s">
        <v>5</v>
      </c>
      <c r="F263" s="4" t="s">
        <v>6</v>
      </c>
      <c r="G263" s="4" t="s">
        <v>7</v>
      </c>
      <c r="H263" s="4" t="s">
        <v>5</v>
      </c>
      <c r="I263" s="4" t="s">
        <v>6</v>
      </c>
      <c r="J263" s="4" t="s">
        <v>7</v>
      </c>
      <c r="K263" s="4" t="s">
        <v>5</v>
      </c>
      <c r="L263" s="4" t="s">
        <v>6</v>
      </c>
      <c r="M263" s="4" t="s">
        <v>7</v>
      </c>
      <c r="N263" s="129"/>
      <c r="O263" s="130"/>
      <c r="P263" s="26"/>
    </row>
    <row r="264" spans="1:20" ht="15.75" thickBot="1">
      <c r="A264" s="114"/>
      <c r="B264" s="1"/>
      <c r="C264" s="1"/>
      <c r="D264" s="2"/>
      <c r="E264" s="1"/>
      <c r="F264" s="1"/>
      <c r="G264" s="2"/>
      <c r="H264" s="1"/>
      <c r="I264" s="1"/>
      <c r="J264" s="2"/>
      <c r="K264" s="1"/>
      <c r="L264" s="1"/>
      <c r="M264" s="2"/>
      <c r="N264" s="1"/>
      <c r="O264" s="2">
        <f>SUM(D264,G264,J264,M264)</f>
        <v>0</v>
      </c>
      <c r="P264" s="26"/>
    </row>
    <row r="265" spans="1:20" ht="15.75" thickBot="1">
      <c r="A265" s="114"/>
      <c r="B265" s="1"/>
      <c r="C265" s="1"/>
      <c r="D265" s="2"/>
      <c r="E265" s="1"/>
      <c r="F265" s="1"/>
      <c r="G265" s="2"/>
      <c r="H265" s="1"/>
      <c r="I265" s="1"/>
      <c r="J265" s="1"/>
      <c r="K265" s="1"/>
      <c r="L265" s="1"/>
      <c r="M265" s="2"/>
      <c r="N265" s="1"/>
      <c r="O265" s="2">
        <f t="shared" ref="O265:O275" si="15">SUM(D265,G265,J265,M265)</f>
        <v>0</v>
      </c>
      <c r="P265" s="26"/>
    </row>
    <row r="266" spans="1:20" ht="15.75" thickBot="1">
      <c r="A266" s="114"/>
      <c r="B266" s="1"/>
      <c r="C266" s="1"/>
      <c r="D266" s="1"/>
      <c r="E266" s="1"/>
      <c r="F266" s="1"/>
      <c r="G266" s="2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6"/>
    </row>
    <row r="267" spans="1:20" ht="15.75" thickBot="1">
      <c r="A267" s="114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>
      <c r="A268" s="114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>
      <c r="A269" s="114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>
      <c r="A270" s="114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>
      <c r="A271" s="114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>
      <c r="A272" s="114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>
      <c r="A273" s="114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>
      <c r="A274" s="114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14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2">
        <f t="shared" si="15"/>
        <v>0</v>
      </c>
      <c r="P275" s="26"/>
    </row>
    <row r="276" spans="1:20" ht="15.75" thickBot="1">
      <c r="A276" s="114"/>
      <c r="B276" s="3" t="s">
        <v>8</v>
      </c>
      <c r="C276" s="3" t="s">
        <v>12</v>
      </c>
      <c r="D276" s="2">
        <f>SUM(D264:D275)</f>
        <v>0</v>
      </c>
      <c r="E276" s="3" t="s">
        <v>8</v>
      </c>
      <c r="F276" s="3" t="s">
        <v>12</v>
      </c>
      <c r="G276" s="2">
        <f>SUM(G264:G275)</f>
        <v>0</v>
      </c>
      <c r="H276" s="3" t="s">
        <v>8</v>
      </c>
      <c r="I276" s="3" t="s">
        <v>12</v>
      </c>
      <c r="J276" s="2">
        <f>SUM(J264:J275)</f>
        <v>0</v>
      </c>
      <c r="K276" s="3" t="s">
        <v>8</v>
      </c>
      <c r="L276" s="3" t="s">
        <v>12</v>
      </c>
      <c r="M276" s="2">
        <f>SUM(M264:M275)</f>
        <v>0</v>
      </c>
      <c r="N276" s="3" t="s">
        <v>8</v>
      </c>
      <c r="O276" s="2">
        <f>SUM(O264:O275)</f>
        <v>0</v>
      </c>
      <c r="P276" s="34" t="s">
        <v>11</v>
      </c>
      <c r="Q276" s="35" t="s">
        <v>9</v>
      </c>
      <c r="R276" s="35" t="s">
        <v>10</v>
      </c>
      <c r="S276" s="35" t="s">
        <v>14</v>
      </c>
    </row>
    <row r="277" spans="1:20">
      <c r="A277" s="114"/>
      <c r="B277" s="9" t="s">
        <v>13</v>
      </c>
      <c r="C277" s="9" t="s">
        <v>12</v>
      </c>
      <c r="D277" s="10">
        <f>D276/2</f>
        <v>0</v>
      </c>
      <c r="E277" s="9" t="s">
        <v>13</v>
      </c>
      <c r="F277" s="9" t="s">
        <v>12</v>
      </c>
      <c r="G277" s="10">
        <f>G276/2</f>
        <v>0</v>
      </c>
      <c r="H277" s="9" t="s">
        <v>13</v>
      </c>
      <c r="I277" s="9" t="s">
        <v>12</v>
      </c>
      <c r="J277" s="10">
        <f>J276/2</f>
        <v>0</v>
      </c>
      <c r="K277" s="9" t="s">
        <v>13</v>
      </c>
      <c r="L277" s="9" t="s">
        <v>12</v>
      </c>
      <c r="M277" s="10">
        <f>M276/2</f>
        <v>0</v>
      </c>
      <c r="N277" s="9" t="s">
        <v>13</v>
      </c>
      <c r="O277" s="10">
        <f>O276/2</f>
        <v>0</v>
      </c>
      <c r="P277" s="33">
        <f>SUM(J267,J269,M266,M268,M270)</f>
        <v>0</v>
      </c>
      <c r="Q277" s="17">
        <f>SUM(J264,J265,J266,J268,M269)</f>
        <v>0</v>
      </c>
      <c r="R277" s="17">
        <f>SUM(J270,M264,M267)</f>
        <v>0</v>
      </c>
      <c r="S277" s="17"/>
      <c r="T277">
        <f>SUM(P277,Q277,R277,S277)</f>
        <v>0</v>
      </c>
    </row>
    <row r="278" spans="1:20" ht="15.75" thickBot="1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</row>
    <row r="279" spans="1:20" ht="15.75" thickBot="1">
      <c r="A279" s="114">
        <v>17</v>
      </c>
      <c r="B279" s="115" t="s">
        <v>1</v>
      </c>
      <c r="C279" s="116"/>
      <c r="D279" s="117"/>
      <c r="E279" s="118" t="s">
        <v>2</v>
      </c>
      <c r="F279" s="119"/>
      <c r="G279" s="120"/>
      <c r="H279" s="121" t="s">
        <v>3</v>
      </c>
      <c r="I279" s="122"/>
      <c r="J279" s="123"/>
      <c r="K279" s="124" t="s">
        <v>4</v>
      </c>
      <c r="L279" s="125"/>
      <c r="M279" s="126"/>
      <c r="N279" s="127" t="s">
        <v>8</v>
      </c>
      <c r="O279" s="128"/>
      <c r="P279" s="26"/>
    </row>
    <row r="280" spans="1:20" ht="15.75" thickBot="1">
      <c r="A280" s="114"/>
      <c r="B280" s="4" t="s">
        <v>5</v>
      </c>
      <c r="C280" s="4" t="s">
        <v>6</v>
      </c>
      <c r="D280" s="4" t="s">
        <v>7</v>
      </c>
      <c r="E280" s="4" t="s">
        <v>5</v>
      </c>
      <c r="F280" s="4" t="s">
        <v>6</v>
      </c>
      <c r="G280" s="4" t="s">
        <v>7</v>
      </c>
      <c r="H280" s="4" t="s">
        <v>5</v>
      </c>
      <c r="I280" s="4" t="s">
        <v>6</v>
      </c>
      <c r="J280" s="4" t="s">
        <v>7</v>
      </c>
      <c r="K280" s="4" t="s">
        <v>5</v>
      </c>
      <c r="L280" s="4" t="s">
        <v>6</v>
      </c>
      <c r="M280" s="4" t="s">
        <v>7</v>
      </c>
      <c r="N280" s="129"/>
      <c r="O280" s="130"/>
      <c r="P280" s="26"/>
    </row>
    <row r="281" spans="1:20" ht="15.75" thickBot="1">
      <c r="A281" s="114"/>
      <c r="B281" s="1"/>
      <c r="C281" s="1"/>
      <c r="D281" s="2"/>
      <c r="E281" s="1" t="s">
        <v>33</v>
      </c>
      <c r="F281" s="1" t="s">
        <v>9</v>
      </c>
      <c r="G281" s="2">
        <v>45</v>
      </c>
      <c r="H281" s="1" t="s">
        <v>36</v>
      </c>
      <c r="I281" s="1" t="s">
        <v>37</v>
      </c>
      <c r="J281" s="2">
        <v>45</v>
      </c>
      <c r="K281" s="1" t="s">
        <v>33</v>
      </c>
      <c r="L281" s="1" t="s">
        <v>9</v>
      </c>
      <c r="M281" s="2">
        <v>45</v>
      </c>
      <c r="N281" s="1"/>
      <c r="O281" s="2">
        <f>SUM(D281,G281,J281,M281)</f>
        <v>135</v>
      </c>
      <c r="P281" s="26"/>
    </row>
    <row r="282" spans="1:20" ht="15.75" thickBot="1">
      <c r="A282" s="114"/>
      <c r="B282" s="1"/>
      <c r="C282" s="1"/>
      <c r="D282" s="2"/>
      <c r="E282" s="1" t="s">
        <v>33</v>
      </c>
      <c r="F282" s="1" t="s">
        <v>11</v>
      </c>
      <c r="G282" s="2">
        <v>40</v>
      </c>
      <c r="H282" s="1" t="s">
        <v>35</v>
      </c>
      <c r="I282" s="1" t="s">
        <v>37</v>
      </c>
      <c r="J282" s="1">
        <v>80</v>
      </c>
      <c r="K282" s="1" t="s">
        <v>33</v>
      </c>
      <c r="L282" s="1" t="s">
        <v>10</v>
      </c>
      <c r="M282" s="2">
        <v>45</v>
      </c>
      <c r="N282" s="1"/>
      <c r="O282" s="2">
        <f t="shared" ref="O282:O292" si="16">SUM(D282,G282,J282,M282)</f>
        <v>165</v>
      </c>
      <c r="P282" s="26"/>
    </row>
    <row r="283" spans="1:20" ht="15.75" thickBot="1">
      <c r="A283" s="114"/>
      <c r="B283" s="1"/>
      <c r="C283" s="1"/>
      <c r="D283" s="1"/>
      <c r="E283" s="1" t="s">
        <v>36</v>
      </c>
      <c r="F283" s="1" t="s">
        <v>37</v>
      </c>
      <c r="G283" s="2">
        <v>45</v>
      </c>
      <c r="H283" s="1"/>
      <c r="I283" s="1"/>
      <c r="J283" s="1"/>
      <c r="K283" s="1" t="s">
        <v>287</v>
      </c>
      <c r="L283" s="1" t="s">
        <v>9</v>
      </c>
      <c r="M283" s="1">
        <v>70</v>
      </c>
      <c r="N283" s="1"/>
      <c r="O283" s="2">
        <f t="shared" si="16"/>
        <v>115</v>
      </c>
      <c r="P283" s="26"/>
    </row>
    <row r="284" spans="1:20" ht="15.75" thickBot="1">
      <c r="A284" s="114"/>
      <c r="B284" s="1"/>
      <c r="C284" s="1"/>
      <c r="D284" s="1"/>
      <c r="E284" s="1" t="s">
        <v>33</v>
      </c>
      <c r="F284" s="1" t="s">
        <v>9</v>
      </c>
      <c r="G284" s="1">
        <v>45</v>
      </c>
      <c r="H284" s="1"/>
      <c r="I284" s="1"/>
      <c r="J284" s="1"/>
      <c r="K284" s="1" t="s">
        <v>288</v>
      </c>
      <c r="L284" s="1" t="s">
        <v>10</v>
      </c>
      <c r="M284" s="1">
        <v>45</v>
      </c>
      <c r="N284" s="1"/>
      <c r="O284" s="2">
        <f t="shared" si="16"/>
        <v>90</v>
      </c>
      <c r="P284" s="26"/>
    </row>
    <row r="285" spans="1:20" ht="15.75" thickBot="1">
      <c r="A285" s="114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6"/>
    </row>
    <row r="286" spans="1:20" ht="15.75" thickBot="1">
      <c r="A286" s="114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>
      <c r="A287" s="114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>
      <c r="A288" s="114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>
      <c r="A289" s="114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14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14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14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2">
        <f t="shared" si="16"/>
        <v>0</v>
      </c>
      <c r="P292" s="26"/>
    </row>
    <row r="293" spans="1:20" ht="15.75" thickBot="1">
      <c r="A293" s="114"/>
      <c r="B293" s="3" t="s">
        <v>8</v>
      </c>
      <c r="C293" s="3" t="s">
        <v>12</v>
      </c>
      <c r="D293" s="2">
        <f>SUM(D281:D292)</f>
        <v>0</v>
      </c>
      <c r="E293" s="3" t="s">
        <v>8</v>
      </c>
      <c r="F293" s="3" t="s">
        <v>12</v>
      </c>
      <c r="G293" s="2">
        <f>SUM(G281:G292)</f>
        <v>175</v>
      </c>
      <c r="H293" s="3" t="s">
        <v>8</v>
      </c>
      <c r="I293" s="3" t="s">
        <v>12</v>
      </c>
      <c r="J293" s="2">
        <f>SUM(J281:J292)</f>
        <v>125</v>
      </c>
      <c r="K293" s="3" t="s">
        <v>8</v>
      </c>
      <c r="L293" s="3" t="s">
        <v>12</v>
      </c>
      <c r="M293" s="2">
        <f>SUM(M281:M292)</f>
        <v>205</v>
      </c>
      <c r="N293" s="3" t="s">
        <v>8</v>
      </c>
      <c r="O293" s="2">
        <f>SUM(O281:O292)</f>
        <v>505</v>
      </c>
      <c r="P293" s="34" t="s">
        <v>11</v>
      </c>
      <c r="Q293" s="35" t="s">
        <v>9</v>
      </c>
      <c r="R293" s="35" t="s">
        <v>10</v>
      </c>
      <c r="S293" s="35" t="s">
        <v>14</v>
      </c>
    </row>
    <row r="294" spans="1:20">
      <c r="A294" s="114"/>
      <c r="B294" s="9" t="s">
        <v>13</v>
      </c>
      <c r="C294" s="9" t="s">
        <v>12</v>
      </c>
      <c r="D294" s="10">
        <f>D293/2</f>
        <v>0</v>
      </c>
      <c r="E294" s="9" t="s">
        <v>13</v>
      </c>
      <c r="F294" s="9" t="s">
        <v>12</v>
      </c>
      <c r="G294" s="10">
        <f>G293/2</f>
        <v>87.5</v>
      </c>
      <c r="H294" s="9" t="s">
        <v>13</v>
      </c>
      <c r="I294" s="9" t="s">
        <v>12</v>
      </c>
      <c r="J294" s="10">
        <f>J293/2</f>
        <v>62.5</v>
      </c>
      <c r="K294" s="9" t="s">
        <v>13</v>
      </c>
      <c r="L294" s="9" t="s">
        <v>12</v>
      </c>
      <c r="M294" s="10">
        <f>M293/2</f>
        <v>102.5</v>
      </c>
      <c r="N294" s="9" t="s">
        <v>13</v>
      </c>
      <c r="O294" s="10">
        <f>O293/2</f>
        <v>252.5</v>
      </c>
      <c r="P294" s="33">
        <f>SUM(G282,)</f>
        <v>40</v>
      </c>
      <c r="Q294" s="17">
        <f>SUM(G281,G283,G284,J281,J282,M281,M283)</f>
        <v>375</v>
      </c>
      <c r="R294" s="17">
        <f>SUM(M282,M284)</f>
        <v>90</v>
      </c>
      <c r="S294" s="17"/>
      <c r="T294">
        <f>SUM(P294,Q294,R294,S294)</f>
        <v>505</v>
      </c>
    </row>
    <row r="295" spans="1:20" ht="15.75" thickBot="1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</row>
    <row r="296" spans="1:20" ht="15.75" thickBot="1">
      <c r="A296" s="114">
        <v>18</v>
      </c>
      <c r="B296" s="115" t="s">
        <v>1</v>
      </c>
      <c r="C296" s="116"/>
      <c r="D296" s="117"/>
      <c r="E296" s="118" t="s">
        <v>2</v>
      </c>
      <c r="F296" s="119"/>
      <c r="G296" s="120"/>
      <c r="H296" s="121" t="s">
        <v>3</v>
      </c>
      <c r="I296" s="122"/>
      <c r="J296" s="123"/>
      <c r="K296" s="124" t="s">
        <v>4</v>
      </c>
      <c r="L296" s="125"/>
      <c r="M296" s="126"/>
      <c r="N296" s="127" t="s">
        <v>8</v>
      </c>
      <c r="O296" s="128"/>
      <c r="P296" s="26"/>
    </row>
    <row r="297" spans="1:20" ht="15.75" thickBot="1">
      <c r="A297" s="114"/>
      <c r="B297" s="4" t="s">
        <v>5</v>
      </c>
      <c r="C297" s="4" t="s">
        <v>6</v>
      </c>
      <c r="D297" s="4" t="s">
        <v>7</v>
      </c>
      <c r="E297" s="4" t="s">
        <v>5</v>
      </c>
      <c r="F297" s="4" t="s">
        <v>6</v>
      </c>
      <c r="G297" s="4" t="s">
        <v>7</v>
      </c>
      <c r="H297" s="4" t="s">
        <v>5</v>
      </c>
      <c r="I297" s="4" t="s">
        <v>6</v>
      </c>
      <c r="J297" s="4" t="s">
        <v>7</v>
      </c>
      <c r="K297" s="4" t="s">
        <v>5</v>
      </c>
      <c r="L297" s="4" t="s">
        <v>6</v>
      </c>
      <c r="M297" s="4" t="s">
        <v>7</v>
      </c>
      <c r="N297" s="129"/>
      <c r="O297" s="130"/>
      <c r="P297" s="26"/>
    </row>
    <row r="298" spans="1:20" ht="15.75" thickBot="1">
      <c r="A298" s="114"/>
      <c r="B298" s="1" t="s">
        <v>41</v>
      </c>
      <c r="C298" s="1" t="s">
        <v>11</v>
      </c>
      <c r="D298" s="2">
        <v>80</v>
      </c>
      <c r="E298" s="1" t="s">
        <v>33</v>
      </c>
      <c r="F298" s="1" t="s">
        <v>291</v>
      </c>
      <c r="G298" s="2">
        <v>40</v>
      </c>
      <c r="H298" s="1"/>
      <c r="I298" s="1"/>
      <c r="J298" s="2"/>
      <c r="K298" s="1" t="s">
        <v>33</v>
      </c>
      <c r="L298" s="1" t="s">
        <v>9</v>
      </c>
      <c r="M298" s="2">
        <v>35</v>
      </c>
      <c r="N298" s="1"/>
      <c r="O298" s="2">
        <f>SUM(D298,G298,J298,M298)</f>
        <v>155</v>
      </c>
      <c r="P298" s="26"/>
    </row>
    <row r="299" spans="1:20" ht="15.75" thickBot="1">
      <c r="A299" s="114"/>
      <c r="B299" s="1" t="s">
        <v>33</v>
      </c>
      <c r="C299" s="1" t="s">
        <v>10</v>
      </c>
      <c r="D299" s="2">
        <v>45</v>
      </c>
      <c r="E299" s="1" t="s">
        <v>292</v>
      </c>
      <c r="F299" s="1" t="s">
        <v>11</v>
      </c>
      <c r="G299" s="2">
        <v>40</v>
      </c>
      <c r="H299" s="1"/>
      <c r="I299" s="1"/>
      <c r="J299" s="1"/>
      <c r="K299" s="1" t="s">
        <v>33</v>
      </c>
      <c r="L299" s="1" t="s">
        <v>11</v>
      </c>
      <c r="M299" s="2">
        <v>40</v>
      </c>
      <c r="N299" s="1"/>
      <c r="O299" s="2">
        <f t="shared" ref="O299:O309" si="17">SUM(D299,G299,J299,M299)</f>
        <v>125</v>
      </c>
      <c r="P299" s="26"/>
    </row>
    <row r="300" spans="1:20" ht="15.75" thickBot="1">
      <c r="A300" s="114"/>
      <c r="B300" s="1" t="s">
        <v>293</v>
      </c>
      <c r="C300" s="1" t="s">
        <v>9</v>
      </c>
      <c r="D300" s="1">
        <v>80</v>
      </c>
      <c r="E300" s="1" t="s">
        <v>33</v>
      </c>
      <c r="F300" s="1" t="s">
        <v>11</v>
      </c>
      <c r="G300" s="2">
        <v>40</v>
      </c>
      <c r="H300" s="1"/>
      <c r="I300" s="1"/>
      <c r="J300" s="1"/>
      <c r="K300" s="1" t="s">
        <v>44</v>
      </c>
      <c r="L300" s="1" t="s">
        <v>10</v>
      </c>
      <c r="M300" s="1">
        <v>80</v>
      </c>
      <c r="N300" s="1"/>
      <c r="O300" s="2">
        <f t="shared" si="17"/>
        <v>200</v>
      </c>
      <c r="P300" s="26"/>
    </row>
    <row r="301" spans="1:20" ht="15.75" thickBot="1">
      <c r="A301" s="114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>
      <c r="A302" s="114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>
      <c r="A303" s="114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>
      <c r="A304" s="114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>
      <c r="A305" s="114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>
      <c r="A306" s="114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>
      <c r="A307" s="114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>
      <c r="A308" s="114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>
      <c r="A309" s="114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2">
        <f t="shared" si="17"/>
        <v>0</v>
      </c>
      <c r="P309" s="26"/>
    </row>
    <row r="310" spans="1:20" ht="15.75" thickBot="1">
      <c r="A310" s="114"/>
      <c r="B310" s="3" t="s">
        <v>8</v>
      </c>
      <c r="C310" s="3" t="s">
        <v>12</v>
      </c>
      <c r="D310" s="2">
        <f>SUM(D298:D309)</f>
        <v>205</v>
      </c>
      <c r="E310" s="3" t="s">
        <v>8</v>
      </c>
      <c r="F310" s="3" t="s">
        <v>12</v>
      </c>
      <c r="G310" s="2">
        <f>SUM(G298:G309)</f>
        <v>120</v>
      </c>
      <c r="H310" s="3" t="s">
        <v>8</v>
      </c>
      <c r="I310" s="3" t="s">
        <v>12</v>
      </c>
      <c r="J310" s="2">
        <f>SUM(J298:J309)</f>
        <v>0</v>
      </c>
      <c r="K310" s="3" t="s">
        <v>8</v>
      </c>
      <c r="L310" s="3" t="s">
        <v>12</v>
      </c>
      <c r="M310" s="2">
        <f>SUM(M298:M309)</f>
        <v>155</v>
      </c>
      <c r="N310" s="3" t="s">
        <v>8</v>
      </c>
      <c r="O310" s="2">
        <f>SUM(O298:O309)</f>
        <v>480</v>
      </c>
      <c r="P310" s="34" t="s">
        <v>11</v>
      </c>
      <c r="Q310" s="35" t="s">
        <v>9</v>
      </c>
      <c r="R310" s="35" t="s">
        <v>10</v>
      </c>
      <c r="S310" s="35" t="s">
        <v>14</v>
      </c>
    </row>
    <row r="311" spans="1:20">
      <c r="A311" s="114"/>
      <c r="B311" s="9" t="s">
        <v>13</v>
      </c>
      <c r="C311" s="9" t="s">
        <v>12</v>
      </c>
      <c r="D311" s="10">
        <f>D310/2</f>
        <v>102.5</v>
      </c>
      <c r="E311" s="9" t="s">
        <v>13</v>
      </c>
      <c r="F311" s="9" t="s">
        <v>12</v>
      </c>
      <c r="G311" s="10">
        <f>G310/2</f>
        <v>60</v>
      </c>
      <c r="H311" s="9" t="s">
        <v>13</v>
      </c>
      <c r="I311" s="9" t="s">
        <v>12</v>
      </c>
      <c r="J311" s="10">
        <f>J310/2</f>
        <v>0</v>
      </c>
      <c r="K311" s="9" t="s">
        <v>13</v>
      </c>
      <c r="L311" s="9" t="s">
        <v>12</v>
      </c>
      <c r="M311" s="10">
        <f>M310/2</f>
        <v>77.5</v>
      </c>
      <c r="N311" s="9" t="s">
        <v>13</v>
      </c>
      <c r="O311" s="10">
        <f>O310/2</f>
        <v>240</v>
      </c>
      <c r="P311" s="33">
        <f>SUM(D298,G298,G299,G300,M299)</f>
        <v>240</v>
      </c>
      <c r="Q311" s="17">
        <f>SUM(D300,M298)</f>
        <v>115</v>
      </c>
      <c r="R311" s="17">
        <f>SUM(D299,M300)</f>
        <v>125</v>
      </c>
      <c r="S311" s="17"/>
      <c r="T311">
        <f>SUM(P311,Q311,R311,S311)</f>
        <v>480</v>
      </c>
    </row>
    <row r="312" spans="1:20" ht="15.75" thickBot="1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</row>
    <row r="313" spans="1:20" ht="15.75" thickBot="1">
      <c r="A313" s="114">
        <v>19</v>
      </c>
      <c r="B313" s="115" t="s">
        <v>1</v>
      </c>
      <c r="C313" s="116"/>
      <c r="D313" s="117"/>
      <c r="E313" s="118" t="s">
        <v>2</v>
      </c>
      <c r="F313" s="119"/>
      <c r="G313" s="120"/>
      <c r="H313" s="121" t="s">
        <v>3</v>
      </c>
      <c r="I313" s="122"/>
      <c r="J313" s="123"/>
      <c r="K313" s="124" t="s">
        <v>4</v>
      </c>
      <c r="L313" s="125"/>
      <c r="M313" s="126"/>
      <c r="N313" s="127" t="s">
        <v>8</v>
      </c>
      <c r="O313" s="128"/>
      <c r="P313" s="26"/>
    </row>
    <row r="314" spans="1:20" ht="15.75" thickBot="1">
      <c r="A314" s="114"/>
      <c r="B314" s="4" t="s">
        <v>5</v>
      </c>
      <c r="C314" s="4" t="s">
        <v>6</v>
      </c>
      <c r="D314" s="4" t="s">
        <v>7</v>
      </c>
      <c r="E314" s="4" t="s">
        <v>5</v>
      </c>
      <c r="F314" s="4" t="s">
        <v>6</v>
      </c>
      <c r="G314" s="4" t="s">
        <v>7</v>
      </c>
      <c r="H314" s="4" t="s">
        <v>5</v>
      </c>
      <c r="I314" s="4" t="s">
        <v>6</v>
      </c>
      <c r="J314" s="4" t="s">
        <v>7</v>
      </c>
      <c r="K314" s="4" t="s">
        <v>5</v>
      </c>
      <c r="L314" s="4" t="s">
        <v>6</v>
      </c>
      <c r="M314" s="4" t="s">
        <v>7</v>
      </c>
      <c r="N314" s="129"/>
      <c r="O314" s="130"/>
      <c r="P314" s="26"/>
    </row>
    <row r="315" spans="1:20" ht="15.75" thickBot="1">
      <c r="A315" s="114"/>
      <c r="B315" s="1" t="s">
        <v>35</v>
      </c>
      <c r="C315" s="1" t="s">
        <v>38</v>
      </c>
      <c r="D315" s="2">
        <v>80</v>
      </c>
      <c r="E315" s="1"/>
      <c r="F315" s="1"/>
      <c r="G315" s="2"/>
      <c r="H315" s="1" t="s">
        <v>36</v>
      </c>
      <c r="I315" s="1" t="s">
        <v>37</v>
      </c>
      <c r="J315" s="2">
        <v>40</v>
      </c>
      <c r="K315" s="1"/>
      <c r="L315" s="1"/>
      <c r="M315" s="2"/>
      <c r="N315" s="1"/>
      <c r="O315" s="2">
        <f>SUM(D315,G315,J315,M315)</f>
        <v>120</v>
      </c>
      <c r="P315" s="26"/>
    </row>
    <row r="316" spans="1:20" ht="15.75" thickBot="1">
      <c r="A316" s="114"/>
      <c r="B316" s="1" t="s">
        <v>36</v>
      </c>
      <c r="C316" s="1" t="s">
        <v>38</v>
      </c>
      <c r="D316" s="2">
        <v>35</v>
      </c>
      <c r="E316" s="1"/>
      <c r="F316" s="1"/>
      <c r="G316" s="2"/>
      <c r="H316" s="1" t="s">
        <v>36</v>
      </c>
      <c r="I316" s="1" t="s">
        <v>38</v>
      </c>
      <c r="J316" s="1">
        <v>40</v>
      </c>
      <c r="K316" s="1"/>
      <c r="L316" s="1"/>
      <c r="M316" s="2"/>
      <c r="N316" s="1"/>
      <c r="O316" s="2">
        <f t="shared" ref="O316:O326" si="18">SUM(D316,G316,J316,M316)</f>
        <v>75</v>
      </c>
      <c r="P316" s="26"/>
    </row>
    <row r="317" spans="1:20" ht="15.75" thickBot="1">
      <c r="A317" s="114"/>
      <c r="B317" s="1" t="s">
        <v>36</v>
      </c>
      <c r="C317" s="1" t="s">
        <v>38</v>
      </c>
      <c r="D317" s="1">
        <v>40</v>
      </c>
      <c r="E317" s="1"/>
      <c r="F317" s="1"/>
      <c r="G317" s="2"/>
      <c r="H317" s="1" t="s">
        <v>36</v>
      </c>
      <c r="I317" s="1" t="s">
        <v>38</v>
      </c>
      <c r="J317" s="1">
        <v>40</v>
      </c>
      <c r="K317" s="1"/>
      <c r="L317" s="1"/>
      <c r="M317" s="1"/>
      <c r="N317" s="1"/>
      <c r="O317" s="2">
        <f t="shared" si="18"/>
        <v>80</v>
      </c>
      <c r="P317" s="26"/>
    </row>
    <row r="318" spans="1:20" ht="15.75" thickBot="1">
      <c r="A318" s="114"/>
      <c r="B318" s="1" t="s">
        <v>36</v>
      </c>
      <c r="C318" s="1" t="s">
        <v>38</v>
      </c>
      <c r="D318" s="1">
        <v>40</v>
      </c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40</v>
      </c>
      <c r="P318" s="26"/>
    </row>
    <row r="319" spans="1:20" ht="15.75" thickBot="1">
      <c r="A319" s="114"/>
      <c r="B319" s="1" t="s">
        <v>36</v>
      </c>
      <c r="C319" s="18" t="s">
        <v>37</v>
      </c>
      <c r="D319" s="1">
        <v>45</v>
      </c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45</v>
      </c>
      <c r="P319" s="26"/>
    </row>
    <row r="320" spans="1:20" ht="15.75" thickBot="1">
      <c r="A320" s="114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>
      <c r="A321" s="114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>
      <c r="A322" s="114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14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14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14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14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2">
        <f t="shared" si="18"/>
        <v>0</v>
      </c>
      <c r="P326" s="26"/>
    </row>
    <row r="327" spans="1:20" ht="15.75" thickBot="1">
      <c r="A327" s="114"/>
      <c r="B327" s="3" t="s">
        <v>8</v>
      </c>
      <c r="C327" s="3" t="s">
        <v>12</v>
      </c>
      <c r="D327" s="2">
        <f>SUM(D315:D326)</f>
        <v>240</v>
      </c>
      <c r="E327" s="3" t="s">
        <v>8</v>
      </c>
      <c r="F327" s="3" t="s">
        <v>12</v>
      </c>
      <c r="G327" s="2">
        <f>SUM(G315:G326)</f>
        <v>0</v>
      </c>
      <c r="H327" s="3" t="s">
        <v>8</v>
      </c>
      <c r="I327" s="3" t="s">
        <v>12</v>
      </c>
      <c r="J327" s="2">
        <f>SUM(J315:J326)</f>
        <v>120</v>
      </c>
      <c r="K327" s="3" t="s">
        <v>8</v>
      </c>
      <c r="L327" s="3" t="s">
        <v>12</v>
      </c>
      <c r="M327" s="2">
        <f>SUM(M315:M326)</f>
        <v>0</v>
      </c>
      <c r="N327" s="3" t="s">
        <v>8</v>
      </c>
      <c r="O327" s="2">
        <f>SUM(O315:O326)</f>
        <v>360</v>
      </c>
      <c r="P327" s="34" t="s">
        <v>11</v>
      </c>
      <c r="Q327" s="35" t="s">
        <v>9</v>
      </c>
      <c r="R327" s="35" t="s">
        <v>10</v>
      </c>
      <c r="S327" s="35" t="s">
        <v>14</v>
      </c>
    </row>
    <row r="328" spans="1:20">
      <c r="A328" s="114"/>
      <c r="B328" s="9" t="s">
        <v>13</v>
      </c>
      <c r="C328" s="9" t="s">
        <v>12</v>
      </c>
      <c r="D328" s="10">
        <f>D327/2</f>
        <v>120</v>
      </c>
      <c r="E328" s="9" t="s">
        <v>13</v>
      </c>
      <c r="F328" s="9" t="s">
        <v>12</v>
      </c>
      <c r="G328" s="10">
        <f>G327/2</f>
        <v>0</v>
      </c>
      <c r="H328" s="9" t="s">
        <v>13</v>
      </c>
      <c r="I328" s="9" t="s">
        <v>12</v>
      </c>
      <c r="J328" s="10">
        <f>J327/2</f>
        <v>60</v>
      </c>
      <c r="K328" s="9" t="s">
        <v>13</v>
      </c>
      <c r="L328" s="9" t="s">
        <v>12</v>
      </c>
      <c r="M328" s="10">
        <f>M327/2</f>
        <v>0</v>
      </c>
      <c r="N328" s="9" t="s">
        <v>13</v>
      </c>
      <c r="O328" s="10">
        <f>O327/2</f>
        <v>180</v>
      </c>
      <c r="P328" s="33">
        <f>SUM(D315,D316,D317,D318,J316,J317)</f>
        <v>275</v>
      </c>
      <c r="Q328" s="17">
        <f>SUM(D319,J315)</f>
        <v>85</v>
      </c>
      <c r="R328" s="17"/>
      <c r="S328" s="17">
        <f>SUM(G318,J319)</f>
        <v>0</v>
      </c>
      <c r="T328">
        <f>SUM(P328,Q328,R328,S328,)</f>
        <v>360</v>
      </c>
    </row>
    <row r="329" spans="1:20" ht="15.75" thickBot="1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 t="s">
        <v>297</v>
      </c>
      <c r="L329" s="26"/>
      <c r="M329" s="26"/>
      <c r="N329" s="26"/>
      <c r="O329" s="26"/>
      <c r="P329" s="26"/>
    </row>
    <row r="330" spans="1:20" ht="15.75" thickBot="1">
      <c r="A330" s="114">
        <v>20</v>
      </c>
      <c r="B330" s="115" t="s">
        <v>1</v>
      </c>
      <c r="C330" s="116"/>
      <c r="D330" s="117"/>
      <c r="E330" s="118" t="s">
        <v>2</v>
      </c>
      <c r="F330" s="119"/>
      <c r="G330" s="120"/>
      <c r="H330" s="121" t="s">
        <v>3</v>
      </c>
      <c r="I330" s="122"/>
      <c r="J330" s="123"/>
      <c r="K330" s="124" t="s">
        <v>4</v>
      </c>
      <c r="L330" s="125"/>
      <c r="M330" s="126"/>
      <c r="N330" s="127" t="s">
        <v>8</v>
      </c>
      <c r="O330" s="128"/>
      <c r="P330" s="26"/>
    </row>
    <row r="331" spans="1:20" ht="15.75" thickBot="1">
      <c r="A331" s="114"/>
      <c r="B331" s="4" t="s">
        <v>5</v>
      </c>
      <c r="C331" s="4" t="s">
        <v>6</v>
      </c>
      <c r="D331" s="4" t="s">
        <v>7</v>
      </c>
      <c r="E331" s="4" t="s">
        <v>5</v>
      </c>
      <c r="F331" s="4" t="s">
        <v>6</v>
      </c>
      <c r="G331" s="4" t="s">
        <v>7</v>
      </c>
      <c r="H331" s="4" t="s">
        <v>5</v>
      </c>
      <c r="I331" s="4" t="s">
        <v>6</v>
      </c>
      <c r="J331" s="4" t="s">
        <v>7</v>
      </c>
      <c r="K331" s="4" t="s">
        <v>5</v>
      </c>
      <c r="L331" s="4" t="s">
        <v>6</v>
      </c>
      <c r="M331" s="4" t="s">
        <v>7</v>
      </c>
      <c r="N331" s="129"/>
      <c r="O331" s="130"/>
      <c r="P331" s="26"/>
    </row>
    <row r="332" spans="1:20" ht="15.75" thickBot="1">
      <c r="A332" s="114"/>
      <c r="B332" s="1" t="s">
        <v>36</v>
      </c>
      <c r="C332" s="1" t="s">
        <v>38</v>
      </c>
      <c r="D332" s="2">
        <v>40</v>
      </c>
      <c r="E332" s="1" t="s">
        <v>36</v>
      </c>
      <c r="F332" s="1" t="s">
        <v>38</v>
      </c>
      <c r="G332" s="2">
        <v>40</v>
      </c>
      <c r="H332" s="1" t="s">
        <v>36</v>
      </c>
      <c r="I332" s="1" t="s">
        <v>37</v>
      </c>
      <c r="J332" s="2">
        <v>45</v>
      </c>
      <c r="K332" s="1" t="s">
        <v>33</v>
      </c>
      <c r="L332" s="1" t="s">
        <v>11</v>
      </c>
      <c r="M332" s="2">
        <v>40</v>
      </c>
      <c r="N332" s="1"/>
      <c r="O332" s="2">
        <f>SUM(D332,G332,J332,M332)</f>
        <v>165</v>
      </c>
      <c r="P332" s="26"/>
    </row>
    <row r="333" spans="1:20" ht="15.75" thickBot="1">
      <c r="A333" s="114"/>
      <c r="B333" s="1" t="s">
        <v>36</v>
      </c>
      <c r="C333" s="1" t="s">
        <v>9</v>
      </c>
      <c r="D333" s="2">
        <v>45</v>
      </c>
      <c r="E333" s="1" t="s">
        <v>36</v>
      </c>
      <c r="F333" s="1" t="s">
        <v>9</v>
      </c>
      <c r="G333" s="2">
        <v>45</v>
      </c>
      <c r="H333" s="1" t="s">
        <v>296</v>
      </c>
      <c r="I333" s="1" t="s">
        <v>37</v>
      </c>
      <c r="J333" s="2">
        <v>60</v>
      </c>
      <c r="K333" s="1" t="s">
        <v>33</v>
      </c>
      <c r="L333" s="1" t="s">
        <v>11</v>
      </c>
      <c r="M333" s="2">
        <v>40</v>
      </c>
      <c r="N333" s="1"/>
      <c r="O333" s="2">
        <f t="shared" ref="O333:O343" si="19">SUM(D333,G333,J333,M333)</f>
        <v>190</v>
      </c>
      <c r="P333" s="26"/>
    </row>
    <row r="334" spans="1:20" ht="15.75" thickBot="1">
      <c r="A334" s="114"/>
      <c r="B334" s="1" t="s">
        <v>33</v>
      </c>
      <c r="C334" s="1" t="s">
        <v>38</v>
      </c>
      <c r="D334" s="1">
        <v>40</v>
      </c>
      <c r="E334" s="1"/>
      <c r="F334" s="1"/>
      <c r="G334" s="2"/>
      <c r="H334" s="1" t="s">
        <v>36</v>
      </c>
      <c r="I334" s="1" t="s">
        <v>34</v>
      </c>
      <c r="J334" s="2">
        <v>45</v>
      </c>
      <c r="K334" s="1" t="s">
        <v>33</v>
      </c>
      <c r="L334" s="1" t="s">
        <v>11</v>
      </c>
      <c r="M334" s="1">
        <v>40</v>
      </c>
      <c r="N334" s="1"/>
      <c r="O334" s="2">
        <f t="shared" si="19"/>
        <v>125</v>
      </c>
      <c r="P334" s="26"/>
    </row>
    <row r="335" spans="1:20" ht="15.75" thickBot="1">
      <c r="A335" s="114"/>
      <c r="B335" s="1"/>
      <c r="C335" s="1"/>
      <c r="D335" s="1"/>
      <c r="E335" s="1"/>
      <c r="F335" s="1"/>
      <c r="G335" s="1"/>
      <c r="H335" s="1"/>
      <c r="I335" s="1"/>
      <c r="J335" s="2"/>
      <c r="K335" s="1" t="s">
        <v>44</v>
      </c>
      <c r="L335" s="1" t="s">
        <v>11</v>
      </c>
      <c r="M335" s="1">
        <v>80</v>
      </c>
      <c r="N335" s="1"/>
      <c r="O335" s="2">
        <f t="shared" si="19"/>
        <v>80</v>
      </c>
      <c r="P335" s="26"/>
    </row>
    <row r="336" spans="1:20" ht="15.75" thickBot="1">
      <c r="A336" s="114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6"/>
    </row>
    <row r="337" spans="1:20" ht="15.75" thickBot="1">
      <c r="A337" s="114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>
      <c r="A338" s="114"/>
      <c r="B338" s="1"/>
      <c r="C338" s="1"/>
      <c r="D338" s="1"/>
      <c r="E338" s="1"/>
      <c r="F338" s="1"/>
      <c r="G338" s="1"/>
      <c r="H338" s="1"/>
      <c r="I338" s="1"/>
      <c r="J338" s="2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>
      <c r="A339" s="114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>
      <c r="A340" s="114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14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14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14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2">
        <f t="shared" si="19"/>
        <v>0</v>
      </c>
      <c r="P343" s="26"/>
    </row>
    <row r="344" spans="1:20" ht="15.75" thickBot="1">
      <c r="A344" s="114"/>
      <c r="B344" s="3" t="s">
        <v>8</v>
      </c>
      <c r="C344" s="3" t="s">
        <v>12</v>
      </c>
      <c r="D344" s="2">
        <f>SUM(D332:D343)</f>
        <v>125</v>
      </c>
      <c r="E344" s="3" t="s">
        <v>8</v>
      </c>
      <c r="F344" s="3" t="s">
        <v>12</v>
      </c>
      <c r="G344" s="2">
        <f>SUM(G332:G343)</f>
        <v>85</v>
      </c>
      <c r="H344" s="3" t="s">
        <v>8</v>
      </c>
      <c r="I344" s="3" t="s">
        <v>12</v>
      </c>
      <c r="J344" s="2">
        <f>SUM(J332:J343)</f>
        <v>150</v>
      </c>
      <c r="K344" s="3" t="s">
        <v>8</v>
      </c>
      <c r="L344" s="3" t="s">
        <v>12</v>
      </c>
      <c r="M344" s="2">
        <f>SUM(M332:M343)</f>
        <v>200</v>
      </c>
      <c r="N344" s="3" t="s">
        <v>8</v>
      </c>
      <c r="O344" s="2">
        <f>SUM(O332:O343)</f>
        <v>560</v>
      </c>
      <c r="P344" s="34" t="s">
        <v>11</v>
      </c>
      <c r="Q344" s="35" t="s">
        <v>9</v>
      </c>
      <c r="R344" s="35" t="s">
        <v>10</v>
      </c>
      <c r="S344" s="35" t="s">
        <v>14</v>
      </c>
    </row>
    <row r="345" spans="1:20">
      <c r="A345" s="114"/>
      <c r="B345" s="9" t="s">
        <v>13</v>
      </c>
      <c r="C345" s="9" t="s">
        <v>12</v>
      </c>
      <c r="D345" s="10">
        <f>D344/2</f>
        <v>62.5</v>
      </c>
      <c r="E345" s="9" t="s">
        <v>13</v>
      </c>
      <c r="F345" s="9" t="s">
        <v>12</v>
      </c>
      <c r="G345" s="10">
        <f>G344/2</f>
        <v>42.5</v>
      </c>
      <c r="H345" s="9" t="s">
        <v>13</v>
      </c>
      <c r="I345" s="9" t="s">
        <v>12</v>
      </c>
      <c r="J345" s="10">
        <f>J344/2</f>
        <v>75</v>
      </c>
      <c r="K345" s="9" t="s">
        <v>13</v>
      </c>
      <c r="L345" s="9" t="s">
        <v>12</v>
      </c>
      <c r="M345" s="10">
        <f>M344/2</f>
        <v>100</v>
      </c>
      <c r="N345" s="9" t="s">
        <v>13</v>
      </c>
      <c r="O345" s="10">
        <f>O344/2</f>
        <v>280</v>
      </c>
      <c r="P345" s="33">
        <f>SUM(D332,D334,G332,M332,M333,M334,M335)</f>
        <v>320</v>
      </c>
      <c r="Q345" s="17">
        <f>SUM(D333,G333,J332,J333,)</f>
        <v>195</v>
      </c>
      <c r="R345" s="17">
        <f>SUM(J334)</f>
        <v>45</v>
      </c>
      <c r="S345" s="17"/>
      <c r="T345">
        <f>SUM(P345,Q345,R345,S345)</f>
        <v>560</v>
      </c>
    </row>
    <row r="346" spans="1:20" ht="15.75" thickBot="1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</row>
    <row r="347" spans="1:20" ht="15.75" thickBot="1">
      <c r="A347" s="114">
        <v>21</v>
      </c>
      <c r="B347" s="115" t="s">
        <v>1</v>
      </c>
      <c r="C347" s="116"/>
      <c r="D347" s="117"/>
      <c r="E347" s="118" t="s">
        <v>2</v>
      </c>
      <c r="F347" s="119"/>
      <c r="G347" s="120"/>
      <c r="H347" s="121" t="s">
        <v>3</v>
      </c>
      <c r="I347" s="122"/>
      <c r="J347" s="123"/>
      <c r="K347" s="124" t="s">
        <v>4</v>
      </c>
      <c r="L347" s="125"/>
      <c r="M347" s="126"/>
      <c r="N347" s="127" t="s">
        <v>8</v>
      </c>
      <c r="O347" s="128"/>
      <c r="P347" s="26"/>
    </row>
    <row r="348" spans="1:20" ht="15.75" thickBot="1">
      <c r="A348" s="114"/>
      <c r="B348" s="4" t="s">
        <v>5</v>
      </c>
      <c r="C348" s="4" t="s">
        <v>6</v>
      </c>
      <c r="D348" s="4" t="s">
        <v>7</v>
      </c>
      <c r="E348" s="4" t="s">
        <v>5</v>
      </c>
      <c r="F348" s="4" t="s">
        <v>6</v>
      </c>
      <c r="G348" s="4" t="s">
        <v>7</v>
      </c>
      <c r="H348" s="4" t="s">
        <v>5</v>
      </c>
      <c r="I348" s="4" t="s">
        <v>6</v>
      </c>
      <c r="J348" s="4" t="s">
        <v>7</v>
      </c>
      <c r="K348" s="4" t="s">
        <v>5</v>
      </c>
      <c r="L348" s="4" t="s">
        <v>6</v>
      </c>
      <c r="M348" s="4" t="s">
        <v>7</v>
      </c>
      <c r="N348" s="129"/>
      <c r="O348" s="130"/>
      <c r="P348" s="26"/>
    </row>
    <row r="349" spans="1:20" ht="16.5" customHeight="1" thickBot="1">
      <c r="A349" s="114"/>
      <c r="B349" s="1" t="s">
        <v>33</v>
      </c>
      <c r="C349" s="1" t="s">
        <v>10</v>
      </c>
      <c r="D349" s="2">
        <v>45</v>
      </c>
      <c r="E349" s="1" t="s">
        <v>56</v>
      </c>
      <c r="F349" s="1" t="s">
        <v>9</v>
      </c>
      <c r="G349" s="2">
        <v>40</v>
      </c>
      <c r="H349" s="1" t="s">
        <v>36</v>
      </c>
      <c r="I349" s="1" t="s">
        <v>34</v>
      </c>
      <c r="J349" s="2">
        <v>45</v>
      </c>
      <c r="K349" s="1" t="s">
        <v>33</v>
      </c>
      <c r="L349" s="1" t="s">
        <v>9</v>
      </c>
      <c r="M349" s="2">
        <v>45</v>
      </c>
      <c r="N349" s="1"/>
      <c r="O349" s="2">
        <f>SUM(D349,G349,J349,M349)</f>
        <v>175</v>
      </c>
      <c r="P349" s="26"/>
    </row>
    <row r="350" spans="1:20" ht="15.75" thickBot="1">
      <c r="A350" s="114"/>
      <c r="B350" s="1" t="s">
        <v>33</v>
      </c>
      <c r="C350" s="1" t="s">
        <v>9</v>
      </c>
      <c r="D350" s="2">
        <v>45</v>
      </c>
      <c r="E350" s="1" t="s">
        <v>33</v>
      </c>
      <c r="F350" s="1" t="s">
        <v>11</v>
      </c>
      <c r="G350" s="2">
        <v>40</v>
      </c>
      <c r="H350" s="1" t="s">
        <v>36</v>
      </c>
      <c r="I350" s="1" t="s">
        <v>37</v>
      </c>
      <c r="J350" s="1">
        <v>45</v>
      </c>
      <c r="K350" s="1" t="s">
        <v>33</v>
      </c>
      <c r="L350" s="1" t="s">
        <v>9</v>
      </c>
      <c r="M350" s="2">
        <v>45</v>
      </c>
      <c r="N350" s="1"/>
      <c r="O350" s="2">
        <f t="shared" ref="O350:O360" si="20">SUM(D350,G350,J350,M350)</f>
        <v>175</v>
      </c>
      <c r="P350" s="26"/>
    </row>
    <row r="351" spans="1:20" ht="15.75" thickBot="1">
      <c r="A351" s="114"/>
      <c r="B351" s="1" t="s">
        <v>298</v>
      </c>
      <c r="C351" s="1" t="s">
        <v>10</v>
      </c>
      <c r="D351" s="1">
        <v>90</v>
      </c>
      <c r="E351" s="1" t="s">
        <v>33</v>
      </c>
      <c r="F351" s="1" t="s">
        <v>9</v>
      </c>
      <c r="G351" s="2">
        <v>40</v>
      </c>
      <c r="H351" s="1"/>
      <c r="I351" s="1"/>
      <c r="J351" s="1"/>
      <c r="K351" s="1" t="s">
        <v>44</v>
      </c>
      <c r="L351" s="1" t="s">
        <v>11</v>
      </c>
      <c r="M351" s="1">
        <v>80</v>
      </c>
      <c r="N351" s="1"/>
      <c r="O351" s="2">
        <f t="shared" si="20"/>
        <v>210</v>
      </c>
      <c r="P351" s="26"/>
    </row>
    <row r="352" spans="1:20" ht="15.75" thickBot="1">
      <c r="A352" s="114"/>
      <c r="B352" s="1"/>
      <c r="C352" s="1"/>
      <c r="D352" s="1"/>
      <c r="E352" s="1" t="s">
        <v>33</v>
      </c>
      <c r="F352" s="1" t="s">
        <v>9</v>
      </c>
      <c r="G352" s="1">
        <v>45</v>
      </c>
      <c r="H352" s="1"/>
      <c r="I352" s="1"/>
      <c r="J352" s="1"/>
      <c r="K352" s="1" t="s">
        <v>33</v>
      </c>
      <c r="L352" s="1" t="s">
        <v>10</v>
      </c>
      <c r="M352" s="1">
        <v>45</v>
      </c>
      <c r="N352" s="1"/>
      <c r="O352" s="2">
        <f t="shared" si="20"/>
        <v>90</v>
      </c>
      <c r="P352" s="26"/>
    </row>
    <row r="353" spans="1:20" ht="15.75" thickBot="1">
      <c r="A353" s="114"/>
      <c r="B353" s="1"/>
      <c r="C353" s="1"/>
      <c r="D353" s="1"/>
      <c r="E353" s="1" t="s">
        <v>55</v>
      </c>
      <c r="F353" s="1" t="s">
        <v>10</v>
      </c>
      <c r="G353" s="1">
        <v>60</v>
      </c>
      <c r="H353" s="1"/>
      <c r="I353" s="1"/>
      <c r="J353" s="1"/>
      <c r="K353" s="1"/>
      <c r="L353" s="1"/>
      <c r="M353" s="1"/>
      <c r="N353" s="1"/>
      <c r="O353" s="2">
        <f t="shared" si="20"/>
        <v>60</v>
      </c>
      <c r="P353" s="26"/>
    </row>
    <row r="354" spans="1:20" ht="15.75" thickBot="1">
      <c r="A354" s="114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>SUM(D354,G354,J354,M354)</f>
        <v>0</v>
      </c>
      <c r="P354" s="26"/>
    </row>
    <row r="355" spans="1:20" ht="15.75" thickBot="1">
      <c r="A355" s="114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14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14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14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14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14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2">
        <f t="shared" si="20"/>
        <v>0</v>
      </c>
      <c r="P360" s="26"/>
    </row>
    <row r="361" spans="1:20" ht="15.75" thickBot="1">
      <c r="A361" s="114"/>
      <c r="B361" s="3" t="s">
        <v>8</v>
      </c>
      <c r="C361" s="3" t="s">
        <v>12</v>
      </c>
      <c r="D361" s="2">
        <f>SUM(D349:D360)</f>
        <v>180</v>
      </c>
      <c r="E361" s="3" t="s">
        <v>8</v>
      </c>
      <c r="F361" s="3" t="s">
        <v>12</v>
      </c>
      <c r="G361" s="2">
        <f>SUM(G349:G360)</f>
        <v>225</v>
      </c>
      <c r="H361" s="3" t="s">
        <v>8</v>
      </c>
      <c r="I361" s="3" t="s">
        <v>12</v>
      </c>
      <c r="J361" s="2">
        <f>SUM(J349:J360)</f>
        <v>90</v>
      </c>
      <c r="K361" s="3" t="s">
        <v>8</v>
      </c>
      <c r="L361" s="3" t="s">
        <v>12</v>
      </c>
      <c r="M361" s="2">
        <f>SUM(M349:M360)</f>
        <v>215</v>
      </c>
      <c r="N361" s="3" t="s">
        <v>8</v>
      </c>
      <c r="O361" s="2">
        <f>SUM(O349:O360)</f>
        <v>710</v>
      </c>
      <c r="P361" s="34" t="s">
        <v>11</v>
      </c>
      <c r="Q361" s="35" t="s">
        <v>9</v>
      </c>
      <c r="R361" s="35" t="s">
        <v>10</v>
      </c>
      <c r="S361" s="35" t="s">
        <v>14</v>
      </c>
    </row>
    <row r="362" spans="1:20">
      <c r="A362" s="114"/>
      <c r="B362" s="9" t="s">
        <v>13</v>
      </c>
      <c r="C362" s="9" t="s">
        <v>12</v>
      </c>
      <c r="D362" s="10">
        <f>D361/2</f>
        <v>90</v>
      </c>
      <c r="E362" s="9" t="s">
        <v>13</v>
      </c>
      <c r="F362" s="9" t="s">
        <v>12</v>
      </c>
      <c r="G362" s="10">
        <f>G361/2</f>
        <v>112.5</v>
      </c>
      <c r="H362" s="9" t="s">
        <v>13</v>
      </c>
      <c r="I362" s="9" t="s">
        <v>12</v>
      </c>
      <c r="J362" s="10">
        <f>J361/2</f>
        <v>45</v>
      </c>
      <c r="K362" s="9" t="s">
        <v>13</v>
      </c>
      <c r="L362" s="9" t="s">
        <v>12</v>
      </c>
      <c r="M362" s="10">
        <f>M361/2</f>
        <v>107.5</v>
      </c>
      <c r="N362" s="9" t="s">
        <v>13</v>
      </c>
      <c r="O362" s="10">
        <f>O361/2</f>
        <v>355</v>
      </c>
      <c r="P362" s="33">
        <f>SUM(D349,D351,D354,D356,J355,J357,M349,M350,M351,M352,M355,M356,M358)</f>
        <v>350</v>
      </c>
      <c r="Q362" s="17">
        <f>SUM(D353,D355,G349,G351,G352,G354,G355,J352,J353,J354,J356,M353,)</f>
        <v>125</v>
      </c>
      <c r="R362" s="17">
        <f>SUM(D350,D352,G350,J349,J350,J351,)</f>
        <v>175</v>
      </c>
      <c r="S362" s="17">
        <f>SUM(G353,M354,M357)</f>
        <v>60</v>
      </c>
      <c r="T362">
        <f>SUM(P362,Q362,R362,S362)</f>
        <v>710</v>
      </c>
    </row>
    <row r="363" spans="1:20" ht="15.75" thickBot="1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</row>
    <row r="364" spans="1:20" ht="15.75" thickBot="1">
      <c r="A364" s="114">
        <v>22</v>
      </c>
      <c r="B364" s="115" t="s">
        <v>1</v>
      </c>
      <c r="C364" s="116"/>
      <c r="D364" s="117"/>
      <c r="E364" s="118" t="s">
        <v>2</v>
      </c>
      <c r="F364" s="119"/>
      <c r="G364" s="120"/>
      <c r="H364" s="121" t="s">
        <v>3</v>
      </c>
      <c r="I364" s="122"/>
      <c r="J364" s="123"/>
      <c r="K364" s="124" t="s">
        <v>4</v>
      </c>
      <c r="L364" s="125"/>
      <c r="M364" s="126"/>
      <c r="N364" s="127" t="s">
        <v>8</v>
      </c>
      <c r="O364" s="128"/>
      <c r="P364" s="26"/>
    </row>
    <row r="365" spans="1:20" ht="15.75" thickBot="1">
      <c r="A365" s="114"/>
      <c r="B365" s="4" t="s">
        <v>5</v>
      </c>
      <c r="C365" s="4" t="s">
        <v>6</v>
      </c>
      <c r="D365" s="4" t="s">
        <v>7</v>
      </c>
      <c r="E365" s="4" t="s">
        <v>5</v>
      </c>
      <c r="F365" s="4" t="s">
        <v>6</v>
      </c>
      <c r="G365" s="4" t="s">
        <v>7</v>
      </c>
      <c r="H365" s="4" t="s">
        <v>5</v>
      </c>
      <c r="I365" s="4" t="s">
        <v>6</v>
      </c>
      <c r="J365" s="4" t="s">
        <v>7</v>
      </c>
      <c r="K365" s="4" t="s">
        <v>5</v>
      </c>
      <c r="L365" s="4" t="s">
        <v>6</v>
      </c>
      <c r="M365" s="4" t="s">
        <v>7</v>
      </c>
      <c r="N365" s="129"/>
      <c r="O365" s="130"/>
      <c r="P365" s="26"/>
    </row>
    <row r="366" spans="1:20" ht="15.75" thickBot="1">
      <c r="A366" s="114"/>
      <c r="B366" s="1"/>
      <c r="C366" s="1"/>
      <c r="D366" s="2"/>
      <c r="E366" s="1" t="s">
        <v>33</v>
      </c>
      <c r="F366" s="1" t="s">
        <v>10</v>
      </c>
      <c r="G366" s="2">
        <v>45</v>
      </c>
      <c r="H366" s="1" t="s">
        <v>33</v>
      </c>
      <c r="I366" s="1" t="s">
        <v>9</v>
      </c>
      <c r="J366" s="2">
        <v>45</v>
      </c>
      <c r="K366" s="1" t="s">
        <v>33</v>
      </c>
      <c r="L366" s="1" t="s">
        <v>11</v>
      </c>
      <c r="M366" s="2">
        <v>35</v>
      </c>
      <c r="N366" s="1"/>
      <c r="O366" s="2">
        <f>SUM(D366,G366,J366,M366)</f>
        <v>125</v>
      </c>
      <c r="P366" s="26"/>
    </row>
    <row r="367" spans="1:20" ht="15.75" thickBot="1">
      <c r="A367" s="114"/>
      <c r="B367" s="1"/>
      <c r="C367" s="1"/>
      <c r="D367" s="2"/>
      <c r="E367" s="1" t="s">
        <v>33</v>
      </c>
      <c r="F367" s="1" t="s">
        <v>9</v>
      </c>
      <c r="G367" s="2">
        <v>45</v>
      </c>
      <c r="H367" s="1" t="s">
        <v>36</v>
      </c>
      <c r="I367" s="1" t="s">
        <v>37</v>
      </c>
      <c r="J367" s="1">
        <v>45</v>
      </c>
      <c r="K367" s="1" t="s">
        <v>33</v>
      </c>
      <c r="L367" s="1" t="s">
        <v>11</v>
      </c>
      <c r="M367" s="2">
        <v>40</v>
      </c>
      <c r="N367" s="1"/>
      <c r="O367" s="2">
        <f t="shared" ref="O367:O377" si="21">SUM(D367,G367,J367,M367)</f>
        <v>130</v>
      </c>
      <c r="P367" s="26"/>
    </row>
    <row r="368" spans="1:20" ht="15.75" thickBot="1">
      <c r="A368" s="114"/>
      <c r="B368" s="1"/>
      <c r="C368" s="1"/>
      <c r="D368" s="1"/>
      <c r="E368" s="1" t="s">
        <v>33</v>
      </c>
      <c r="F368" s="1" t="s">
        <v>9</v>
      </c>
      <c r="G368" s="2">
        <v>45</v>
      </c>
      <c r="H368" s="1" t="s">
        <v>33</v>
      </c>
      <c r="I368" s="1" t="s">
        <v>37</v>
      </c>
      <c r="J368" s="1">
        <v>45</v>
      </c>
      <c r="K368" s="1" t="s">
        <v>60</v>
      </c>
      <c r="L368" s="1" t="s">
        <v>10</v>
      </c>
      <c r="M368" s="1">
        <v>240</v>
      </c>
      <c r="N368" s="1"/>
      <c r="O368" s="2">
        <f t="shared" si="21"/>
        <v>330</v>
      </c>
      <c r="P368" s="26"/>
    </row>
    <row r="369" spans="1:20" ht="15.75" thickBot="1">
      <c r="A369" s="114"/>
      <c r="B369" s="1"/>
      <c r="C369" s="1"/>
      <c r="D369" s="1"/>
      <c r="E369" s="1" t="s">
        <v>44</v>
      </c>
      <c r="F369" s="1" t="s">
        <v>9</v>
      </c>
      <c r="G369" s="1">
        <v>80</v>
      </c>
      <c r="H369" s="1" t="s">
        <v>35</v>
      </c>
      <c r="I369" s="1" t="s">
        <v>34</v>
      </c>
      <c r="J369" s="1">
        <v>80</v>
      </c>
      <c r="K369" s="1"/>
      <c r="L369" s="1"/>
      <c r="M369" s="1"/>
      <c r="N369" s="1"/>
      <c r="O369" s="2">
        <f t="shared" si="21"/>
        <v>160</v>
      </c>
      <c r="P369" s="26"/>
    </row>
    <row r="370" spans="1:20" ht="15.75" thickBot="1">
      <c r="A370" s="114"/>
      <c r="B370" s="1"/>
      <c r="C370" s="1"/>
      <c r="D370" s="1"/>
      <c r="E370" s="1" t="s">
        <v>33</v>
      </c>
      <c r="F370" s="1" t="s">
        <v>10</v>
      </c>
      <c r="G370" s="1">
        <v>45</v>
      </c>
      <c r="H370" s="1" t="s">
        <v>36</v>
      </c>
      <c r="I370" s="1" t="s">
        <v>38</v>
      </c>
      <c r="J370" s="1">
        <v>40</v>
      </c>
      <c r="K370" s="1"/>
      <c r="L370" s="1"/>
      <c r="M370" s="1"/>
      <c r="N370" s="1"/>
      <c r="O370" s="2">
        <f t="shared" si="21"/>
        <v>85</v>
      </c>
      <c r="P370" s="26"/>
    </row>
    <row r="371" spans="1:20" ht="15.75" thickBot="1">
      <c r="A371" s="114"/>
      <c r="B371" s="1"/>
      <c r="C371" s="1"/>
      <c r="D371" s="1"/>
      <c r="E371" s="1" t="s">
        <v>36</v>
      </c>
      <c r="F371" s="1" t="s">
        <v>37</v>
      </c>
      <c r="G371" s="1">
        <v>40</v>
      </c>
      <c r="H371" s="1" t="s">
        <v>35</v>
      </c>
      <c r="I371" s="1" t="s">
        <v>37</v>
      </c>
      <c r="J371" s="1">
        <v>80</v>
      </c>
      <c r="K371" s="1"/>
      <c r="L371" s="1"/>
      <c r="M371" s="1"/>
      <c r="N371" s="1"/>
      <c r="O371" s="2">
        <f>SUM(D371,G371,J371,M371)</f>
        <v>120</v>
      </c>
      <c r="P371" s="26"/>
    </row>
    <row r="372" spans="1:20" ht="15.75" thickBot="1">
      <c r="A372" s="114"/>
      <c r="B372" s="1"/>
      <c r="C372" s="1"/>
      <c r="D372" s="1"/>
      <c r="E372" s="1" t="s">
        <v>33</v>
      </c>
      <c r="F372" s="1" t="s">
        <v>10</v>
      </c>
      <c r="G372" s="1">
        <v>45</v>
      </c>
      <c r="H372" s="1" t="s">
        <v>35</v>
      </c>
      <c r="I372" s="1" t="s">
        <v>37</v>
      </c>
      <c r="J372" s="1">
        <v>80</v>
      </c>
      <c r="K372" s="1"/>
      <c r="L372" s="1"/>
      <c r="M372" s="1"/>
      <c r="N372" s="1"/>
      <c r="O372" s="2">
        <f t="shared" si="21"/>
        <v>125</v>
      </c>
      <c r="P372" s="26"/>
    </row>
    <row r="373" spans="1:20" ht="15.75" thickBot="1">
      <c r="A373" s="114"/>
      <c r="B373" s="1"/>
      <c r="C373" s="1"/>
      <c r="D373" s="1"/>
      <c r="E373" s="1" t="s">
        <v>33</v>
      </c>
      <c r="F373" s="1" t="s">
        <v>11</v>
      </c>
      <c r="G373" s="1">
        <v>35</v>
      </c>
      <c r="H373" s="1" t="s">
        <v>36</v>
      </c>
      <c r="I373" s="1" t="s">
        <v>37</v>
      </c>
      <c r="J373" s="1">
        <v>40</v>
      </c>
      <c r="K373" s="1"/>
      <c r="L373" s="1"/>
      <c r="M373" s="1"/>
      <c r="N373" s="1"/>
      <c r="O373" s="2">
        <f t="shared" si="21"/>
        <v>75</v>
      </c>
      <c r="P373" s="26"/>
    </row>
    <row r="374" spans="1:20" ht="15.75" thickBot="1">
      <c r="A374" s="114"/>
      <c r="B374" s="1"/>
      <c r="C374" s="1"/>
      <c r="D374" s="1"/>
      <c r="E374" s="1" t="s">
        <v>33</v>
      </c>
      <c r="F374" s="1" t="s">
        <v>11</v>
      </c>
      <c r="G374" s="1">
        <v>40</v>
      </c>
      <c r="H374" s="1" t="s">
        <v>36</v>
      </c>
      <c r="I374" s="1" t="s">
        <v>34</v>
      </c>
      <c r="J374" s="1">
        <v>45</v>
      </c>
      <c r="K374" s="1"/>
      <c r="L374" s="1"/>
      <c r="M374" s="1"/>
      <c r="N374" s="1"/>
      <c r="O374" s="2">
        <f t="shared" si="21"/>
        <v>85</v>
      </c>
      <c r="P374" s="26"/>
    </row>
    <row r="375" spans="1:20" ht="15.75" thickBot="1">
      <c r="A375" s="114"/>
      <c r="B375" s="1"/>
      <c r="C375" s="1"/>
      <c r="D375" s="1"/>
      <c r="E375" s="1"/>
      <c r="F375" s="1"/>
      <c r="G375" s="1"/>
      <c r="H375" s="1" t="s">
        <v>72</v>
      </c>
      <c r="I375" s="1" t="s">
        <v>9</v>
      </c>
      <c r="J375" s="1">
        <v>100</v>
      </c>
      <c r="K375" s="1"/>
      <c r="L375" s="1"/>
      <c r="M375" s="1"/>
      <c r="N375" s="1"/>
      <c r="O375" s="2">
        <f t="shared" si="21"/>
        <v>100</v>
      </c>
      <c r="P375" s="26"/>
    </row>
    <row r="376" spans="1:20" ht="15.75" thickBot="1">
      <c r="A376" s="114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14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2">
        <f t="shared" si="21"/>
        <v>0</v>
      </c>
      <c r="P377" s="26"/>
    </row>
    <row r="378" spans="1:20" ht="15.75" thickBot="1">
      <c r="A378" s="114"/>
      <c r="B378" s="3" t="s">
        <v>8</v>
      </c>
      <c r="C378" s="3" t="s">
        <v>12</v>
      </c>
      <c r="D378" s="2">
        <f>SUM(D366:D377)</f>
        <v>0</v>
      </c>
      <c r="E378" s="3" t="s">
        <v>8</v>
      </c>
      <c r="F378" s="3" t="s">
        <v>12</v>
      </c>
      <c r="G378" s="2">
        <f>SUM(G366:G377)</f>
        <v>420</v>
      </c>
      <c r="H378" s="3" t="s">
        <v>8</v>
      </c>
      <c r="I378" s="3" t="s">
        <v>12</v>
      </c>
      <c r="J378" s="2">
        <f>SUM(J366:J377)</f>
        <v>600</v>
      </c>
      <c r="K378" s="3" t="s">
        <v>8</v>
      </c>
      <c r="L378" s="3" t="s">
        <v>12</v>
      </c>
      <c r="M378" s="2">
        <f>SUM(M366:M377)</f>
        <v>315</v>
      </c>
      <c r="N378" s="3" t="s">
        <v>8</v>
      </c>
      <c r="O378" s="2">
        <f>SUM(O366:O377)</f>
        <v>1335</v>
      </c>
      <c r="P378" s="34" t="s">
        <v>11</v>
      </c>
      <c r="Q378" s="35" t="s">
        <v>9</v>
      </c>
      <c r="R378" s="35" t="s">
        <v>10</v>
      </c>
      <c r="S378" s="35" t="s">
        <v>14</v>
      </c>
    </row>
    <row r="379" spans="1:20">
      <c r="A379" s="114"/>
      <c r="B379" s="9" t="s">
        <v>13</v>
      </c>
      <c r="C379" s="9" t="s">
        <v>12</v>
      </c>
      <c r="D379" s="10">
        <f>D378/2</f>
        <v>0</v>
      </c>
      <c r="E379" s="9" t="s">
        <v>13</v>
      </c>
      <c r="F379" s="9" t="s">
        <v>12</v>
      </c>
      <c r="G379" s="10">
        <f>G378/2</f>
        <v>210</v>
      </c>
      <c r="H379" s="9" t="s">
        <v>13</v>
      </c>
      <c r="I379" s="9" t="s">
        <v>12</v>
      </c>
      <c r="J379" s="10">
        <f>J378/2</f>
        <v>300</v>
      </c>
      <c r="K379" s="9" t="s">
        <v>13</v>
      </c>
      <c r="L379" s="9" t="s">
        <v>12</v>
      </c>
      <c r="M379" s="10">
        <f>M378/2</f>
        <v>157.5</v>
      </c>
      <c r="N379" s="9" t="s">
        <v>13</v>
      </c>
      <c r="O379" s="10">
        <f>O378/2</f>
        <v>667.5</v>
      </c>
      <c r="P379" s="33">
        <f>SUM(G373,G374,J370,M366,M367)</f>
        <v>190</v>
      </c>
      <c r="Q379" s="17">
        <f>SUM(G367,G368,G369,G371,J366,J367,J368,J371,J372,J373,J375,)</f>
        <v>645</v>
      </c>
      <c r="R379" s="17">
        <f>SUM(G366,G370,G372,J369,J374,M368)</f>
        <v>500</v>
      </c>
      <c r="S379" s="17"/>
      <c r="T379">
        <f>SUM(P379,Q379,R379,S379)</f>
        <v>1335</v>
      </c>
    </row>
    <row r="380" spans="1:20" ht="15.75" thickBot="1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</row>
    <row r="381" spans="1:20" ht="15.75" thickBot="1">
      <c r="A381" s="114">
        <v>23</v>
      </c>
      <c r="B381" s="115" t="s">
        <v>1</v>
      </c>
      <c r="C381" s="116"/>
      <c r="D381" s="117"/>
      <c r="E381" s="118" t="s">
        <v>2</v>
      </c>
      <c r="F381" s="119"/>
      <c r="G381" s="120"/>
      <c r="H381" s="121" t="s">
        <v>3</v>
      </c>
      <c r="I381" s="122"/>
      <c r="J381" s="123"/>
      <c r="K381" s="124" t="s">
        <v>4</v>
      </c>
      <c r="L381" s="125"/>
      <c r="M381" s="126"/>
      <c r="N381" s="127" t="s">
        <v>8</v>
      </c>
      <c r="O381" s="128"/>
      <c r="P381" s="26"/>
    </row>
    <row r="382" spans="1:20" ht="15.75" thickBot="1">
      <c r="A382" s="114"/>
      <c r="B382" s="4" t="s">
        <v>5</v>
      </c>
      <c r="C382" s="4" t="s">
        <v>6</v>
      </c>
      <c r="D382" s="4" t="s">
        <v>7</v>
      </c>
      <c r="E382" s="4" t="s">
        <v>5</v>
      </c>
      <c r="F382" s="4" t="s">
        <v>6</v>
      </c>
      <c r="G382" s="4" t="s">
        <v>7</v>
      </c>
      <c r="H382" s="4" t="s">
        <v>5</v>
      </c>
      <c r="I382" s="4" t="s">
        <v>6</v>
      </c>
      <c r="J382" s="4" t="s">
        <v>7</v>
      </c>
      <c r="K382" s="4" t="s">
        <v>5</v>
      </c>
      <c r="L382" s="4" t="s">
        <v>6</v>
      </c>
      <c r="M382" s="4" t="s">
        <v>7</v>
      </c>
      <c r="N382" s="129"/>
      <c r="O382" s="130"/>
      <c r="P382" s="26"/>
    </row>
    <row r="383" spans="1:20" ht="15.75" thickBot="1">
      <c r="A383" s="114"/>
      <c r="B383" s="1"/>
      <c r="C383" s="1"/>
      <c r="D383" s="2"/>
      <c r="E383" s="1"/>
      <c r="F383" s="1"/>
      <c r="G383" s="2"/>
      <c r="H383" s="1"/>
      <c r="I383" s="1"/>
      <c r="J383" s="2"/>
      <c r="K383" s="1"/>
      <c r="L383" s="1"/>
      <c r="M383" s="1"/>
      <c r="N383" s="1"/>
      <c r="O383" s="2">
        <f>SUM(D383,G383,J383,M383)</f>
        <v>0</v>
      </c>
      <c r="P383" s="26"/>
    </row>
    <row r="384" spans="1:20" ht="15.75" thickBot="1">
      <c r="A384" s="114"/>
      <c r="B384" s="1"/>
      <c r="C384" s="1"/>
      <c r="D384" s="2"/>
      <c r="E384" s="1"/>
      <c r="F384" s="1"/>
      <c r="G384" s="2"/>
      <c r="H384" s="1"/>
      <c r="I384" s="1"/>
      <c r="J384" s="1"/>
      <c r="K384" s="1"/>
      <c r="L384" s="1"/>
      <c r="M384" s="2"/>
      <c r="N384" s="1"/>
      <c r="O384" s="2">
        <f t="shared" ref="O384:O394" si="22">SUM(D384,G384,J384,M384)</f>
        <v>0</v>
      </c>
      <c r="P384" s="26"/>
    </row>
    <row r="385" spans="1:20" ht="15.75" thickBot="1">
      <c r="A385" s="114"/>
      <c r="B385" s="1"/>
      <c r="C385" s="1"/>
      <c r="D385" s="1"/>
      <c r="E385" s="1"/>
      <c r="F385" s="1"/>
      <c r="G385" s="2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6"/>
    </row>
    <row r="386" spans="1:20" ht="16.5" customHeight="1" thickBot="1">
      <c r="A386" s="114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6"/>
    </row>
    <row r="387" spans="1:20" ht="15.75" thickBot="1">
      <c r="A387" s="114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6"/>
    </row>
    <row r="388" spans="1:20" ht="15.75" thickBot="1">
      <c r="A388" s="114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>
      <c r="A389" s="114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14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14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14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14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14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2">
        <f t="shared" si="22"/>
        <v>0</v>
      </c>
      <c r="P394" s="26"/>
    </row>
    <row r="395" spans="1:20" ht="15.75" thickBot="1">
      <c r="A395" s="114"/>
      <c r="B395" s="3" t="s">
        <v>8</v>
      </c>
      <c r="C395" s="3" t="s">
        <v>12</v>
      </c>
      <c r="D395" s="2">
        <f>SUM(D383:D394)</f>
        <v>0</v>
      </c>
      <c r="E395" s="3" t="s">
        <v>8</v>
      </c>
      <c r="F395" s="3" t="s">
        <v>12</v>
      </c>
      <c r="G395" s="2">
        <f>SUM(G383:G394)</f>
        <v>0</v>
      </c>
      <c r="H395" s="3" t="s">
        <v>8</v>
      </c>
      <c r="I395" s="3" t="s">
        <v>12</v>
      </c>
      <c r="J395" s="2">
        <f>SUM(J383:J394)</f>
        <v>0</v>
      </c>
      <c r="K395" s="3" t="s">
        <v>8</v>
      </c>
      <c r="L395" s="3" t="s">
        <v>12</v>
      </c>
      <c r="M395" s="2">
        <f>SUM(M383:M394)</f>
        <v>0</v>
      </c>
      <c r="N395" s="3" t="s">
        <v>8</v>
      </c>
      <c r="O395" s="2">
        <f>SUM(O383:O394)</f>
        <v>0</v>
      </c>
      <c r="P395" s="34" t="s">
        <v>11</v>
      </c>
      <c r="Q395" s="35" t="s">
        <v>9</v>
      </c>
      <c r="R395" s="35" t="s">
        <v>10</v>
      </c>
      <c r="S395" s="35" t="s">
        <v>14</v>
      </c>
    </row>
    <row r="396" spans="1:20">
      <c r="A396" s="114"/>
      <c r="B396" s="9" t="s">
        <v>13</v>
      </c>
      <c r="C396" s="9" t="s">
        <v>12</v>
      </c>
      <c r="D396" s="10">
        <f>D395/2</f>
        <v>0</v>
      </c>
      <c r="E396" s="9" t="s">
        <v>13</v>
      </c>
      <c r="F396" s="9" t="s">
        <v>12</v>
      </c>
      <c r="G396" s="10">
        <f>G395/2</f>
        <v>0</v>
      </c>
      <c r="H396" s="9" t="s">
        <v>13</v>
      </c>
      <c r="I396" s="9" t="s">
        <v>12</v>
      </c>
      <c r="J396" s="10">
        <f>J395/2</f>
        <v>0</v>
      </c>
      <c r="K396" s="9" t="s">
        <v>13</v>
      </c>
      <c r="L396" s="9" t="s">
        <v>12</v>
      </c>
      <c r="M396" s="10">
        <f>M395/2</f>
        <v>0</v>
      </c>
      <c r="N396" s="9" t="s">
        <v>13</v>
      </c>
      <c r="O396" s="10">
        <f>O395/2</f>
        <v>0</v>
      </c>
      <c r="P396" s="33">
        <f>SUM(D385,D386,G383,G384,G387,J383,J386,J388,J391,J392,M386,M387,M390,M392)</f>
        <v>0</v>
      </c>
      <c r="Q396" s="17">
        <f>SUM(D383,D384,D387,G385,G388,J387,J389,J390,J394,M385,M383,M388,M389,M391,M393)</f>
        <v>0</v>
      </c>
      <c r="R396" s="17">
        <f>SUM(D388,G386,J384,J385,J393,M384,)</f>
        <v>0</v>
      </c>
      <c r="S396" s="17"/>
      <c r="T396">
        <f>SUM(P396,Q396,R396)</f>
        <v>0</v>
      </c>
    </row>
    <row r="397" spans="1:20" ht="15.75" thickBot="1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</row>
    <row r="398" spans="1:20" ht="15.75" thickBot="1">
      <c r="A398" s="114">
        <v>24</v>
      </c>
      <c r="B398" s="115" t="s">
        <v>1</v>
      </c>
      <c r="C398" s="116"/>
      <c r="D398" s="117"/>
      <c r="E398" s="118" t="s">
        <v>2</v>
      </c>
      <c r="F398" s="119"/>
      <c r="G398" s="120"/>
      <c r="H398" s="121" t="s">
        <v>3</v>
      </c>
      <c r="I398" s="122"/>
      <c r="J398" s="123"/>
      <c r="K398" s="124" t="s">
        <v>4</v>
      </c>
      <c r="L398" s="125"/>
      <c r="M398" s="126"/>
      <c r="N398" s="127" t="s">
        <v>8</v>
      </c>
      <c r="O398" s="128"/>
      <c r="P398" s="26"/>
    </row>
    <row r="399" spans="1:20" ht="15.75" thickBot="1">
      <c r="A399" s="114"/>
      <c r="B399" s="4" t="s">
        <v>5</v>
      </c>
      <c r="C399" s="4" t="s">
        <v>6</v>
      </c>
      <c r="D399" s="4" t="s">
        <v>7</v>
      </c>
      <c r="E399" s="4" t="s">
        <v>5</v>
      </c>
      <c r="F399" s="4" t="s">
        <v>6</v>
      </c>
      <c r="G399" s="4" t="s">
        <v>7</v>
      </c>
      <c r="H399" s="4" t="s">
        <v>5</v>
      </c>
      <c r="I399" s="4" t="s">
        <v>6</v>
      </c>
      <c r="J399" s="4" t="s">
        <v>24</v>
      </c>
      <c r="K399" s="4" t="s">
        <v>5</v>
      </c>
      <c r="L399" s="4" t="s">
        <v>6</v>
      </c>
      <c r="M399" s="4" t="s">
        <v>7</v>
      </c>
      <c r="N399" s="129"/>
      <c r="O399" s="130"/>
      <c r="P399" s="26"/>
    </row>
    <row r="400" spans="1:20" ht="15.75" thickBot="1">
      <c r="A400" s="114"/>
      <c r="B400" s="1"/>
      <c r="C400" s="1"/>
      <c r="D400" s="2"/>
      <c r="E400" s="1"/>
      <c r="F400" s="1"/>
      <c r="G400" s="2"/>
      <c r="H400" s="1"/>
      <c r="I400" s="1"/>
      <c r="J400" s="2"/>
      <c r="K400" s="1"/>
      <c r="L400" s="1"/>
      <c r="M400" s="2"/>
      <c r="N400" s="1"/>
      <c r="O400" s="2">
        <f>SUM(D400,G400,J400,M400)</f>
        <v>0</v>
      </c>
      <c r="P400" s="26"/>
    </row>
    <row r="401" spans="1:19" ht="16.5" customHeight="1" thickBot="1">
      <c r="A401" s="114"/>
      <c r="B401" s="1"/>
      <c r="C401" s="1"/>
      <c r="D401" s="2"/>
      <c r="E401" s="1"/>
      <c r="F401" s="1"/>
      <c r="G401" s="2"/>
      <c r="H401" s="1"/>
      <c r="I401" s="1"/>
      <c r="J401" s="1"/>
      <c r="K401" s="1"/>
      <c r="L401" s="1"/>
      <c r="M401" s="2"/>
      <c r="N401" s="1"/>
      <c r="O401" s="2">
        <f t="shared" ref="O401:O411" si="23">SUM(D401,G401,J401,M401)</f>
        <v>0</v>
      </c>
      <c r="P401" s="26"/>
    </row>
    <row r="402" spans="1:19" ht="15.75" thickBot="1">
      <c r="A402" s="114"/>
      <c r="B402" s="1"/>
      <c r="C402" s="1"/>
      <c r="D402" s="1"/>
      <c r="E402" s="1"/>
      <c r="F402" s="1"/>
      <c r="G402" s="2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6"/>
    </row>
    <row r="403" spans="1:19" ht="15.75" thickBot="1">
      <c r="A403" s="114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6"/>
    </row>
    <row r="404" spans="1:19" ht="15.75" thickBot="1">
      <c r="A404" s="114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6"/>
    </row>
    <row r="405" spans="1:19" ht="15.75" thickBot="1">
      <c r="A405" s="114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19" ht="15.75" thickBot="1">
      <c r="A406" s="114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19" ht="15.75" thickBot="1">
      <c r="A407" s="114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19" ht="15.75" thickBot="1">
      <c r="A408" s="114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19" ht="15.75" thickBot="1">
      <c r="A409" s="114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19" ht="15.75" thickBot="1">
      <c r="A410" s="114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19" ht="15.75" thickBot="1">
      <c r="A411" s="114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2">
        <f t="shared" si="23"/>
        <v>0</v>
      </c>
      <c r="P411" s="26"/>
    </row>
    <row r="412" spans="1:19" ht="15.75" thickBot="1">
      <c r="A412" s="114"/>
      <c r="B412" s="3" t="s">
        <v>8</v>
      </c>
      <c r="C412" s="3" t="s">
        <v>12</v>
      </c>
      <c r="D412" s="2">
        <f>SUM(D400:D411)</f>
        <v>0</v>
      </c>
      <c r="E412" s="3" t="s">
        <v>8</v>
      </c>
      <c r="F412" s="3" t="s">
        <v>12</v>
      </c>
      <c r="G412" s="2">
        <f>SUM(G400:G411)</f>
        <v>0</v>
      </c>
      <c r="H412" s="3" t="s">
        <v>8</v>
      </c>
      <c r="I412" s="3" t="s">
        <v>12</v>
      </c>
      <c r="J412" s="2">
        <f>SUM(J400:J411)</f>
        <v>0</v>
      </c>
      <c r="K412" s="3" t="s">
        <v>8</v>
      </c>
      <c r="L412" s="3" t="s">
        <v>12</v>
      </c>
      <c r="M412" s="2">
        <f>SUM(M400:M411)</f>
        <v>0</v>
      </c>
      <c r="N412" s="3" t="s">
        <v>8</v>
      </c>
      <c r="O412" s="2">
        <f>SUM(O400:O411)</f>
        <v>0</v>
      </c>
      <c r="P412" s="34" t="s">
        <v>11</v>
      </c>
      <c r="Q412" s="35" t="s">
        <v>9</v>
      </c>
      <c r="R412" s="35" t="s">
        <v>10</v>
      </c>
      <c r="S412" s="35" t="s">
        <v>14</v>
      </c>
    </row>
    <row r="413" spans="1:19">
      <c r="A413" s="114"/>
      <c r="B413" s="9" t="s">
        <v>13</v>
      </c>
      <c r="C413" s="9" t="s">
        <v>12</v>
      </c>
      <c r="D413" s="10">
        <f>D412/2</f>
        <v>0</v>
      </c>
      <c r="E413" s="9" t="s">
        <v>13</v>
      </c>
      <c r="F413" s="9" t="s">
        <v>12</v>
      </c>
      <c r="G413" s="10">
        <f>G412/2</f>
        <v>0</v>
      </c>
      <c r="H413" s="9" t="s">
        <v>13</v>
      </c>
      <c r="I413" s="9" t="s">
        <v>12</v>
      </c>
      <c r="J413" s="10">
        <f>J412/2</f>
        <v>0</v>
      </c>
      <c r="K413" s="9" t="s">
        <v>13</v>
      </c>
      <c r="L413" s="9" t="s">
        <v>12</v>
      </c>
      <c r="M413" s="10">
        <f>M412/2</f>
        <v>0</v>
      </c>
      <c r="N413" s="9" t="s">
        <v>13</v>
      </c>
      <c r="O413" s="10">
        <f>O412/2</f>
        <v>0</v>
      </c>
      <c r="P413" s="33"/>
      <c r="Q413" s="17"/>
      <c r="R413" s="17"/>
      <c r="S413" s="17"/>
    </row>
    <row r="414" spans="1:19" ht="15.75" thickBot="1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</row>
    <row r="415" spans="1:19" ht="15.75" thickBot="1">
      <c r="A415" s="114">
        <v>25</v>
      </c>
      <c r="B415" s="115" t="s">
        <v>1</v>
      </c>
      <c r="C415" s="116"/>
      <c r="D415" s="117"/>
      <c r="E415" s="118" t="s">
        <v>2</v>
      </c>
      <c r="F415" s="119"/>
      <c r="G415" s="120"/>
      <c r="H415" s="121" t="s">
        <v>3</v>
      </c>
      <c r="I415" s="122"/>
      <c r="J415" s="123"/>
      <c r="K415" s="124" t="s">
        <v>4</v>
      </c>
      <c r="L415" s="125"/>
      <c r="M415" s="126"/>
      <c r="N415" s="127" t="s">
        <v>8</v>
      </c>
      <c r="O415" s="128"/>
      <c r="P415" s="26"/>
    </row>
    <row r="416" spans="1:19" ht="15.75" thickBot="1">
      <c r="A416" s="114"/>
      <c r="B416" s="4" t="s">
        <v>5</v>
      </c>
      <c r="C416" s="4" t="s">
        <v>6</v>
      </c>
      <c r="D416" s="4" t="s">
        <v>7</v>
      </c>
      <c r="E416" s="4" t="s">
        <v>5</v>
      </c>
      <c r="F416" s="4" t="s">
        <v>6</v>
      </c>
      <c r="G416" s="4" t="s">
        <v>7</v>
      </c>
      <c r="H416" s="4" t="s">
        <v>5</v>
      </c>
      <c r="I416" s="4" t="s">
        <v>6</v>
      </c>
      <c r="J416" s="4" t="s">
        <v>7</v>
      </c>
      <c r="K416" s="4" t="s">
        <v>5</v>
      </c>
      <c r="L416" s="4" t="s">
        <v>6</v>
      </c>
      <c r="M416" s="4" t="s">
        <v>7</v>
      </c>
      <c r="N416" s="129"/>
      <c r="O416" s="130"/>
      <c r="P416" s="26"/>
    </row>
    <row r="417" spans="1:20" ht="15.75" thickBot="1">
      <c r="A417" s="114"/>
      <c r="B417" s="1"/>
      <c r="C417" s="1"/>
      <c r="D417" s="2"/>
      <c r="E417" s="1"/>
      <c r="F417" s="1"/>
      <c r="G417" s="2"/>
      <c r="H417" s="1"/>
      <c r="I417" s="1"/>
      <c r="J417" s="2"/>
      <c r="K417" s="1"/>
      <c r="L417" s="1"/>
      <c r="M417" s="2"/>
      <c r="N417" s="1"/>
      <c r="O417" s="2">
        <f>SUM(D417,G417,J417,M417)</f>
        <v>0</v>
      </c>
      <c r="P417" s="26"/>
    </row>
    <row r="418" spans="1:20" ht="15.75" thickBot="1">
      <c r="A418" s="114"/>
      <c r="B418" s="1"/>
      <c r="C418" s="1"/>
      <c r="D418" s="2"/>
      <c r="E418" s="1"/>
      <c r="F418" s="1"/>
      <c r="G418" s="2"/>
      <c r="H418" s="1"/>
      <c r="I418" s="1"/>
      <c r="J418" s="1"/>
      <c r="K418" s="1"/>
      <c r="L418" s="1"/>
      <c r="M418" s="2"/>
      <c r="N418" s="1"/>
      <c r="O418" s="2">
        <f t="shared" ref="O418:O428" si="24">SUM(D418,G418,J418,M418)</f>
        <v>0</v>
      </c>
      <c r="P418" s="26"/>
    </row>
    <row r="419" spans="1:20" ht="15.75" thickBot="1">
      <c r="A419" s="114"/>
      <c r="B419" s="1"/>
      <c r="C419" s="1"/>
      <c r="D419" s="1"/>
      <c r="E419" s="1"/>
      <c r="F419" s="1"/>
      <c r="G419" s="2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6"/>
    </row>
    <row r="420" spans="1:20" ht="15.75" thickBot="1">
      <c r="A420" s="114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6"/>
    </row>
    <row r="421" spans="1:20" ht="15.75" thickBot="1">
      <c r="A421" s="114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6"/>
    </row>
    <row r="422" spans="1:20" ht="15.75" thickBot="1">
      <c r="A422" s="114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6"/>
    </row>
    <row r="423" spans="1:20" ht="15.75" thickBot="1">
      <c r="A423" s="114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>
      <c r="A424" s="114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>
      <c r="A425" s="114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>
      <c r="A426" s="114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14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14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2">
        <f t="shared" si="24"/>
        <v>0</v>
      </c>
      <c r="P428" s="26"/>
    </row>
    <row r="429" spans="1:20" ht="15.75" thickBot="1">
      <c r="A429" s="114"/>
      <c r="B429" s="3" t="s">
        <v>8</v>
      </c>
      <c r="C429" s="3" t="s">
        <v>12</v>
      </c>
      <c r="D429" s="2">
        <f>SUM(D417:D428)</f>
        <v>0</v>
      </c>
      <c r="E429" s="3" t="s">
        <v>8</v>
      </c>
      <c r="F429" s="3" t="s">
        <v>12</v>
      </c>
      <c r="G429" s="2">
        <f>SUM(G417:G428)</f>
        <v>0</v>
      </c>
      <c r="H429" s="3" t="s">
        <v>8</v>
      </c>
      <c r="I429" s="3" t="s">
        <v>12</v>
      </c>
      <c r="J429" s="2">
        <f>SUM(J417:J428)</f>
        <v>0</v>
      </c>
      <c r="K429" s="3" t="s">
        <v>8</v>
      </c>
      <c r="L429" s="3" t="s">
        <v>12</v>
      </c>
      <c r="M429" s="2">
        <f>SUM(M417:M428)</f>
        <v>0</v>
      </c>
      <c r="N429" s="3" t="s">
        <v>8</v>
      </c>
      <c r="O429" s="2">
        <f>SUM(O417:O428)</f>
        <v>0</v>
      </c>
      <c r="P429" s="34" t="s">
        <v>11</v>
      </c>
      <c r="Q429" s="35" t="s">
        <v>9</v>
      </c>
      <c r="R429" s="35" t="s">
        <v>10</v>
      </c>
      <c r="S429" s="35" t="s">
        <v>14</v>
      </c>
    </row>
    <row r="430" spans="1:20">
      <c r="A430" s="114"/>
      <c r="B430" s="9" t="s">
        <v>13</v>
      </c>
      <c r="C430" s="9" t="s">
        <v>12</v>
      </c>
      <c r="D430" s="10">
        <f>D429/2</f>
        <v>0</v>
      </c>
      <c r="E430" s="9" t="s">
        <v>13</v>
      </c>
      <c r="F430" s="9" t="s">
        <v>12</v>
      </c>
      <c r="G430" s="10">
        <f>G429/2</f>
        <v>0</v>
      </c>
      <c r="H430" s="9" t="s">
        <v>13</v>
      </c>
      <c r="I430" s="9" t="s">
        <v>12</v>
      </c>
      <c r="J430" s="10">
        <f>J429/2</f>
        <v>0</v>
      </c>
      <c r="K430" s="9" t="s">
        <v>13</v>
      </c>
      <c r="L430" s="9" t="s">
        <v>12</v>
      </c>
      <c r="M430" s="10">
        <f>M429/2</f>
        <v>0</v>
      </c>
      <c r="N430" s="9" t="s">
        <v>13</v>
      </c>
      <c r="O430" s="10">
        <f>O429/2</f>
        <v>0</v>
      </c>
      <c r="P430" s="33"/>
      <c r="Q430" s="17"/>
      <c r="R430" s="17"/>
      <c r="S430" s="17"/>
      <c r="T430">
        <f>SUM(P430,Q430,R430,S430)</f>
        <v>0</v>
      </c>
    </row>
    <row r="431" spans="1:20" ht="15.75" thickBot="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</row>
    <row r="432" spans="1:20" ht="15.75" thickBot="1">
      <c r="A432" s="114">
        <v>26</v>
      </c>
      <c r="B432" s="115" t="s">
        <v>1</v>
      </c>
      <c r="C432" s="116"/>
      <c r="D432" s="117"/>
      <c r="E432" s="118" t="s">
        <v>2</v>
      </c>
      <c r="F432" s="119"/>
      <c r="G432" s="120"/>
      <c r="H432" s="121" t="s">
        <v>3</v>
      </c>
      <c r="I432" s="122"/>
      <c r="J432" s="123"/>
      <c r="K432" s="124" t="s">
        <v>4</v>
      </c>
      <c r="L432" s="125"/>
      <c r="M432" s="126"/>
      <c r="N432" s="127" t="s">
        <v>8</v>
      </c>
      <c r="O432" s="128"/>
      <c r="P432" s="26"/>
    </row>
    <row r="433" spans="1:19" ht="15.75" thickBot="1">
      <c r="A433" s="114"/>
      <c r="B433" s="4" t="s">
        <v>5</v>
      </c>
      <c r="C433" s="4" t="s">
        <v>6</v>
      </c>
      <c r="D433" s="4" t="s">
        <v>7</v>
      </c>
      <c r="E433" s="4" t="s">
        <v>5</v>
      </c>
      <c r="F433" s="4" t="s">
        <v>6</v>
      </c>
      <c r="G433" s="4" t="s">
        <v>7</v>
      </c>
      <c r="H433" s="4" t="s">
        <v>5</v>
      </c>
      <c r="I433" s="4" t="s">
        <v>6</v>
      </c>
      <c r="J433" s="4" t="s">
        <v>7</v>
      </c>
      <c r="K433" s="4" t="s">
        <v>5</v>
      </c>
      <c r="L433" s="4" t="s">
        <v>6</v>
      </c>
      <c r="M433" s="4" t="s">
        <v>7</v>
      </c>
      <c r="N433" s="129"/>
      <c r="O433" s="130"/>
      <c r="P433" s="26"/>
    </row>
    <row r="434" spans="1:19" ht="15.75" thickBot="1">
      <c r="A434" s="114"/>
      <c r="B434" s="1"/>
      <c r="C434" s="1"/>
      <c r="D434" s="2"/>
      <c r="E434" s="1"/>
      <c r="F434" s="1"/>
      <c r="G434" s="2"/>
      <c r="H434" s="1"/>
      <c r="I434" s="1"/>
      <c r="J434" s="2"/>
      <c r="K434" s="1"/>
      <c r="L434" s="1"/>
      <c r="M434" s="2"/>
      <c r="N434" s="1"/>
      <c r="O434" s="2">
        <f>SUM(D434,G434,J434,M434)</f>
        <v>0</v>
      </c>
      <c r="P434" s="26"/>
    </row>
    <row r="435" spans="1:19" ht="15.75" thickBot="1">
      <c r="A435" s="114"/>
      <c r="B435" s="1"/>
      <c r="C435" s="1"/>
      <c r="D435" s="2"/>
      <c r="E435" s="1"/>
      <c r="F435" s="1"/>
      <c r="G435" s="38"/>
      <c r="H435" s="1"/>
      <c r="I435" s="1"/>
      <c r="J435" s="2"/>
      <c r="K435" s="1"/>
      <c r="L435" s="1"/>
      <c r="M435" s="2"/>
      <c r="N435" s="1"/>
      <c r="O435" s="2">
        <f t="shared" ref="O435:O445" si="25">SUM(D435,G435,J435,M435)</f>
        <v>0</v>
      </c>
      <c r="P435" s="26"/>
    </row>
    <row r="436" spans="1:19" ht="15.75" thickBot="1">
      <c r="A436" s="114"/>
      <c r="B436" s="1"/>
      <c r="C436" s="1"/>
      <c r="D436" s="1"/>
      <c r="E436" s="1"/>
      <c r="F436" s="1"/>
      <c r="G436" s="2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6"/>
    </row>
    <row r="437" spans="1:19" ht="15.75" thickBot="1">
      <c r="A437" s="114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6"/>
    </row>
    <row r="438" spans="1:19" ht="15.75" thickBot="1">
      <c r="A438" s="114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6"/>
    </row>
    <row r="439" spans="1:19" ht="15.75" thickBot="1">
      <c r="A439" s="114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6"/>
    </row>
    <row r="440" spans="1:19" ht="15.75" thickBot="1">
      <c r="A440" s="114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19" ht="15.75" thickBot="1">
      <c r="A441" s="114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19" ht="15.75" thickBot="1">
      <c r="A442" s="114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19" ht="15.75" thickBot="1">
      <c r="A443" s="114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19" ht="15.75" thickBot="1">
      <c r="A444" s="114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19" ht="15.75" thickBot="1">
      <c r="A445" s="114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2">
        <f t="shared" si="25"/>
        <v>0</v>
      </c>
      <c r="P445" s="26"/>
    </row>
    <row r="446" spans="1:19" ht="15.75" thickBot="1">
      <c r="A446" s="114"/>
      <c r="B446" s="3" t="s">
        <v>8</v>
      </c>
      <c r="C446" s="3" t="s">
        <v>12</v>
      </c>
      <c r="D446" s="2">
        <f>SUM(D434:D445)</f>
        <v>0</v>
      </c>
      <c r="E446" s="3" t="s">
        <v>8</v>
      </c>
      <c r="F446" s="3" t="s">
        <v>12</v>
      </c>
      <c r="G446" s="2">
        <f>SUM(G434:G445)</f>
        <v>0</v>
      </c>
      <c r="H446" s="3" t="s">
        <v>8</v>
      </c>
      <c r="I446" s="3" t="s">
        <v>12</v>
      </c>
      <c r="J446" s="2">
        <f>SUM(J434:J445)</f>
        <v>0</v>
      </c>
      <c r="K446" s="3" t="s">
        <v>8</v>
      </c>
      <c r="L446" s="3" t="s">
        <v>12</v>
      </c>
      <c r="M446" s="2">
        <f>SUM(M434:M445)</f>
        <v>0</v>
      </c>
      <c r="N446" s="3" t="s">
        <v>8</v>
      </c>
      <c r="O446" s="2">
        <f>SUM(O434:O445)</f>
        <v>0</v>
      </c>
      <c r="P446" s="34" t="s">
        <v>11</v>
      </c>
      <c r="Q446" s="35" t="s">
        <v>9</v>
      </c>
      <c r="R446" s="35" t="s">
        <v>10</v>
      </c>
      <c r="S446" s="35" t="s">
        <v>14</v>
      </c>
    </row>
    <row r="447" spans="1:19">
      <c r="A447" s="114"/>
      <c r="B447" s="9" t="s">
        <v>13</v>
      </c>
      <c r="C447" s="9" t="s">
        <v>12</v>
      </c>
      <c r="D447" s="10">
        <f>D446/2</f>
        <v>0</v>
      </c>
      <c r="E447" s="9" t="s">
        <v>13</v>
      </c>
      <c r="F447" s="9" t="s">
        <v>12</v>
      </c>
      <c r="G447" s="10">
        <f>G446/2</f>
        <v>0</v>
      </c>
      <c r="H447" s="9" t="s">
        <v>13</v>
      </c>
      <c r="I447" s="9" t="s">
        <v>12</v>
      </c>
      <c r="J447" s="10">
        <f>J446/2</f>
        <v>0</v>
      </c>
      <c r="K447" s="9" t="s">
        <v>13</v>
      </c>
      <c r="L447" s="9" t="s">
        <v>12</v>
      </c>
      <c r="M447" s="10">
        <f>M446/2</f>
        <v>0</v>
      </c>
      <c r="N447" s="9" t="s">
        <v>13</v>
      </c>
      <c r="O447" s="10">
        <f>O446/2</f>
        <v>0</v>
      </c>
      <c r="P447" s="33"/>
      <c r="Q447" s="17"/>
      <c r="R447" s="17"/>
      <c r="S447" s="17"/>
    </row>
    <row r="448" spans="1:19" ht="15.75" thickBot="1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</row>
    <row r="449" spans="1:19" ht="15.75" thickBot="1">
      <c r="A449" s="114">
        <v>27</v>
      </c>
      <c r="B449" s="115" t="s">
        <v>1</v>
      </c>
      <c r="C449" s="116"/>
      <c r="D449" s="117"/>
      <c r="E449" s="118" t="s">
        <v>2</v>
      </c>
      <c r="F449" s="119"/>
      <c r="G449" s="120"/>
      <c r="H449" s="121" t="s">
        <v>3</v>
      </c>
      <c r="I449" s="122"/>
      <c r="J449" s="123"/>
      <c r="K449" s="124" t="s">
        <v>4</v>
      </c>
      <c r="L449" s="125"/>
      <c r="M449" s="126"/>
      <c r="N449" s="127" t="s">
        <v>8</v>
      </c>
      <c r="O449" s="128"/>
      <c r="P449" s="26"/>
    </row>
    <row r="450" spans="1:19" ht="15.75" thickBot="1">
      <c r="A450" s="114"/>
      <c r="B450" s="4" t="s">
        <v>5</v>
      </c>
      <c r="C450" s="4" t="s">
        <v>6</v>
      </c>
      <c r="D450" s="4" t="s">
        <v>7</v>
      </c>
      <c r="E450" s="4" t="s">
        <v>5</v>
      </c>
      <c r="F450" s="4" t="s">
        <v>6</v>
      </c>
      <c r="G450" s="4" t="s">
        <v>7</v>
      </c>
      <c r="H450" s="4" t="s">
        <v>5</v>
      </c>
      <c r="I450" s="4" t="s">
        <v>6</v>
      </c>
      <c r="J450" s="4" t="s">
        <v>7</v>
      </c>
      <c r="K450" s="4" t="s">
        <v>5</v>
      </c>
      <c r="L450" s="4" t="s">
        <v>6</v>
      </c>
      <c r="M450" s="4" t="s">
        <v>7</v>
      </c>
      <c r="N450" s="129"/>
      <c r="O450" s="130"/>
      <c r="P450" s="26"/>
    </row>
    <row r="451" spans="1:19" ht="15.75" thickBot="1">
      <c r="A451" s="114"/>
      <c r="B451" s="1"/>
      <c r="C451" s="1"/>
      <c r="D451" s="2"/>
      <c r="E451" s="1"/>
      <c r="F451" s="1"/>
      <c r="G451" s="2"/>
      <c r="H451" s="1"/>
      <c r="I451" s="1"/>
      <c r="J451" s="2"/>
      <c r="K451" s="1"/>
      <c r="L451" s="1"/>
      <c r="M451" s="2"/>
      <c r="N451" s="1"/>
      <c r="O451" s="2">
        <f>SUM(D451,G451,J451,M451)</f>
        <v>0</v>
      </c>
      <c r="P451" s="26"/>
    </row>
    <row r="452" spans="1:19" ht="15.75" thickBot="1">
      <c r="A452" s="114"/>
      <c r="B452" s="1"/>
      <c r="C452" s="1"/>
      <c r="D452" s="2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ref="O452:O462" si="26">SUM(D452,G452,J452,M452)</f>
        <v>0</v>
      </c>
      <c r="P452" s="26"/>
    </row>
    <row r="453" spans="1:19" ht="15.75" thickBot="1">
      <c r="A453" s="114"/>
      <c r="B453" s="1"/>
      <c r="C453" s="1"/>
      <c r="D453" s="1"/>
      <c r="E453" s="1"/>
      <c r="F453" s="1"/>
      <c r="G453" s="2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6"/>
    </row>
    <row r="454" spans="1:19" ht="15.75" thickBot="1">
      <c r="A454" s="114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2"/>
      <c r="N454" s="1"/>
      <c r="O454" s="2">
        <f t="shared" si="26"/>
        <v>0</v>
      </c>
      <c r="P454" s="26"/>
    </row>
    <row r="455" spans="1:19" ht="15.75" thickBot="1">
      <c r="A455" s="114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6"/>
    </row>
    <row r="456" spans="1:19" ht="15.75" thickBot="1">
      <c r="A456" s="114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6"/>
    </row>
    <row r="457" spans="1:19" ht="15.75" thickBot="1">
      <c r="A457" s="114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19" ht="15.75" thickBot="1">
      <c r="A458" s="114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19" ht="15.75" thickBot="1">
      <c r="A459" s="114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19" ht="15.75" thickBot="1">
      <c r="A460" s="114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19" ht="15.75" thickBot="1">
      <c r="A461" s="114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19" ht="15.75" thickBot="1">
      <c r="A462" s="114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2">
        <f t="shared" si="26"/>
        <v>0</v>
      </c>
      <c r="P462" s="26"/>
    </row>
    <row r="463" spans="1:19" ht="15.75" thickBot="1">
      <c r="A463" s="114"/>
      <c r="B463" s="3" t="s">
        <v>8</v>
      </c>
      <c r="C463" s="3" t="s">
        <v>12</v>
      </c>
      <c r="D463" s="2">
        <f>SUM(D451:D462)</f>
        <v>0</v>
      </c>
      <c r="E463" s="3" t="s">
        <v>8</v>
      </c>
      <c r="F463" s="3" t="s">
        <v>12</v>
      </c>
      <c r="G463" s="2">
        <f>SUM(G451:G462)</f>
        <v>0</v>
      </c>
      <c r="H463" s="3" t="s">
        <v>8</v>
      </c>
      <c r="I463" s="3" t="s">
        <v>12</v>
      </c>
      <c r="J463" s="2">
        <f>SUM(J451:J462)</f>
        <v>0</v>
      </c>
      <c r="K463" s="3" t="s">
        <v>8</v>
      </c>
      <c r="L463" s="3" t="s">
        <v>12</v>
      </c>
      <c r="M463" s="2">
        <f>SUM(M451:M462)</f>
        <v>0</v>
      </c>
      <c r="N463" s="3" t="s">
        <v>8</v>
      </c>
      <c r="O463" s="2">
        <f>SUM(O451:O462)</f>
        <v>0</v>
      </c>
      <c r="P463" s="34" t="s">
        <v>11</v>
      </c>
      <c r="Q463" s="35" t="s">
        <v>9</v>
      </c>
      <c r="R463" s="35" t="s">
        <v>10</v>
      </c>
      <c r="S463" s="35" t="s">
        <v>14</v>
      </c>
    </row>
    <row r="464" spans="1:19">
      <c r="A464" s="114"/>
      <c r="B464" s="9" t="s">
        <v>13</v>
      </c>
      <c r="C464" s="9" t="s">
        <v>12</v>
      </c>
      <c r="D464" s="10">
        <f>D463/2</f>
        <v>0</v>
      </c>
      <c r="E464" s="9" t="s">
        <v>13</v>
      </c>
      <c r="F464" s="9" t="s">
        <v>12</v>
      </c>
      <c r="G464" s="10">
        <f>G463/2</f>
        <v>0</v>
      </c>
      <c r="H464" s="9" t="s">
        <v>13</v>
      </c>
      <c r="I464" s="9" t="s">
        <v>12</v>
      </c>
      <c r="J464" s="10">
        <f>J463/2</f>
        <v>0</v>
      </c>
      <c r="K464" s="9" t="s">
        <v>13</v>
      </c>
      <c r="L464" s="9" t="s">
        <v>12</v>
      </c>
      <c r="M464" s="10">
        <f>M463/2</f>
        <v>0</v>
      </c>
      <c r="N464" s="9" t="s">
        <v>13</v>
      </c>
      <c r="O464" s="10">
        <f>O463/2</f>
        <v>0</v>
      </c>
      <c r="P464" s="33"/>
      <c r="Q464" s="17"/>
      <c r="R464" s="17"/>
      <c r="S464" s="17"/>
    </row>
    <row r="465" spans="1:19" ht="15.75" thickBot="1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</row>
    <row r="466" spans="1:19" ht="15.75" thickBot="1">
      <c r="A466" s="114">
        <v>28</v>
      </c>
      <c r="B466" s="115" t="s">
        <v>1</v>
      </c>
      <c r="C466" s="116"/>
      <c r="D466" s="117"/>
      <c r="E466" s="118" t="s">
        <v>2</v>
      </c>
      <c r="F466" s="119"/>
      <c r="G466" s="120"/>
      <c r="H466" s="121" t="s">
        <v>3</v>
      </c>
      <c r="I466" s="122"/>
      <c r="J466" s="123"/>
      <c r="K466" s="124" t="s">
        <v>4</v>
      </c>
      <c r="L466" s="125"/>
      <c r="M466" s="126"/>
      <c r="N466" s="127" t="s">
        <v>8</v>
      </c>
      <c r="O466" s="128"/>
      <c r="P466" s="26"/>
    </row>
    <row r="467" spans="1:19" ht="15.75" thickBot="1">
      <c r="A467" s="114"/>
      <c r="B467" s="4" t="s">
        <v>5</v>
      </c>
      <c r="C467" s="4" t="s">
        <v>6</v>
      </c>
      <c r="D467" s="4" t="s">
        <v>7</v>
      </c>
      <c r="E467" s="4" t="s">
        <v>5</v>
      </c>
      <c r="F467" s="4" t="s">
        <v>6</v>
      </c>
      <c r="G467" s="4" t="s">
        <v>7</v>
      </c>
      <c r="H467" s="4" t="s">
        <v>5</v>
      </c>
      <c r="I467" s="4" t="s">
        <v>6</v>
      </c>
      <c r="J467" s="4" t="s">
        <v>7</v>
      </c>
      <c r="K467" s="4" t="s">
        <v>5</v>
      </c>
      <c r="L467" s="4" t="s">
        <v>6</v>
      </c>
      <c r="M467" s="4" t="s">
        <v>7</v>
      </c>
      <c r="N467" s="129"/>
      <c r="O467" s="130"/>
      <c r="P467" s="26"/>
    </row>
    <row r="468" spans="1:19" ht="15.75" thickBot="1">
      <c r="A468" s="114"/>
      <c r="B468" s="1"/>
      <c r="C468" s="1"/>
      <c r="D468" s="2"/>
      <c r="E468" s="1"/>
      <c r="F468" s="1"/>
      <c r="G468" s="2"/>
      <c r="H468" s="1"/>
      <c r="I468" s="1"/>
      <c r="J468" s="2"/>
      <c r="K468" s="1"/>
      <c r="L468" s="1"/>
      <c r="M468" s="2"/>
      <c r="N468" s="1"/>
      <c r="O468" s="2">
        <f>SUM(D468,G468,J468,M468)</f>
        <v>0</v>
      </c>
      <c r="P468" s="26"/>
    </row>
    <row r="469" spans="1:19" ht="15.75" thickBot="1">
      <c r="A469" s="114"/>
      <c r="B469" s="1"/>
      <c r="C469" s="1"/>
      <c r="D469" s="2"/>
      <c r="E469" s="1"/>
      <c r="F469" s="1"/>
      <c r="G469" s="2"/>
      <c r="H469" s="1"/>
      <c r="I469" s="1"/>
      <c r="J469" s="1"/>
      <c r="K469" s="1"/>
      <c r="L469" s="1"/>
      <c r="M469" s="2"/>
      <c r="N469" s="1"/>
      <c r="O469" s="2">
        <f t="shared" ref="O469:O479" si="27">SUM(D469,G469,J469,M469)</f>
        <v>0</v>
      </c>
      <c r="P469" s="26"/>
    </row>
    <row r="470" spans="1:19" ht="15.75" thickBot="1">
      <c r="A470" s="114"/>
      <c r="B470" s="1"/>
      <c r="C470" s="1"/>
      <c r="D470" s="1"/>
      <c r="E470" s="1"/>
      <c r="F470" s="1"/>
      <c r="G470" s="2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6"/>
    </row>
    <row r="471" spans="1:19" ht="15.75" thickBot="1">
      <c r="A471" s="114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6"/>
    </row>
    <row r="472" spans="1:19" ht="15.75" thickBot="1">
      <c r="A472" s="114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6"/>
    </row>
    <row r="473" spans="1:19" ht="15.75" thickBot="1">
      <c r="A473" s="114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6"/>
    </row>
    <row r="474" spans="1:19" ht="15.75" thickBot="1">
      <c r="A474" s="114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6"/>
    </row>
    <row r="475" spans="1:19" ht="15.75" thickBot="1">
      <c r="A475" s="114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19" ht="15.75" thickBot="1">
      <c r="A476" s="114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19" ht="15.75" thickBot="1">
      <c r="A477" s="114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19" ht="15.75" thickBot="1">
      <c r="A478" s="114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19" ht="15.75" thickBot="1">
      <c r="A479" s="114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2">
        <f t="shared" si="27"/>
        <v>0</v>
      </c>
      <c r="P479" s="26"/>
    </row>
    <row r="480" spans="1:19" ht="15.75" thickBot="1">
      <c r="A480" s="114"/>
      <c r="B480" s="3" t="s">
        <v>8</v>
      </c>
      <c r="C480" s="3" t="s">
        <v>12</v>
      </c>
      <c r="D480" s="2">
        <f>SUM(D468:D479)</f>
        <v>0</v>
      </c>
      <c r="E480" s="3" t="s">
        <v>8</v>
      </c>
      <c r="F480" s="3" t="s">
        <v>12</v>
      </c>
      <c r="G480" s="2">
        <f>SUM(G468:G479)</f>
        <v>0</v>
      </c>
      <c r="H480" s="3" t="s">
        <v>8</v>
      </c>
      <c r="I480" s="3" t="s">
        <v>12</v>
      </c>
      <c r="J480" s="2">
        <f>SUM(J468:J479)</f>
        <v>0</v>
      </c>
      <c r="K480" s="3" t="s">
        <v>8</v>
      </c>
      <c r="L480" s="3" t="s">
        <v>12</v>
      </c>
      <c r="M480" s="2">
        <f>SUM(M468:M479)</f>
        <v>0</v>
      </c>
      <c r="N480" s="3" t="s">
        <v>8</v>
      </c>
      <c r="O480" s="2">
        <f>SUM(O468:O479)</f>
        <v>0</v>
      </c>
      <c r="P480" s="34" t="s">
        <v>11</v>
      </c>
      <c r="Q480" s="35" t="s">
        <v>9</v>
      </c>
      <c r="R480" s="35" t="s">
        <v>10</v>
      </c>
      <c r="S480" s="35" t="s">
        <v>14</v>
      </c>
    </row>
    <row r="481" spans="1:19">
      <c r="A481" s="114"/>
      <c r="B481" s="9" t="s">
        <v>13</v>
      </c>
      <c r="C481" s="9" t="s">
        <v>12</v>
      </c>
      <c r="D481" s="10">
        <f>D480/2</f>
        <v>0</v>
      </c>
      <c r="E481" s="9" t="s">
        <v>13</v>
      </c>
      <c r="F481" s="9" t="s">
        <v>12</v>
      </c>
      <c r="G481" s="10">
        <f>G480/2</f>
        <v>0</v>
      </c>
      <c r="H481" s="9" t="s">
        <v>13</v>
      </c>
      <c r="I481" s="9" t="s">
        <v>12</v>
      </c>
      <c r="J481" s="10">
        <f>J480/2</f>
        <v>0</v>
      </c>
      <c r="K481" s="9" t="s">
        <v>13</v>
      </c>
      <c r="L481" s="9" t="s">
        <v>12</v>
      </c>
      <c r="M481" s="10">
        <f>M480/2</f>
        <v>0</v>
      </c>
      <c r="N481" s="9" t="s">
        <v>13</v>
      </c>
      <c r="O481" s="10">
        <f>O480/2</f>
        <v>0</v>
      </c>
      <c r="P481" s="33"/>
      <c r="Q481" s="17"/>
      <c r="R481" s="17"/>
      <c r="S481" s="17"/>
    </row>
    <row r="482" spans="1:19" ht="15.75" thickBot="1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</row>
    <row r="483" spans="1:19" ht="15.75" thickBot="1">
      <c r="A483" s="114">
        <v>29</v>
      </c>
      <c r="B483" s="115" t="s">
        <v>1</v>
      </c>
      <c r="C483" s="116"/>
      <c r="D483" s="117"/>
      <c r="E483" s="118" t="s">
        <v>2</v>
      </c>
      <c r="F483" s="119"/>
      <c r="G483" s="120"/>
      <c r="H483" s="121" t="s">
        <v>3</v>
      </c>
      <c r="I483" s="122"/>
      <c r="J483" s="123"/>
      <c r="K483" s="124" t="s">
        <v>4</v>
      </c>
      <c r="L483" s="125"/>
      <c r="M483" s="126"/>
      <c r="N483" s="127" t="s">
        <v>8</v>
      </c>
      <c r="O483" s="128"/>
      <c r="P483" s="26"/>
    </row>
    <row r="484" spans="1:19" ht="15.75" thickBot="1">
      <c r="A484" s="114"/>
      <c r="B484" s="4" t="s">
        <v>5</v>
      </c>
      <c r="C484" s="4" t="s">
        <v>6</v>
      </c>
      <c r="D484" s="4" t="s">
        <v>7</v>
      </c>
      <c r="E484" s="4" t="s">
        <v>5</v>
      </c>
      <c r="F484" s="4" t="s">
        <v>6</v>
      </c>
      <c r="G484" s="4" t="s">
        <v>7</v>
      </c>
      <c r="H484" s="4" t="s">
        <v>5</v>
      </c>
      <c r="I484" s="4" t="s">
        <v>6</v>
      </c>
      <c r="J484" s="4" t="s">
        <v>7</v>
      </c>
      <c r="K484" s="4" t="s">
        <v>5</v>
      </c>
      <c r="L484" s="4" t="s">
        <v>6</v>
      </c>
      <c r="M484" s="4" t="s">
        <v>7</v>
      </c>
      <c r="N484" s="129"/>
      <c r="O484" s="130"/>
      <c r="P484" s="26"/>
    </row>
    <row r="485" spans="1:19" ht="15.75" thickBot="1">
      <c r="A485" s="114"/>
      <c r="B485" s="1"/>
      <c r="C485" s="1"/>
      <c r="D485" s="2"/>
      <c r="E485" s="1"/>
      <c r="F485" s="1"/>
      <c r="G485" s="2"/>
      <c r="H485" s="1"/>
      <c r="I485" s="1"/>
      <c r="J485" s="2"/>
      <c r="K485" s="1"/>
      <c r="L485" s="1"/>
      <c r="M485" s="2"/>
      <c r="N485" s="1"/>
      <c r="O485" s="2">
        <f>SUM(D485,G485,J485,M485)</f>
        <v>0</v>
      </c>
      <c r="P485" s="26"/>
    </row>
    <row r="486" spans="1:19" ht="15.75" thickBot="1">
      <c r="A486" s="114"/>
      <c r="B486" s="1"/>
      <c r="C486" s="1"/>
      <c r="D486" s="2"/>
      <c r="E486" s="1"/>
      <c r="F486" s="1"/>
      <c r="G486" s="2"/>
      <c r="H486" s="1"/>
      <c r="I486" s="1"/>
      <c r="J486" s="1"/>
      <c r="K486" s="1"/>
      <c r="L486" s="1"/>
      <c r="M486" s="2"/>
      <c r="N486" s="1"/>
      <c r="O486" s="2">
        <f t="shared" ref="O486:O496" si="28">SUM(D486,G486,J486,M486)</f>
        <v>0</v>
      </c>
      <c r="P486" s="26"/>
    </row>
    <row r="487" spans="1:19" ht="15.75" thickBot="1">
      <c r="A487" s="114"/>
      <c r="B487" s="1"/>
      <c r="C487" s="1"/>
      <c r="D487" s="1"/>
      <c r="E487" s="1"/>
      <c r="F487" s="1"/>
      <c r="G487" s="2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6"/>
    </row>
    <row r="488" spans="1:19" ht="15.75" thickBot="1">
      <c r="A488" s="114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6"/>
    </row>
    <row r="489" spans="1:19" ht="15.75" thickBot="1">
      <c r="A489" s="114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>
      <c r="A490" s="114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>
      <c r="A491" s="114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>
      <c r="A492" s="114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>
      <c r="A493" s="114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>
      <c r="A494" s="114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>
      <c r="A495" s="114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>
      <c r="A496" s="114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2">
        <f t="shared" si="28"/>
        <v>0</v>
      </c>
      <c r="P496" s="26"/>
    </row>
    <row r="497" spans="1:19" ht="15.75" thickBot="1">
      <c r="A497" s="114"/>
      <c r="B497" s="3" t="s">
        <v>8</v>
      </c>
      <c r="C497" s="3" t="s">
        <v>12</v>
      </c>
      <c r="D497" s="2">
        <f>SUM(D485:D496)</f>
        <v>0</v>
      </c>
      <c r="E497" s="3" t="s">
        <v>8</v>
      </c>
      <c r="F497" s="3" t="s">
        <v>12</v>
      </c>
      <c r="G497" s="2">
        <f>SUM(G485:G496)</f>
        <v>0</v>
      </c>
      <c r="H497" s="3" t="s">
        <v>8</v>
      </c>
      <c r="I497" s="3" t="s">
        <v>12</v>
      </c>
      <c r="J497" s="2">
        <f>SUM(J485:J496)</f>
        <v>0</v>
      </c>
      <c r="K497" s="3" t="s">
        <v>8</v>
      </c>
      <c r="L497" s="3" t="s">
        <v>12</v>
      </c>
      <c r="M497" s="2">
        <f>SUM(M485:M496)</f>
        <v>0</v>
      </c>
      <c r="N497" s="3" t="s">
        <v>8</v>
      </c>
      <c r="O497" s="2">
        <f>SUM(O485:O496)</f>
        <v>0</v>
      </c>
      <c r="P497" s="34" t="s">
        <v>11</v>
      </c>
      <c r="Q497" s="35" t="s">
        <v>9</v>
      </c>
      <c r="R497" s="35" t="s">
        <v>10</v>
      </c>
      <c r="S497" s="35" t="s">
        <v>14</v>
      </c>
    </row>
    <row r="498" spans="1:19">
      <c r="A498" s="114"/>
      <c r="B498" s="9" t="s">
        <v>13</v>
      </c>
      <c r="C498" s="9" t="s">
        <v>12</v>
      </c>
      <c r="D498" s="10">
        <f>D497/2</f>
        <v>0</v>
      </c>
      <c r="E498" s="9" t="s">
        <v>13</v>
      </c>
      <c r="F498" s="9" t="s">
        <v>12</v>
      </c>
      <c r="G498" s="10">
        <f>G497/2</f>
        <v>0</v>
      </c>
      <c r="H498" s="9" t="s">
        <v>13</v>
      </c>
      <c r="I498" s="9" t="s">
        <v>12</v>
      </c>
      <c r="J498" s="10">
        <f>J497/2</f>
        <v>0</v>
      </c>
      <c r="K498" s="9" t="s">
        <v>13</v>
      </c>
      <c r="L498" s="9" t="s">
        <v>12</v>
      </c>
      <c r="M498" s="10">
        <f>M497/2</f>
        <v>0</v>
      </c>
      <c r="N498" s="9" t="s">
        <v>13</v>
      </c>
      <c r="O498" s="10">
        <f>O497/2</f>
        <v>0</v>
      </c>
      <c r="P498" s="33"/>
      <c r="Q498" s="17"/>
      <c r="R498" s="17"/>
      <c r="S498" s="17"/>
    </row>
    <row r="499" spans="1:19" ht="15.75" thickBot="1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</row>
    <row r="500" spans="1:19" ht="15.75" thickBot="1">
      <c r="A500" s="114">
        <v>30</v>
      </c>
      <c r="B500" s="115" t="s">
        <v>1</v>
      </c>
      <c r="C500" s="116"/>
      <c r="D500" s="117"/>
      <c r="E500" s="118" t="s">
        <v>2</v>
      </c>
      <c r="F500" s="119"/>
      <c r="G500" s="120"/>
      <c r="H500" s="121" t="s">
        <v>3</v>
      </c>
      <c r="I500" s="122"/>
      <c r="J500" s="123"/>
      <c r="K500" s="124" t="s">
        <v>4</v>
      </c>
      <c r="L500" s="125"/>
      <c r="M500" s="126"/>
      <c r="N500" s="127" t="s">
        <v>8</v>
      </c>
      <c r="O500" s="128"/>
      <c r="P500" s="26"/>
    </row>
    <row r="501" spans="1:19" ht="15.75" thickBot="1">
      <c r="A501" s="114"/>
      <c r="B501" s="4" t="s">
        <v>5</v>
      </c>
      <c r="C501" s="4" t="s">
        <v>6</v>
      </c>
      <c r="D501" s="4" t="s">
        <v>7</v>
      </c>
      <c r="E501" s="4" t="s">
        <v>5</v>
      </c>
      <c r="F501" s="4" t="s">
        <v>6</v>
      </c>
      <c r="G501" s="4" t="s">
        <v>7</v>
      </c>
      <c r="H501" s="4" t="s">
        <v>5</v>
      </c>
      <c r="I501" s="4" t="s">
        <v>6</v>
      </c>
      <c r="J501" s="4" t="s">
        <v>7</v>
      </c>
      <c r="K501" s="4" t="s">
        <v>5</v>
      </c>
      <c r="L501" s="4" t="s">
        <v>6</v>
      </c>
      <c r="M501" s="4" t="s">
        <v>7</v>
      </c>
      <c r="N501" s="129"/>
      <c r="O501" s="130"/>
      <c r="P501" s="26"/>
    </row>
    <row r="502" spans="1:19" ht="15.75" thickBot="1">
      <c r="A502" s="114"/>
      <c r="B502" s="1"/>
      <c r="C502" s="1"/>
      <c r="D502" s="2"/>
      <c r="E502" s="1"/>
      <c r="F502" s="1"/>
      <c r="G502" s="2"/>
      <c r="H502" s="1"/>
      <c r="I502" s="1"/>
      <c r="J502" s="2"/>
      <c r="K502" s="1"/>
      <c r="L502" s="1"/>
      <c r="M502" s="2"/>
      <c r="N502" s="1"/>
      <c r="O502" s="2">
        <f>SUM(D502,G502,J502,M502)</f>
        <v>0</v>
      </c>
      <c r="P502" s="26"/>
    </row>
    <row r="503" spans="1:19" ht="15.75" thickBot="1">
      <c r="A503" s="114"/>
      <c r="B503" s="1"/>
      <c r="C503" s="1"/>
      <c r="D503" s="2"/>
      <c r="E503" s="1"/>
      <c r="F503" s="1"/>
      <c r="G503" s="2"/>
      <c r="H503" s="1"/>
      <c r="I503" s="1"/>
      <c r="J503" s="1"/>
      <c r="K503" s="1"/>
      <c r="L503" s="1"/>
      <c r="M503" s="2"/>
      <c r="N503" s="1"/>
      <c r="O503" s="2">
        <f t="shared" ref="O503:O513" si="29">SUM(D503,G503,J503,M503)</f>
        <v>0</v>
      </c>
      <c r="P503" s="26"/>
    </row>
    <row r="504" spans="1:19" ht="15.75" thickBot="1">
      <c r="A504" s="114"/>
      <c r="B504" s="1"/>
      <c r="C504" s="1"/>
      <c r="D504" s="1"/>
      <c r="E504" s="1"/>
      <c r="F504" s="1"/>
      <c r="G504" s="2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19" ht="15.75" thickBot="1">
      <c r="A505" s="114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19" ht="15.75" thickBot="1">
      <c r="A506" s="114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19" ht="15.75" thickBot="1">
      <c r="A507" s="114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19" ht="15.75" thickBot="1">
      <c r="A508" s="114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19" ht="15.75" thickBot="1">
      <c r="A509" s="114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19" ht="15.75" thickBot="1">
      <c r="A510" s="114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19" ht="15.75" thickBot="1">
      <c r="A511" s="114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19" ht="15.75" thickBot="1">
      <c r="A512" s="114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19" ht="15.75" thickBot="1">
      <c r="A513" s="114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2">
        <f t="shared" si="29"/>
        <v>0</v>
      </c>
      <c r="P513" s="26"/>
    </row>
    <row r="514" spans="1:19" ht="15.75" thickBot="1">
      <c r="A514" s="114"/>
      <c r="B514" s="3" t="s">
        <v>8</v>
      </c>
      <c r="C514" s="3" t="s">
        <v>12</v>
      </c>
      <c r="D514" s="2">
        <f>SUM(D502:D513)</f>
        <v>0</v>
      </c>
      <c r="E514" s="3" t="s">
        <v>8</v>
      </c>
      <c r="F514" s="3" t="s">
        <v>12</v>
      </c>
      <c r="G514" s="2">
        <f>SUM(G502:G513)</f>
        <v>0</v>
      </c>
      <c r="H514" s="3" t="s">
        <v>8</v>
      </c>
      <c r="I514" s="3" t="s">
        <v>12</v>
      </c>
      <c r="J514" s="2">
        <f>SUM(J502:J513)</f>
        <v>0</v>
      </c>
      <c r="K514" s="3" t="s">
        <v>8</v>
      </c>
      <c r="L514" s="3" t="s">
        <v>12</v>
      </c>
      <c r="M514" s="2">
        <f>SUM(M502:M513)</f>
        <v>0</v>
      </c>
      <c r="N514" s="3" t="s">
        <v>8</v>
      </c>
      <c r="O514" s="2">
        <f>SUM(O502:O513)</f>
        <v>0</v>
      </c>
      <c r="P514" s="34" t="s">
        <v>11</v>
      </c>
      <c r="Q514" s="35" t="s">
        <v>9</v>
      </c>
      <c r="R514" s="35" t="s">
        <v>10</v>
      </c>
      <c r="S514" s="35" t="s">
        <v>14</v>
      </c>
    </row>
    <row r="515" spans="1:19">
      <c r="A515" s="114"/>
      <c r="B515" s="9" t="s">
        <v>13</v>
      </c>
      <c r="C515" s="9" t="s">
        <v>12</v>
      </c>
      <c r="D515" s="10">
        <f>D514/2</f>
        <v>0</v>
      </c>
      <c r="E515" s="9" t="s">
        <v>13</v>
      </c>
      <c r="F515" s="9" t="s">
        <v>12</v>
      </c>
      <c r="G515" s="10">
        <f>G514/2</f>
        <v>0</v>
      </c>
      <c r="H515" s="9" t="s">
        <v>13</v>
      </c>
      <c r="I515" s="9" t="s">
        <v>12</v>
      </c>
      <c r="J515" s="10">
        <f>J514/2</f>
        <v>0</v>
      </c>
      <c r="K515" s="9" t="s">
        <v>13</v>
      </c>
      <c r="L515" s="9" t="s">
        <v>12</v>
      </c>
      <c r="M515" s="10">
        <f>M514/2</f>
        <v>0</v>
      </c>
      <c r="N515" s="9" t="s">
        <v>13</v>
      </c>
      <c r="O515" s="10">
        <f>O514/2</f>
        <v>0</v>
      </c>
      <c r="P515" s="33"/>
      <c r="Q515" s="17"/>
      <c r="R515" s="17"/>
      <c r="S515" s="17"/>
    </row>
    <row r="516" spans="1:19" ht="15.75" thickBot="1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</row>
    <row r="517" spans="1:19" ht="15.75" thickBot="1">
      <c r="A517" s="114">
        <v>31</v>
      </c>
      <c r="B517" s="115" t="s">
        <v>1</v>
      </c>
      <c r="C517" s="116"/>
      <c r="D517" s="117"/>
      <c r="E517" s="118" t="s">
        <v>2</v>
      </c>
      <c r="F517" s="119"/>
      <c r="G517" s="120"/>
      <c r="H517" s="121" t="s">
        <v>3</v>
      </c>
      <c r="I517" s="122"/>
      <c r="J517" s="123"/>
      <c r="K517" s="124" t="s">
        <v>4</v>
      </c>
      <c r="L517" s="125"/>
      <c r="M517" s="126"/>
      <c r="N517" s="127" t="s">
        <v>8</v>
      </c>
      <c r="O517" s="128"/>
      <c r="P517" s="26"/>
    </row>
    <row r="518" spans="1:19" ht="15.75" thickBot="1">
      <c r="A518" s="114"/>
      <c r="B518" s="4" t="s">
        <v>5</v>
      </c>
      <c r="C518" s="4" t="s">
        <v>6</v>
      </c>
      <c r="D518" s="4" t="s">
        <v>7</v>
      </c>
      <c r="E518" s="4" t="s">
        <v>5</v>
      </c>
      <c r="F518" s="4" t="s">
        <v>6</v>
      </c>
      <c r="G518" s="4" t="s">
        <v>7</v>
      </c>
      <c r="H518" s="4" t="s">
        <v>5</v>
      </c>
      <c r="I518" s="4" t="s">
        <v>6</v>
      </c>
      <c r="J518" s="4" t="s">
        <v>7</v>
      </c>
      <c r="K518" s="4" t="s">
        <v>5</v>
      </c>
      <c r="L518" s="4" t="s">
        <v>6</v>
      </c>
      <c r="M518" s="4" t="s">
        <v>7</v>
      </c>
      <c r="N518" s="129"/>
      <c r="O518" s="130"/>
      <c r="P518" s="26"/>
    </row>
    <row r="519" spans="1:19" ht="15.75" thickBot="1">
      <c r="A519" s="114"/>
      <c r="B519" s="1"/>
      <c r="C519" s="1"/>
      <c r="D519" s="2"/>
      <c r="E519" s="1"/>
      <c r="F519" s="1"/>
      <c r="G519" s="2"/>
      <c r="H519" s="1"/>
      <c r="I519" s="1"/>
      <c r="J519" s="2"/>
      <c r="K519" s="1"/>
      <c r="L519" s="1"/>
      <c r="M519" s="2"/>
      <c r="N519" s="1"/>
      <c r="O519" s="2">
        <f>SUM(D519,G519,J519,M519)</f>
        <v>0</v>
      </c>
      <c r="P519" s="26"/>
    </row>
    <row r="520" spans="1:19" ht="15.75" thickBot="1">
      <c r="A520" s="114"/>
      <c r="B520" s="1"/>
      <c r="C520" s="1"/>
      <c r="D520" s="2"/>
      <c r="E520" s="1"/>
      <c r="F520" s="1"/>
      <c r="G520" s="2"/>
      <c r="H520" s="1"/>
      <c r="I520" s="1"/>
      <c r="J520" s="1"/>
      <c r="K520" s="1"/>
      <c r="L520" s="1"/>
      <c r="M520" s="2"/>
      <c r="N520" s="1"/>
      <c r="O520" s="2">
        <f t="shared" ref="O520:O530" si="30">SUM(D520,G520,J520,M520)</f>
        <v>0</v>
      </c>
      <c r="P520" s="26"/>
    </row>
    <row r="521" spans="1:19" ht="15.75" thickBot="1">
      <c r="A521" s="114"/>
      <c r="B521" s="1"/>
      <c r="C521" s="1"/>
      <c r="D521" s="1"/>
      <c r="E521" s="1"/>
      <c r="F521" s="1"/>
      <c r="G521" s="2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6"/>
    </row>
    <row r="522" spans="1:19" ht="15.75" thickBot="1">
      <c r="A522" s="114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6"/>
    </row>
    <row r="523" spans="1:19" ht="15.75" thickBot="1">
      <c r="A523" s="114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6"/>
    </row>
    <row r="524" spans="1:19" ht="15.75" thickBot="1">
      <c r="A524" s="114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6"/>
    </row>
    <row r="525" spans="1:19" ht="15.75" thickBot="1">
      <c r="A525" s="114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6"/>
    </row>
    <row r="526" spans="1:19" ht="15.75" thickBot="1">
      <c r="A526" s="114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19" ht="15.75" thickBot="1">
      <c r="A527" s="114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19" ht="15.75" thickBot="1">
      <c r="A528" s="114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>
      <c r="A529" s="114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>
      <c r="A530" s="114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2">
        <f t="shared" si="30"/>
        <v>0</v>
      </c>
      <c r="P530" s="26"/>
    </row>
    <row r="531" spans="1:19" ht="15.75" thickBot="1">
      <c r="A531" s="114"/>
      <c r="B531" s="3" t="s">
        <v>8</v>
      </c>
      <c r="C531" s="3" t="s">
        <v>12</v>
      </c>
      <c r="D531" s="2">
        <f>SUM(D519:D530)</f>
        <v>0</v>
      </c>
      <c r="E531" s="3" t="s">
        <v>8</v>
      </c>
      <c r="F531" s="3" t="s">
        <v>12</v>
      </c>
      <c r="G531" s="2">
        <f>SUM(G519:G530)</f>
        <v>0</v>
      </c>
      <c r="H531" s="3" t="s">
        <v>8</v>
      </c>
      <c r="I531" s="3" t="s">
        <v>12</v>
      </c>
      <c r="J531" s="2">
        <f>SUM(J519:J530)</f>
        <v>0</v>
      </c>
      <c r="K531" s="3" t="s">
        <v>8</v>
      </c>
      <c r="L531" s="3" t="s">
        <v>12</v>
      </c>
      <c r="M531" s="2">
        <f>SUM(M519:M530)</f>
        <v>0</v>
      </c>
      <c r="N531" s="3" t="s">
        <v>8</v>
      </c>
      <c r="O531" s="2">
        <f>SUM(O519:O530)</f>
        <v>0</v>
      </c>
      <c r="P531" s="34" t="s">
        <v>11</v>
      </c>
      <c r="Q531" s="35" t="s">
        <v>9</v>
      </c>
      <c r="R531" s="35" t="s">
        <v>10</v>
      </c>
      <c r="S531" s="35" t="s">
        <v>14</v>
      </c>
    </row>
    <row r="532" spans="1:19">
      <c r="A532" s="114"/>
      <c r="B532" s="9" t="s">
        <v>13</v>
      </c>
      <c r="C532" s="9" t="s">
        <v>12</v>
      </c>
      <c r="D532" s="10">
        <f>D531/2</f>
        <v>0</v>
      </c>
      <c r="E532" s="9" t="s">
        <v>13</v>
      </c>
      <c r="F532" s="9" t="s">
        <v>12</v>
      </c>
      <c r="G532" s="10">
        <f>G531/2</f>
        <v>0</v>
      </c>
      <c r="H532" s="9" t="s">
        <v>13</v>
      </c>
      <c r="I532" s="9" t="s">
        <v>12</v>
      </c>
      <c r="J532" s="10">
        <f>J531/2</f>
        <v>0</v>
      </c>
      <c r="K532" s="9" t="s">
        <v>13</v>
      </c>
      <c r="L532" s="9" t="s">
        <v>12</v>
      </c>
      <c r="M532" s="10">
        <f>M531/2</f>
        <v>0</v>
      </c>
      <c r="N532" s="9" t="s">
        <v>13</v>
      </c>
      <c r="O532" s="10">
        <f>O531/2</f>
        <v>0</v>
      </c>
      <c r="P532" s="33"/>
      <c r="Q532" s="17"/>
      <c r="R532" s="17"/>
      <c r="S532" s="17"/>
    </row>
    <row r="533" spans="1:19" ht="15.75" thickBot="1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</row>
    <row r="534" spans="1:19" ht="16.5" thickTop="1" thickBot="1">
      <c r="A534" s="131"/>
      <c r="B534" s="133" t="s">
        <v>1</v>
      </c>
      <c r="C534" s="134"/>
      <c r="D534" s="135"/>
      <c r="E534" s="136" t="s">
        <v>2</v>
      </c>
      <c r="F534" s="137"/>
      <c r="G534" s="138"/>
      <c r="H534" s="139" t="s">
        <v>3</v>
      </c>
      <c r="I534" s="140"/>
      <c r="J534" s="141"/>
      <c r="K534" s="142" t="s">
        <v>4</v>
      </c>
      <c r="L534" s="143"/>
      <c r="M534" s="144"/>
      <c r="N534" s="5"/>
      <c r="O534" s="5"/>
      <c r="P534" s="26"/>
    </row>
    <row r="535" spans="1:19" ht="16.5" thickTop="1" thickBot="1">
      <c r="A535" s="132"/>
      <c r="B535" s="145"/>
      <c r="C535" s="145"/>
      <c r="D535" s="145"/>
      <c r="E535" s="145"/>
      <c r="F535" s="145"/>
      <c r="G535" s="145"/>
      <c r="H535" s="145"/>
      <c r="I535" s="145"/>
      <c r="J535" s="145"/>
      <c r="K535" s="145"/>
      <c r="L535" s="145"/>
      <c r="M535" s="145"/>
      <c r="N535" s="145"/>
      <c r="O535" s="146"/>
      <c r="P535" s="26"/>
    </row>
    <row r="536" spans="1:19" ht="16.5" thickTop="1" thickBot="1">
      <c r="A536" s="132"/>
      <c r="B536" s="6" t="s">
        <v>8</v>
      </c>
      <c r="C536" s="6" t="s">
        <v>12</v>
      </c>
      <c r="D536" s="30">
        <f>SUM(D15,D32,D49,D66,D83,D100,D117,D134,D153,D171,D188,D205,D225,D242,D259)</f>
        <v>2575</v>
      </c>
      <c r="E536" s="6" t="s">
        <v>8</v>
      </c>
      <c r="F536" s="6" t="s">
        <v>12</v>
      </c>
      <c r="G536" s="30">
        <f>SUM(G15,G32,G49,G66,G83,G100,G117,G134,G153,G171,G188,G205,G225,G242,G259)</f>
        <v>2715</v>
      </c>
      <c r="H536" s="6" t="s">
        <v>8</v>
      </c>
      <c r="I536" s="6" t="s">
        <v>12</v>
      </c>
      <c r="J536" s="30">
        <f>SUM(J15,J32,J49,J66,J83,J100,J117,J134,J153,J171,J188,J205,J225,J242,J259)</f>
        <v>3205</v>
      </c>
      <c r="K536" s="6" t="s">
        <v>8</v>
      </c>
      <c r="L536" s="6" t="s">
        <v>12</v>
      </c>
      <c r="M536" s="30">
        <f>SUM(M15,M32,M49,M66,M83,M100,M117,M134,M153,M171,M188,M205,M225,M242,M259)</f>
        <v>2360</v>
      </c>
      <c r="N536" s="6" t="s">
        <v>8</v>
      </c>
      <c r="O536" s="7">
        <f>SUM(D536,G536,J536,M536)</f>
        <v>10855</v>
      </c>
      <c r="P536" s="34" t="s">
        <v>11</v>
      </c>
      <c r="Q536" s="35" t="s">
        <v>9</v>
      </c>
      <c r="R536" s="35" t="s">
        <v>10</v>
      </c>
      <c r="S536" s="35" t="s">
        <v>14</v>
      </c>
    </row>
    <row r="537" spans="1:19" ht="16.5" thickTop="1" thickBot="1">
      <c r="A537" s="132"/>
      <c r="B537" s="6" t="s">
        <v>13</v>
      </c>
      <c r="C537" s="6" t="s">
        <v>12</v>
      </c>
      <c r="D537" s="7">
        <f>D536/2</f>
        <v>1287.5</v>
      </c>
      <c r="E537" s="6" t="s">
        <v>13</v>
      </c>
      <c r="F537" s="6" t="s">
        <v>12</v>
      </c>
      <c r="G537" s="7">
        <f>G536/2</f>
        <v>1357.5</v>
      </c>
      <c r="H537" s="6" t="s">
        <v>13</v>
      </c>
      <c r="I537" s="6" t="s">
        <v>12</v>
      </c>
      <c r="J537" s="7">
        <f>J536/2</f>
        <v>1602.5</v>
      </c>
      <c r="K537" s="6" t="s">
        <v>13</v>
      </c>
      <c r="L537" s="6" t="s">
        <v>12</v>
      </c>
      <c r="M537" s="7">
        <f>M536/2</f>
        <v>1180</v>
      </c>
      <c r="N537" s="6" t="s">
        <v>13</v>
      </c>
      <c r="O537" s="7">
        <f>SUM(D537,G537,J537,M537,)</f>
        <v>5427.5</v>
      </c>
      <c r="P537" s="33">
        <f>SUM(P16,P33,P50,P67,P84,P101,P118,P135,P154,P172,P189,P206,P226,P243,P260)</f>
        <v>2960</v>
      </c>
      <c r="Q537" s="17">
        <f>SUM(Q16,Q33,Q50,Q67,Q84,Q101,Q118,Q135,Q154,Q172,Q189,Q206,Q226,Q243,Q260)</f>
        <v>4595</v>
      </c>
      <c r="R537" s="17">
        <f>SUM(R16,R33,R50,R67,R84,R101,R118,R135,R154,R172,R189,R206,R226,R243,R260)</f>
        <v>2590</v>
      </c>
      <c r="S537" s="17">
        <f>SUM(S16,S33,S50,S67,S84,S101,S118,S135,S154,S172,S189,S206,S226,S243,S260)</f>
        <v>280</v>
      </c>
    </row>
    <row r="538" spans="1:19" ht="16.5" thickTop="1" thickBot="1">
      <c r="A538" s="132"/>
      <c r="B538" s="145"/>
      <c r="C538" s="145"/>
      <c r="D538" s="145"/>
      <c r="E538" s="145"/>
      <c r="F538" s="145"/>
      <c r="G538" s="145"/>
      <c r="H538" s="145"/>
      <c r="I538" s="145"/>
      <c r="J538" s="145"/>
      <c r="K538" s="145"/>
      <c r="L538" s="145"/>
      <c r="M538" s="145"/>
      <c r="N538" s="145"/>
      <c r="O538" s="146"/>
      <c r="P538" s="26"/>
    </row>
    <row r="539" spans="1:19" ht="16.5" thickTop="1" thickBot="1">
      <c r="A539" s="132"/>
      <c r="B539" s="6" t="s">
        <v>8</v>
      </c>
      <c r="C539" s="6" t="s">
        <v>12</v>
      </c>
      <c r="D539" s="30">
        <f>SUM(D276,D293,D310,D327,D344,D361,D378,D395,D412,D429,D446,D463,D480,D497,D514,D531)</f>
        <v>750</v>
      </c>
      <c r="E539" s="6" t="s">
        <v>8</v>
      </c>
      <c r="F539" s="6" t="s">
        <v>12</v>
      </c>
      <c r="G539" s="30">
        <f>SUM(G276,G293,G310,G327,G344,G361,G378,G395,G412,G429,G446,G463,G480,G497,G514,G531)</f>
        <v>1025</v>
      </c>
      <c r="H539" s="6" t="s">
        <v>8</v>
      </c>
      <c r="I539" s="6" t="s">
        <v>12</v>
      </c>
      <c r="J539" s="30">
        <f>SUM(J276,J293,J310,J327,J344,J361,J378,J395,J412,J429,J446,J463,J480,J497,J514,J531)</f>
        <v>1085</v>
      </c>
      <c r="K539" s="6" t="s">
        <v>8</v>
      </c>
      <c r="L539" s="6" t="s">
        <v>12</v>
      </c>
      <c r="M539" s="30">
        <f>SUM(M276,M293,M310,M327,M344,M361,M378,M395,M412,M429,M446,M463,M480,M497,M514,M531)</f>
        <v>1090</v>
      </c>
      <c r="N539" s="6" t="s">
        <v>8</v>
      </c>
      <c r="O539" s="7">
        <f>SUM(D539,G539,J539,M539)</f>
        <v>3950</v>
      </c>
      <c r="P539" s="34" t="s">
        <v>11</v>
      </c>
      <c r="Q539" s="35" t="s">
        <v>9</v>
      </c>
      <c r="R539" s="35" t="s">
        <v>10</v>
      </c>
      <c r="S539" s="35" t="s">
        <v>14</v>
      </c>
    </row>
    <row r="540" spans="1:19" ht="16.5" thickTop="1" thickBot="1">
      <c r="A540" s="132"/>
      <c r="B540" s="6" t="s">
        <v>13</v>
      </c>
      <c r="C540" s="6" t="s">
        <v>12</v>
      </c>
      <c r="D540" s="7">
        <f>D539/2</f>
        <v>375</v>
      </c>
      <c r="E540" s="6" t="s">
        <v>13</v>
      </c>
      <c r="F540" s="6" t="s">
        <v>12</v>
      </c>
      <c r="G540" s="7">
        <f>G539/2</f>
        <v>512.5</v>
      </c>
      <c r="H540" s="6" t="s">
        <v>13</v>
      </c>
      <c r="I540" s="6" t="s">
        <v>12</v>
      </c>
      <c r="J540" s="7">
        <f>J539/2</f>
        <v>542.5</v>
      </c>
      <c r="K540" s="6" t="s">
        <v>13</v>
      </c>
      <c r="L540" s="6" t="s">
        <v>12</v>
      </c>
      <c r="M540" s="7">
        <f>M539/2</f>
        <v>545</v>
      </c>
      <c r="N540" s="6" t="s">
        <v>13</v>
      </c>
      <c r="O540" s="7">
        <f>SUM(D540,G540,J540,M540,)</f>
        <v>1975</v>
      </c>
      <c r="P540" s="33">
        <f>SUM(P277,P294,P311,P328,P345,P362,P379,P396,P413,P430,P447,P464,P481,P498,P515,P532)</f>
        <v>1415</v>
      </c>
      <c r="Q540" s="17">
        <f>SUM(Q277,Q294,Q311,Q328,Q345,Q362,Q379,Q396,Q413,Q430,Q447,Q464,Q481,Q498,Q515,Q532)</f>
        <v>1540</v>
      </c>
      <c r="R540" s="17">
        <f>SUM(R277,R294,R311,R328,R345,R362,R379,R396,R413,R430,R447,R464,R481,R498,R515,R532)</f>
        <v>935</v>
      </c>
      <c r="S540" s="17">
        <f>SUM(S277,S294,S311,S328,S345,S362,S379,S396,S413,S430,S447,S464,S481,S498,S515,S532)</f>
        <v>60</v>
      </c>
    </row>
    <row r="541" spans="1:19" ht="16.5" thickTop="1" thickBot="1">
      <c r="A541" s="132"/>
      <c r="B541" s="147"/>
      <c r="C541" s="147"/>
      <c r="D541" s="147"/>
      <c r="E541" s="147"/>
      <c r="F541" s="147"/>
      <c r="G541" s="147"/>
      <c r="H541" s="147"/>
      <c r="I541" s="147"/>
      <c r="J541" s="147"/>
      <c r="K541" s="147"/>
      <c r="L541" s="147"/>
      <c r="M541" s="147"/>
      <c r="N541" s="147"/>
      <c r="O541" s="147"/>
      <c r="P541" s="26"/>
    </row>
    <row r="542" spans="1:19" ht="15.75" thickBot="1">
      <c r="A542" s="132"/>
      <c r="B542" s="6" t="s">
        <v>8</v>
      </c>
      <c r="C542" s="6" t="s">
        <v>12</v>
      </c>
      <c r="D542" s="30">
        <f>SUM(D536,D539)</f>
        <v>3325</v>
      </c>
      <c r="E542" s="6" t="s">
        <v>8</v>
      </c>
      <c r="F542" s="6" t="s">
        <v>12</v>
      </c>
      <c r="G542" s="30">
        <f>SUM(G536,G539)</f>
        <v>3740</v>
      </c>
      <c r="H542" s="6" t="s">
        <v>8</v>
      </c>
      <c r="I542" s="6" t="s">
        <v>12</v>
      </c>
      <c r="J542" s="30">
        <f>SUM(J536,J539)</f>
        <v>4290</v>
      </c>
      <c r="K542" s="6" t="s">
        <v>8</v>
      </c>
      <c r="L542" s="6" t="s">
        <v>12</v>
      </c>
      <c r="M542" s="30">
        <f>SUM(M536,M539)</f>
        <v>3450</v>
      </c>
      <c r="N542" s="6" t="s">
        <v>8</v>
      </c>
      <c r="O542" s="7">
        <f>SUM(O536,O539)</f>
        <v>14805</v>
      </c>
      <c r="P542" s="34" t="s">
        <v>11</v>
      </c>
      <c r="Q542" s="35" t="s">
        <v>9</v>
      </c>
      <c r="R542" s="35" t="s">
        <v>10</v>
      </c>
      <c r="S542" s="35" t="s">
        <v>14</v>
      </c>
    </row>
    <row r="543" spans="1:19" ht="16.5" thickTop="1" thickBot="1">
      <c r="A543" s="132"/>
      <c r="B543" s="6" t="s">
        <v>13</v>
      </c>
      <c r="C543" s="6" t="s">
        <v>12</v>
      </c>
      <c r="D543" s="7">
        <f>D542/2</f>
        <v>1662.5</v>
      </c>
      <c r="E543" s="6" t="s">
        <v>13</v>
      </c>
      <c r="F543" s="6" t="s">
        <v>12</v>
      </c>
      <c r="G543" s="7">
        <f>G542/2</f>
        <v>1870</v>
      </c>
      <c r="H543" s="6" t="s">
        <v>13</v>
      </c>
      <c r="I543" s="6" t="s">
        <v>12</v>
      </c>
      <c r="J543" s="7">
        <f>J542/2</f>
        <v>2145</v>
      </c>
      <c r="K543" s="6" t="s">
        <v>13</v>
      </c>
      <c r="L543" s="6" t="s">
        <v>12</v>
      </c>
      <c r="M543" s="7">
        <f>M542/2</f>
        <v>1725</v>
      </c>
      <c r="N543" s="6" t="s">
        <v>13</v>
      </c>
      <c r="O543" s="7">
        <f>SUM(O537,O540)</f>
        <v>7402.5</v>
      </c>
      <c r="P543" s="33">
        <f>SUM(P537,P540)</f>
        <v>4375</v>
      </c>
      <c r="Q543" s="17">
        <f>SUM(Q537,Q540)</f>
        <v>6135</v>
      </c>
      <c r="R543" s="17">
        <f>SUM(R537,R540)</f>
        <v>3525</v>
      </c>
      <c r="S543" s="17">
        <f>SUM(S537,S540)</f>
        <v>340</v>
      </c>
    </row>
    <row r="544" spans="1:19" ht="15.75" thickTop="1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</row>
  </sheetData>
  <mergeCells count="194">
    <mergeCell ref="A534:A543"/>
    <mergeCell ref="B534:D534"/>
    <mergeCell ref="E534:G534"/>
    <mergeCell ref="H534:J534"/>
    <mergeCell ref="K534:M534"/>
    <mergeCell ref="B535:O535"/>
    <mergeCell ref="B538:O538"/>
    <mergeCell ref="B541:O541"/>
    <mergeCell ref="A517:A532"/>
    <mergeCell ref="B517:D517"/>
    <mergeCell ref="E517:G517"/>
    <mergeCell ref="H517:J517"/>
    <mergeCell ref="K517:M517"/>
    <mergeCell ref="N517:O518"/>
    <mergeCell ref="A500:A515"/>
    <mergeCell ref="B500:D500"/>
    <mergeCell ref="E500:G500"/>
    <mergeCell ref="H500:J500"/>
    <mergeCell ref="K500:M500"/>
    <mergeCell ref="N500:O501"/>
    <mergeCell ref="A483:A498"/>
    <mergeCell ref="B483:D483"/>
    <mergeCell ref="E483:G483"/>
    <mergeCell ref="H483:J483"/>
    <mergeCell ref="K483:M483"/>
    <mergeCell ref="N483:O484"/>
    <mergeCell ref="A466:A481"/>
    <mergeCell ref="B466:D466"/>
    <mergeCell ref="E466:G466"/>
    <mergeCell ref="H466:J466"/>
    <mergeCell ref="K466:M466"/>
    <mergeCell ref="N466:O467"/>
    <mergeCell ref="A449:A464"/>
    <mergeCell ref="B449:D449"/>
    <mergeCell ref="E449:G449"/>
    <mergeCell ref="H449:J449"/>
    <mergeCell ref="K449:M449"/>
    <mergeCell ref="N449:O450"/>
    <mergeCell ref="A432:A447"/>
    <mergeCell ref="B432:D432"/>
    <mergeCell ref="E432:G432"/>
    <mergeCell ref="H432:J432"/>
    <mergeCell ref="K432:M432"/>
    <mergeCell ref="N432:O433"/>
    <mergeCell ref="A415:A430"/>
    <mergeCell ref="B415:D415"/>
    <mergeCell ref="E415:G415"/>
    <mergeCell ref="H415:J415"/>
    <mergeCell ref="K415:M415"/>
    <mergeCell ref="N415:O416"/>
    <mergeCell ref="A398:A413"/>
    <mergeCell ref="B398:D398"/>
    <mergeCell ref="E398:G398"/>
    <mergeCell ref="H398:J398"/>
    <mergeCell ref="K398:M398"/>
    <mergeCell ref="N398:O399"/>
    <mergeCell ref="A381:A396"/>
    <mergeCell ref="B381:D381"/>
    <mergeCell ref="E381:G381"/>
    <mergeCell ref="H381:J381"/>
    <mergeCell ref="K381:M381"/>
    <mergeCell ref="N381:O382"/>
    <mergeCell ref="A364:A379"/>
    <mergeCell ref="B364:D364"/>
    <mergeCell ref="E364:G364"/>
    <mergeCell ref="H364:J364"/>
    <mergeCell ref="K364:M364"/>
    <mergeCell ref="N364:O365"/>
    <mergeCell ref="A347:A362"/>
    <mergeCell ref="B347:D347"/>
    <mergeCell ref="E347:G347"/>
    <mergeCell ref="H347:J347"/>
    <mergeCell ref="K347:M347"/>
    <mergeCell ref="N347:O348"/>
    <mergeCell ref="A330:A345"/>
    <mergeCell ref="B330:D330"/>
    <mergeCell ref="E330:G330"/>
    <mergeCell ref="H330:J330"/>
    <mergeCell ref="K330:M330"/>
    <mergeCell ref="N330:O331"/>
    <mergeCell ref="A313:A328"/>
    <mergeCell ref="B313:D313"/>
    <mergeCell ref="E313:G313"/>
    <mergeCell ref="H313:J313"/>
    <mergeCell ref="K313:M313"/>
    <mergeCell ref="N313:O314"/>
    <mergeCell ref="A296:A311"/>
    <mergeCell ref="B296:D296"/>
    <mergeCell ref="E296:G296"/>
    <mergeCell ref="H296:J296"/>
    <mergeCell ref="K296:M296"/>
    <mergeCell ref="N296:O297"/>
    <mergeCell ref="A279:A294"/>
    <mergeCell ref="B279:D279"/>
    <mergeCell ref="E279:G279"/>
    <mergeCell ref="H279:J279"/>
    <mergeCell ref="K279:M279"/>
    <mergeCell ref="N279:O280"/>
    <mergeCell ref="A262:A277"/>
    <mergeCell ref="B262:D262"/>
    <mergeCell ref="E262:G262"/>
    <mergeCell ref="H262:J262"/>
    <mergeCell ref="K262:M262"/>
    <mergeCell ref="N262:O263"/>
    <mergeCell ref="A245:A260"/>
    <mergeCell ref="B245:D245"/>
    <mergeCell ref="E245:G245"/>
    <mergeCell ref="H245:J245"/>
    <mergeCell ref="K245:M245"/>
    <mergeCell ref="N245:O246"/>
    <mergeCell ref="A228:A243"/>
    <mergeCell ref="B228:D228"/>
    <mergeCell ref="E228:G228"/>
    <mergeCell ref="H228:J228"/>
    <mergeCell ref="K228:M228"/>
    <mergeCell ref="N228:O229"/>
    <mergeCell ref="A208:A226"/>
    <mergeCell ref="B208:D208"/>
    <mergeCell ref="E208:G208"/>
    <mergeCell ref="H208:J208"/>
    <mergeCell ref="K208:M208"/>
    <mergeCell ref="N208:O209"/>
    <mergeCell ref="A191:A206"/>
    <mergeCell ref="B191:D191"/>
    <mergeCell ref="E191:G191"/>
    <mergeCell ref="H191:J191"/>
    <mergeCell ref="K191:M191"/>
    <mergeCell ref="N191:O192"/>
    <mergeCell ref="A174:A189"/>
    <mergeCell ref="B174:D174"/>
    <mergeCell ref="E174:G174"/>
    <mergeCell ref="H174:J174"/>
    <mergeCell ref="K174:M174"/>
    <mergeCell ref="N174:O175"/>
    <mergeCell ref="A156:A172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4B59B-7198-4426-ABBF-D8925A57B246}">
  <dimension ref="A1:T543"/>
  <sheetViews>
    <sheetView topLeftCell="B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14">
        <v>1</v>
      </c>
      <c r="B1" s="115" t="s">
        <v>1</v>
      </c>
      <c r="C1" s="116"/>
      <c r="D1" s="117"/>
      <c r="E1" s="118" t="s">
        <v>2</v>
      </c>
      <c r="F1" s="119"/>
      <c r="G1" s="120"/>
      <c r="H1" s="121" t="s">
        <v>3</v>
      </c>
      <c r="I1" s="122"/>
      <c r="J1" s="123"/>
      <c r="K1" s="124" t="s">
        <v>4</v>
      </c>
      <c r="L1" s="125"/>
      <c r="M1" s="126"/>
      <c r="N1" s="127" t="s">
        <v>8</v>
      </c>
      <c r="O1" s="128"/>
      <c r="P1" s="26"/>
    </row>
    <row r="2" spans="1:20" ht="15.75" thickBot="1">
      <c r="A2" s="114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29"/>
      <c r="O2" s="130"/>
      <c r="P2" s="26"/>
    </row>
    <row r="3" spans="1:20" ht="15.75" thickBot="1">
      <c r="A3" s="114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6"/>
    </row>
    <row r="4" spans="1:20" ht="15.75" thickBot="1">
      <c r="A4" s="114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6"/>
    </row>
    <row r="5" spans="1:20" ht="15.75" thickBot="1">
      <c r="A5" s="114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6"/>
    </row>
    <row r="6" spans="1:20" ht="15" customHeight="1" thickBot="1">
      <c r="A6" s="114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6"/>
    </row>
    <row r="7" spans="1:20" ht="15.75" thickBot="1">
      <c r="A7" s="114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6"/>
    </row>
    <row r="8" spans="1:20" ht="15.75" customHeight="1" thickBot="1">
      <c r="A8" s="114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6"/>
    </row>
    <row r="9" spans="1:20" ht="15.75" thickBot="1">
      <c r="A9" s="114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6"/>
    </row>
    <row r="10" spans="1:20" ht="15.75" thickBot="1">
      <c r="A10" s="114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>
      <c r="A11" s="114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>
      <c r="A12" s="114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>
      <c r="A13" s="114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>
      <c r="A14" s="114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14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1">
        <f>SUM(O3:O14)</f>
        <v>0</v>
      </c>
      <c r="P15" s="34" t="s">
        <v>11</v>
      </c>
      <c r="Q15" s="35" t="s">
        <v>9</v>
      </c>
      <c r="R15" s="35" t="s">
        <v>10</v>
      </c>
      <c r="S15" s="35" t="s">
        <v>14</v>
      </c>
    </row>
    <row r="16" spans="1:20" ht="15.75" customHeight="1">
      <c r="A16" s="114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2">
        <f>O15/2</f>
        <v>0</v>
      </c>
      <c r="P16" s="33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14">
        <v>2</v>
      </c>
      <c r="B18" s="115" t="s">
        <v>1</v>
      </c>
      <c r="C18" s="116"/>
      <c r="D18" s="117"/>
      <c r="E18" s="118" t="s">
        <v>2</v>
      </c>
      <c r="F18" s="119"/>
      <c r="G18" s="120"/>
      <c r="H18" s="121" t="s">
        <v>3</v>
      </c>
      <c r="I18" s="122"/>
      <c r="J18" s="123"/>
      <c r="K18" s="124" t="s">
        <v>4</v>
      </c>
      <c r="L18" s="125"/>
      <c r="M18" s="126"/>
      <c r="N18" s="127" t="s">
        <v>8</v>
      </c>
      <c r="O18" s="128"/>
      <c r="P18" s="26"/>
    </row>
    <row r="19" spans="1:19" ht="15.75" thickBot="1">
      <c r="A19" s="114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29"/>
      <c r="O19" s="130"/>
      <c r="P19" s="26"/>
    </row>
    <row r="20" spans="1:19" ht="15.75" thickBot="1">
      <c r="A20" s="114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6"/>
    </row>
    <row r="21" spans="1:19" ht="15.75" thickBot="1">
      <c r="A21" s="114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6"/>
    </row>
    <row r="22" spans="1:19" ht="15.75" thickBot="1">
      <c r="A22" s="114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6"/>
    </row>
    <row r="23" spans="1:19" ht="15.75" thickBot="1">
      <c r="A23" s="114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6"/>
    </row>
    <row r="24" spans="1:19" ht="15.75" thickBot="1">
      <c r="A24" s="114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6"/>
    </row>
    <row r="25" spans="1:19" ht="15.75" thickBot="1">
      <c r="A25" s="114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6"/>
    </row>
    <row r="26" spans="1:19" ht="15.75" thickBot="1">
      <c r="A26" s="114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>
      <c r="A27" s="114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>
      <c r="A28" s="114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>
      <c r="A29" s="114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>
      <c r="A30" s="114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14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14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4" t="s">
        <v>11</v>
      </c>
      <c r="Q32" s="35" t="s">
        <v>9</v>
      </c>
      <c r="R32" s="35" t="s">
        <v>10</v>
      </c>
      <c r="S32" s="35" t="s">
        <v>14</v>
      </c>
    </row>
    <row r="33" spans="1:20" ht="14.25" customHeight="1">
      <c r="A33" s="114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3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14">
        <v>3</v>
      </c>
      <c r="B35" s="115" t="s">
        <v>1</v>
      </c>
      <c r="C35" s="116"/>
      <c r="D35" s="117"/>
      <c r="E35" s="118" t="s">
        <v>2</v>
      </c>
      <c r="F35" s="119"/>
      <c r="G35" s="120"/>
      <c r="H35" s="121" t="s">
        <v>3</v>
      </c>
      <c r="I35" s="122"/>
      <c r="J35" s="123"/>
      <c r="K35" s="124" t="s">
        <v>4</v>
      </c>
      <c r="L35" s="125"/>
      <c r="M35" s="126"/>
      <c r="N35" s="127" t="s">
        <v>8</v>
      </c>
      <c r="O35" s="128"/>
      <c r="P35" s="26"/>
    </row>
    <row r="36" spans="1:20" ht="15.75" thickBot="1">
      <c r="A36" s="114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29"/>
      <c r="O36" s="130"/>
      <c r="P36" s="26"/>
    </row>
    <row r="37" spans="1:20" ht="15.75" thickBot="1">
      <c r="A37" s="114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6"/>
    </row>
    <row r="38" spans="1:20" ht="15.75" thickBot="1">
      <c r="A38" s="114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6"/>
    </row>
    <row r="39" spans="1:20" ht="15.75" thickBot="1">
      <c r="A39" s="114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6"/>
    </row>
    <row r="40" spans="1:20" ht="15.75" thickBot="1">
      <c r="A40" s="114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6"/>
    </row>
    <row r="41" spans="1:20" ht="15.75" thickBot="1">
      <c r="A41" s="114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6"/>
    </row>
    <row r="42" spans="1:20" ht="15.75" thickBot="1">
      <c r="A42" s="114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6"/>
    </row>
    <row r="43" spans="1:20" ht="15.75" thickBot="1">
      <c r="A43" s="114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>
      <c r="A44" s="114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>
      <c r="A45" s="114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>
      <c r="A46" s="114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>
      <c r="A47" s="114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>
      <c r="A48" s="114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14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4" t="s">
        <v>11</v>
      </c>
      <c r="Q49" s="35" t="s">
        <v>9</v>
      </c>
      <c r="R49" s="35" t="s">
        <v>10</v>
      </c>
      <c r="S49" s="35" t="s">
        <v>14</v>
      </c>
    </row>
    <row r="50" spans="1:20">
      <c r="A50" s="114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3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>
      <c r="A52" s="114">
        <v>4</v>
      </c>
      <c r="B52" s="115" t="s">
        <v>1</v>
      </c>
      <c r="C52" s="116"/>
      <c r="D52" s="117"/>
      <c r="E52" s="118" t="s">
        <v>2</v>
      </c>
      <c r="F52" s="119"/>
      <c r="G52" s="120"/>
      <c r="H52" s="121" t="s">
        <v>3</v>
      </c>
      <c r="I52" s="122"/>
      <c r="J52" s="123"/>
      <c r="K52" s="124" t="s">
        <v>4</v>
      </c>
      <c r="L52" s="125"/>
      <c r="M52" s="126"/>
      <c r="N52" s="127" t="s">
        <v>8</v>
      </c>
      <c r="O52" s="128"/>
      <c r="P52" s="26"/>
    </row>
    <row r="53" spans="1:20" ht="15.75" thickBot="1">
      <c r="A53" s="114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29"/>
      <c r="O53" s="130"/>
      <c r="P53" s="26"/>
    </row>
    <row r="54" spans="1:20" ht="15.75" thickBot="1">
      <c r="A54" s="114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6"/>
    </row>
    <row r="55" spans="1:20" ht="15.75" thickBot="1">
      <c r="A55" s="114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6"/>
    </row>
    <row r="56" spans="1:20" ht="15.75" thickBot="1">
      <c r="A56" s="114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6"/>
    </row>
    <row r="57" spans="1:20" ht="15.75" thickBot="1">
      <c r="A57" s="114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6"/>
    </row>
    <row r="58" spans="1:20" ht="15.75" thickBot="1">
      <c r="A58" s="114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6"/>
    </row>
    <row r="59" spans="1:20" ht="15.75" thickBot="1">
      <c r="A59" s="114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6"/>
    </row>
    <row r="60" spans="1:20" ht="15.75" thickBot="1">
      <c r="A60" s="114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>
      <c r="A61" s="114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>
      <c r="A62" s="114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14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14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14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14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4" t="s">
        <v>11</v>
      </c>
      <c r="Q66" s="35" t="s">
        <v>9</v>
      </c>
      <c r="R66" s="35" t="s">
        <v>10</v>
      </c>
      <c r="S66" s="35" t="s">
        <v>14</v>
      </c>
    </row>
    <row r="67" spans="1:20">
      <c r="A67" s="114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3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14">
        <v>5</v>
      </c>
      <c r="B69" s="115" t="s">
        <v>1</v>
      </c>
      <c r="C69" s="116"/>
      <c r="D69" s="117"/>
      <c r="E69" s="118" t="s">
        <v>2</v>
      </c>
      <c r="F69" s="119"/>
      <c r="G69" s="120"/>
      <c r="H69" s="121" t="s">
        <v>3</v>
      </c>
      <c r="I69" s="122"/>
      <c r="J69" s="123"/>
      <c r="K69" s="124" t="s">
        <v>4</v>
      </c>
      <c r="L69" s="125"/>
      <c r="M69" s="126"/>
      <c r="N69" s="127" t="s">
        <v>8</v>
      </c>
      <c r="O69" s="128"/>
      <c r="P69" s="26"/>
    </row>
    <row r="70" spans="1:20" ht="15.75" thickBot="1">
      <c r="A70" s="114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29"/>
      <c r="O70" s="130"/>
      <c r="P70" s="26"/>
    </row>
    <row r="71" spans="1:20" ht="15.75" thickBot="1">
      <c r="A71" s="114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6"/>
    </row>
    <row r="72" spans="1:20" ht="15.75" thickBot="1">
      <c r="A72" s="114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6"/>
    </row>
    <row r="73" spans="1:20" ht="15.75" thickBot="1">
      <c r="A73" s="114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6"/>
    </row>
    <row r="74" spans="1:20" ht="15.75" thickBot="1">
      <c r="A74" s="114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6"/>
    </row>
    <row r="75" spans="1:20" ht="15.75" thickBot="1">
      <c r="A75" s="114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6"/>
    </row>
    <row r="76" spans="1:20" ht="15.75" thickBot="1">
      <c r="A76" s="114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>
      <c r="A77" s="114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>
      <c r="A78" s="114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>
      <c r="A79" s="114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>
      <c r="A80" s="114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14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14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14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4" t="s">
        <v>11</v>
      </c>
      <c r="Q83" s="35" t="s">
        <v>9</v>
      </c>
      <c r="R83" s="35" t="s">
        <v>10</v>
      </c>
      <c r="S83" s="35" t="s">
        <v>14</v>
      </c>
    </row>
    <row r="84" spans="1:20">
      <c r="A84" s="114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3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14">
        <v>6</v>
      </c>
      <c r="B86" s="115" t="s">
        <v>1</v>
      </c>
      <c r="C86" s="116"/>
      <c r="D86" s="117"/>
      <c r="E86" s="118" t="s">
        <v>2</v>
      </c>
      <c r="F86" s="119"/>
      <c r="G86" s="120"/>
      <c r="H86" s="121" t="s">
        <v>3</v>
      </c>
      <c r="I86" s="122"/>
      <c r="J86" s="123"/>
      <c r="K86" s="124" t="s">
        <v>4</v>
      </c>
      <c r="L86" s="125"/>
      <c r="M86" s="126"/>
      <c r="N86" s="127" t="s">
        <v>8</v>
      </c>
      <c r="O86" s="128"/>
      <c r="P86" s="26"/>
    </row>
    <row r="87" spans="1:20" ht="15.75" thickBot="1">
      <c r="A87" s="114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29"/>
      <c r="O87" s="130"/>
      <c r="P87" s="26"/>
    </row>
    <row r="88" spans="1:20" ht="15.75" thickBot="1">
      <c r="A88" s="114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6"/>
    </row>
    <row r="89" spans="1:20" ht="15.75" thickBot="1">
      <c r="A89" s="114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6"/>
    </row>
    <row r="90" spans="1:20" ht="14.25" customHeight="1" thickBot="1">
      <c r="A90" s="114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6"/>
    </row>
    <row r="91" spans="1:20" ht="15.75" thickBot="1">
      <c r="A91" s="114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6"/>
    </row>
    <row r="92" spans="1:20" ht="15.75" thickBot="1">
      <c r="A92" s="114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6"/>
    </row>
    <row r="93" spans="1:20" ht="15.75" thickBot="1">
      <c r="A93" s="114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6"/>
    </row>
    <row r="94" spans="1:20" ht="15.75" thickBot="1">
      <c r="A94" s="114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>
      <c r="A95" s="114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>
      <c r="A96" s="114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14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14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14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14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4" t="s">
        <v>11</v>
      </c>
      <c r="Q100" s="35" t="s">
        <v>9</v>
      </c>
      <c r="R100" s="35" t="s">
        <v>10</v>
      </c>
      <c r="S100" s="35" t="s">
        <v>14</v>
      </c>
    </row>
    <row r="101" spans="1:20">
      <c r="A101" s="114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3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14">
        <v>7</v>
      </c>
      <c r="B103" s="115" t="s">
        <v>1</v>
      </c>
      <c r="C103" s="116"/>
      <c r="D103" s="117"/>
      <c r="E103" s="118" t="s">
        <v>2</v>
      </c>
      <c r="F103" s="119"/>
      <c r="G103" s="120"/>
      <c r="H103" s="121" t="s">
        <v>3</v>
      </c>
      <c r="I103" s="122"/>
      <c r="J103" s="123"/>
      <c r="K103" s="124" t="s">
        <v>4</v>
      </c>
      <c r="L103" s="125"/>
      <c r="M103" s="126"/>
      <c r="N103" s="127" t="s">
        <v>8</v>
      </c>
      <c r="O103" s="128"/>
      <c r="P103" s="26"/>
    </row>
    <row r="104" spans="1:20" ht="15.75" thickBot="1">
      <c r="A104" s="114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29"/>
      <c r="O104" s="130"/>
      <c r="P104" s="26"/>
    </row>
    <row r="105" spans="1:20" ht="15.75" thickBot="1">
      <c r="A105" s="114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6"/>
    </row>
    <row r="106" spans="1:20" ht="15.75" thickBot="1">
      <c r="A106" s="114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6"/>
    </row>
    <row r="107" spans="1:20" ht="15.75" thickBot="1">
      <c r="A107" s="114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6"/>
    </row>
    <row r="108" spans="1:20" ht="15.75" thickBot="1">
      <c r="A108" s="114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6"/>
    </row>
    <row r="109" spans="1:20" ht="15.75" thickBot="1">
      <c r="A109" s="114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6"/>
    </row>
    <row r="110" spans="1:20" ht="15.75" thickBot="1">
      <c r="A110" s="114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6"/>
    </row>
    <row r="111" spans="1:20" ht="15.75" customHeight="1" thickBot="1">
      <c r="A111" s="114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6"/>
    </row>
    <row r="112" spans="1:20" ht="15.75" thickBot="1">
      <c r="A112" s="114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>
      <c r="A113" s="114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>
      <c r="A114" s="114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>
      <c r="A115" s="114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14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14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4" t="s">
        <v>11</v>
      </c>
      <c r="Q117" s="35" t="s">
        <v>9</v>
      </c>
      <c r="R117" s="35" t="s">
        <v>10</v>
      </c>
      <c r="S117" s="35" t="s">
        <v>14</v>
      </c>
    </row>
    <row r="118" spans="1:20">
      <c r="A118" s="114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3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>
      <c r="A120" s="114">
        <v>8</v>
      </c>
      <c r="B120" s="115" t="s">
        <v>1</v>
      </c>
      <c r="C120" s="116"/>
      <c r="D120" s="117"/>
      <c r="E120" s="118" t="s">
        <v>2</v>
      </c>
      <c r="F120" s="119"/>
      <c r="G120" s="120"/>
      <c r="H120" s="121" t="s">
        <v>3</v>
      </c>
      <c r="I120" s="122"/>
      <c r="J120" s="123"/>
      <c r="K120" s="124" t="s">
        <v>4</v>
      </c>
      <c r="L120" s="125"/>
      <c r="M120" s="126"/>
      <c r="N120" s="127" t="s">
        <v>8</v>
      </c>
      <c r="O120" s="128"/>
      <c r="P120" s="26"/>
    </row>
    <row r="121" spans="1:20" ht="15.75" thickBot="1">
      <c r="A121" s="114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29"/>
      <c r="O121" s="130"/>
      <c r="P121" s="26"/>
    </row>
    <row r="122" spans="1:20" ht="15.75" thickBot="1">
      <c r="A122" s="114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6"/>
    </row>
    <row r="123" spans="1:20" ht="15.75" thickBot="1">
      <c r="A123" s="114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6"/>
    </row>
    <row r="124" spans="1:20" ht="15.75" thickBot="1">
      <c r="A124" s="114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6"/>
    </row>
    <row r="125" spans="1:20" ht="15.75" thickBot="1">
      <c r="A125" s="114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6"/>
    </row>
    <row r="126" spans="1:20" ht="15.75" thickBot="1">
      <c r="A126" s="114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6"/>
    </row>
    <row r="127" spans="1:20" ht="15.75" thickBot="1">
      <c r="A127" s="114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6"/>
    </row>
    <row r="128" spans="1:20" ht="15.75" thickBot="1">
      <c r="A128" s="114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>
      <c r="A129" s="114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>
      <c r="A130" s="114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>
      <c r="A131" s="114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>
      <c r="A132" s="114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>
      <c r="A133" s="114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14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4" t="s">
        <v>11</v>
      </c>
      <c r="Q134" s="35" t="s">
        <v>9</v>
      </c>
      <c r="R134" s="35" t="s">
        <v>10</v>
      </c>
      <c r="S134" s="35" t="s">
        <v>14</v>
      </c>
    </row>
    <row r="135" spans="1:20">
      <c r="A135" s="114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3"/>
      <c r="Q135" s="17"/>
      <c r="R135" s="17"/>
      <c r="S135" s="17"/>
      <c r="T135">
        <f>SUM(P135,Q135,R135,S135)</f>
        <v>0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14">
        <v>9</v>
      </c>
      <c r="B137" s="115" t="s">
        <v>1</v>
      </c>
      <c r="C137" s="116"/>
      <c r="D137" s="117"/>
      <c r="E137" s="118" t="s">
        <v>2</v>
      </c>
      <c r="F137" s="119"/>
      <c r="G137" s="120"/>
      <c r="H137" s="121" t="s">
        <v>3</v>
      </c>
      <c r="I137" s="122"/>
      <c r="J137" s="123"/>
      <c r="K137" s="124" t="s">
        <v>4</v>
      </c>
      <c r="L137" s="125"/>
      <c r="M137" s="126"/>
      <c r="N137" s="127" t="s">
        <v>8</v>
      </c>
      <c r="O137" s="128"/>
      <c r="P137" s="26"/>
    </row>
    <row r="138" spans="1:20" ht="15.75" thickBot="1">
      <c r="A138" s="114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29"/>
      <c r="O138" s="130"/>
      <c r="P138" s="26"/>
    </row>
    <row r="139" spans="1:20" ht="15.75" thickBot="1">
      <c r="A139" s="114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6"/>
    </row>
    <row r="140" spans="1:20" ht="15.75" thickBot="1">
      <c r="A140" s="114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6"/>
    </row>
    <row r="141" spans="1:20" ht="15.75" thickBot="1">
      <c r="A141" s="114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6"/>
    </row>
    <row r="142" spans="1:20" ht="15.75" thickBot="1">
      <c r="A142" s="114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6"/>
    </row>
    <row r="143" spans="1:20" ht="15.75" thickBot="1">
      <c r="A143" s="114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6"/>
    </row>
    <row r="144" spans="1:20" ht="15.75" thickBot="1">
      <c r="A144" s="114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>
      <c r="A145" s="114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>
      <c r="A146" s="114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>
      <c r="A147" s="114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>
      <c r="A148" s="114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14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14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14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14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14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4" t="s">
        <v>11</v>
      </c>
      <c r="Q153" s="35" t="s">
        <v>9</v>
      </c>
      <c r="R153" s="35" t="s">
        <v>10</v>
      </c>
      <c r="S153" s="35" t="s">
        <v>14</v>
      </c>
    </row>
    <row r="154" spans="1:20">
      <c r="A154" s="114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3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14">
        <v>10</v>
      </c>
      <c r="B156" s="115" t="s">
        <v>1</v>
      </c>
      <c r="C156" s="116"/>
      <c r="D156" s="117"/>
      <c r="E156" s="118" t="s">
        <v>2</v>
      </c>
      <c r="F156" s="119"/>
      <c r="G156" s="120"/>
      <c r="H156" s="121" t="s">
        <v>3</v>
      </c>
      <c r="I156" s="122"/>
      <c r="J156" s="123"/>
      <c r="K156" s="124" t="s">
        <v>4</v>
      </c>
      <c r="L156" s="125"/>
      <c r="M156" s="126"/>
      <c r="N156" s="127" t="s">
        <v>8</v>
      </c>
      <c r="O156" s="128"/>
      <c r="P156" s="26"/>
    </row>
    <row r="157" spans="1:20" ht="15.75" thickBot="1">
      <c r="A157" s="114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29"/>
      <c r="O157" s="130"/>
      <c r="P157" s="26"/>
    </row>
    <row r="158" spans="1:20" ht="15.75" thickBot="1">
      <c r="A158" s="114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6"/>
    </row>
    <row r="159" spans="1:20" ht="15.75" thickBot="1">
      <c r="A159" s="114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6"/>
    </row>
    <row r="160" spans="1:20" ht="15.75" thickBot="1">
      <c r="A160" s="114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6"/>
    </row>
    <row r="161" spans="1:20" ht="15.75" thickBot="1">
      <c r="A161" s="114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6"/>
    </row>
    <row r="162" spans="1:20" ht="15.75" thickBot="1">
      <c r="A162" s="114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6"/>
    </row>
    <row r="163" spans="1:20" ht="15.75" thickBot="1">
      <c r="A163" s="114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6"/>
    </row>
    <row r="164" spans="1:20" ht="15.75" thickBot="1">
      <c r="A164" s="114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>
      <c r="A165" s="114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>
      <c r="A166" s="114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>
      <c r="A167" s="114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>
      <c r="A168" s="114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>
      <c r="A169" s="114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>
      <c r="A170" s="114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4" t="s">
        <v>11</v>
      </c>
      <c r="Q170" s="35" t="s">
        <v>9</v>
      </c>
      <c r="R170" s="35" t="s">
        <v>10</v>
      </c>
      <c r="S170" s="35" t="s">
        <v>14</v>
      </c>
    </row>
    <row r="171" spans="1:20">
      <c r="A171" s="114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3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>
      <c r="A173" s="114">
        <v>11</v>
      </c>
      <c r="B173" s="115" t="s">
        <v>1</v>
      </c>
      <c r="C173" s="116"/>
      <c r="D173" s="117"/>
      <c r="E173" s="118" t="s">
        <v>2</v>
      </c>
      <c r="F173" s="119"/>
      <c r="G173" s="120"/>
      <c r="H173" s="121" t="s">
        <v>3</v>
      </c>
      <c r="I173" s="122"/>
      <c r="J173" s="123"/>
      <c r="K173" s="124" t="s">
        <v>4</v>
      </c>
      <c r="L173" s="125"/>
      <c r="M173" s="126"/>
      <c r="N173" s="127" t="s">
        <v>8</v>
      </c>
      <c r="O173" s="128"/>
      <c r="P173" s="26"/>
    </row>
    <row r="174" spans="1:20" ht="15.75" thickBot="1">
      <c r="A174" s="114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29"/>
      <c r="O174" s="130"/>
      <c r="P174" s="26"/>
    </row>
    <row r="175" spans="1:20" ht="15.75" thickBot="1">
      <c r="A175" s="114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6"/>
    </row>
    <row r="176" spans="1:20" ht="15.75" thickBot="1">
      <c r="A176" s="114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6"/>
    </row>
    <row r="177" spans="1:20" ht="15.75" thickBot="1">
      <c r="A177" s="114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6"/>
    </row>
    <row r="178" spans="1:20" ht="15.75" thickBot="1">
      <c r="A178" s="114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6"/>
    </row>
    <row r="179" spans="1:20" ht="15.75" thickBot="1">
      <c r="A179" s="114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6"/>
    </row>
    <row r="180" spans="1:20" ht="15.75" thickBot="1">
      <c r="A180" s="114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6"/>
    </row>
    <row r="181" spans="1:20" ht="15.75" thickBot="1">
      <c r="A181" s="114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6"/>
    </row>
    <row r="182" spans="1:20" ht="15.75" thickBot="1">
      <c r="A182" s="114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>
      <c r="A183" s="114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>
      <c r="A184" s="114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>
      <c r="A185" s="114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14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14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4" t="s">
        <v>11</v>
      </c>
      <c r="Q187" s="35" t="s">
        <v>9</v>
      </c>
      <c r="R187" s="35" t="s">
        <v>10</v>
      </c>
      <c r="S187" s="35" t="s">
        <v>14</v>
      </c>
    </row>
    <row r="188" spans="1:20">
      <c r="A188" s="114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3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>
      <c r="A190" s="114">
        <v>12</v>
      </c>
      <c r="B190" s="115" t="s">
        <v>1</v>
      </c>
      <c r="C190" s="116"/>
      <c r="D190" s="117"/>
      <c r="E190" s="118" t="s">
        <v>2</v>
      </c>
      <c r="F190" s="119"/>
      <c r="G190" s="120"/>
      <c r="H190" s="121" t="s">
        <v>3</v>
      </c>
      <c r="I190" s="122"/>
      <c r="J190" s="123"/>
      <c r="K190" s="124" t="s">
        <v>4</v>
      </c>
      <c r="L190" s="125"/>
      <c r="M190" s="126"/>
      <c r="N190" s="127" t="s">
        <v>8</v>
      </c>
      <c r="O190" s="128"/>
      <c r="P190" s="26"/>
    </row>
    <row r="191" spans="1:20" ht="15.75" thickBot="1">
      <c r="A191" s="114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29"/>
      <c r="O191" s="130"/>
      <c r="P191" s="26"/>
    </row>
    <row r="192" spans="1:20" ht="15.75" thickBot="1">
      <c r="A192" s="114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6"/>
    </row>
    <row r="193" spans="1:20" ht="15.75" thickBot="1">
      <c r="A193" s="114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6"/>
    </row>
    <row r="194" spans="1:20" ht="15.75" thickBot="1">
      <c r="A194" s="114"/>
      <c r="B194" s="1"/>
      <c r="C194" s="1"/>
      <c r="D194" s="1"/>
      <c r="E194" s="1"/>
      <c r="F194" s="1"/>
      <c r="G194" s="2"/>
      <c r="H194" s="36"/>
      <c r="I194" s="1"/>
      <c r="J194" s="1"/>
      <c r="K194" s="1"/>
      <c r="L194" s="1"/>
      <c r="M194" s="1"/>
      <c r="N194" s="1"/>
      <c r="O194" s="2">
        <f t="shared" si="11"/>
        <v>0</v>
      </c>
      <c r="P194" s="26"/>
    </row>
    <row r="195" spans="1:20" ht="15.75" thickBot="1">
      <c r="A195" s="114"/>
      <c r="B195" s="1"/>
      <c r="C195" s="1"/>
      <c r="D195" s="1"/>
      <c r="E195" s="1"/>
      <c r="F195" s="1"/>
      <c r="G195" s="14"/>
      <c r="H195" s="37"/>
      <c r="I195" s="15"/>
      <c r="J195" s="1"/>
      <c r="K195" s="1"/>
      <c r="L195" s="1"/>
      <c r="M195" s="1"/>
      <c r="N195" s="1"/>
      <c r="O195" s="2">
        <f t="shared" si="11"/>
        <v>0</v>
      </c>
      <c r="P195" s="26"/>
    </row>
    <row r="196" spans="1:20" ht="15.75" thickBot="1">
      <c r="A196" s="114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6"/>
    </row>
    <row r="197" spans="1:20" ht="15.75" thickBot="1">
      <c r="A197" s="114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6"/>
    </row>
    <row r="198" spans="1:20" ht="15.75" thickBot="1">
      <c r="A198" s="114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>
      <c r="A199" s="114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>
      <c r="A200" s="114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14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14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14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14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4" t="s">
        <v>11</v>
      </c>
      <c r="Q204" s="35" t="s">
        <v>9</v>
      </c>
      <c r="R204" s="35" t="s">
        <v>10</v>
      </c>
      <c r="S204" s="35" t="s">
        <v>14</v>
      </c>
    </row>
    <row r="205" spans="1:20">
      <c r="A205" s="114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3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>
      <c r="A207" s="114">
        <v>13</v>
      </c>
      <c r="B207" s="115" t="s">
        <v>1</v>
      </c>
      <c r="C207" s="116"/>
      <c r="D207" s="117"/>
      <c r="E207" s="118" t="s">
        <v>2</v>
      </c>
      <c r="F207" s="119"/>
      <c r="G207" s="120"/>
      <c r="H207" s="121" t="s">
        <v>3</v>
      </c>
      <c r="I207" s="122"/>
      <c r="J207" s="123"/>
      <c r="K207" s="124" t="s">
        <v>4</v>
      </c>
      <c r="L207" s="125"/>
      <c r="M207" s="126"/>
      <c r="N207" s="127" t="s">
        <v>8</v>
      </c>
      <c r="O207" s="128"/>
      <c r="P207" s="26"/>
    </row>
    <row r="208" spans="1:20" ht="15.75" thickBot="1">
      <c r="A208" s="114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29"/>
      <c r="O208" s="130"/>
      <c r="P208" s="26"/>
    </row>
    <row r="209" spans="1:19" ht="15.75" thickBot="1">
      <c r="A209" s="114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6"/>
    </row>
    <row r="210" spans="1:19" ht="15.75" thickBot="1">
      <c r="A210" s="114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6"/>
    </row>
    <row r="211" spans="1:19" ht="15.75" thickBot="1">
      <c r="A211" s="114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6"/>
    </row>
    <row r="212" spans="1:19" ht="15.75" thickBot="1">
      <c r="A212" s="114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6"/>
    </row>
    <row r="213" spans="1:19" ht="15.75" thickBot="1">
      <c r="A213" s="114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6"/>
    </row>
    <row r="214" spans="1:19" ht="15.75" thickBot="1">
      <c r="A214" s="114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>
      <c r="A215" s="114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>
      <c r="A216" s="114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>
      <c r="A217" s="114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>
      <c r="A218" s="114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>
      <c r="A219" s="114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>
      <c r="A220" s="114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>
      <c r="A221" s="114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>
      <c r="A222" s="114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>
      <c r="A223" s="114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>
      <c r="A224" s="114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4" t="s">
        <v>11</v>
      </c>
      <c r="Q224" s="35" t="s">
        <v>9</v>
      </c>
      <c r="R224" s="35" t="s">
        <v>10</v>
      </c>
      <c r="S224" s="35" t="s">
        <v>14</v>
      </c>
    </row>
    <row r="225" spans="1:20">
      <c r="A225" s="114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3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>
      <c r="A227" s="114">
        <v>14</v>
      </c>
      <c r="B227" s="115" t="s">
        <v>1</v>
      </c>
      <c r="C227" s="116"/>
      <c r="D227" s="117"/>
      <c r="E227" s="118" t="s">
        <v>2</v>
      </c>
      <c r="F227" s="119"/>
      <c r="G227" s="120"/>
      <c r="H227" s="121" t="s">
        <v>3</v>
      </c>
      <c r="I227" s="122"/>
      <c r="J227" s="123"/>
      <c r="K227" s="124" t="s">
        <v>4</v>
      </c>
      <c r="L227" s="125"/>
      <c r="M227" s="126"/>
      <c r="N227" s="127" t="s">
        <v>8</v>
      </c>
      <c r="O227" s="128"/>
      <c r="P227" s="26"/>
    </row>
    <row r="228" spans="1:20" ht="15.75" thickBot="1">
      <c r="A228" s="114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29"/>
      <c r="O228" s="130"/>
      <c r="P228" s="26"/>
    </row>
    <row r="229" spans="1:20" ht="15.75" thickBot="1">
      <c r="A229" s="114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6"/>
    </row>
    <row r="230" spans="1:20" ht="15.75" thickBot="1">
      <c r="A230" s="114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6"/>
    </row>
    <row r="231" spans="1:20" ht="15.75" thickBot="1">
      <c r="A231" s="114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6"/>
    </row>
    <row r="232" spans="1:20" ht="15.75" thickBot="1">
      <c r="A232" s="114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6"/>
    </row>
    <row r="233" spans="1:20" ht="15.75" thickBot="1">
      <c r="A233" s="114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6"/>
    </row>
    <row r="234" spans="1:20" ht="15.75" thickBot="1">
      <c r="A234" s="114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6"/>
    </row>
    <row r="235" spans="1:20" ht="15.75" thickBot="1">
      <c r="A235" s="114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>
      <c r="A236" s="114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>
      <c r="A237" s="114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>
      <c r="A238" s="114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>
      <c r="A239" s="114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14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14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4" t="s">
        <v>11</v>
      </c>
      <c r="Q241" s="35" t="s">
        <v>9</v>
      </c>
      <c r="R241" s="35" t="s">
        <v>10</v>
      </c>
      <c r="S241" s="35" t="s">
        <v>14</v>
      </c>
    </row>
    <row r="242" spans="1:20">
      <c r="A242" s="114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3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>
      <c r="A244" s="114">
        <v>15</v>
      </c>
      <c r="B244" s="115" t="s">
        <v>1</v>
      </c>
      <c r="C244" s="116"/>
      <c r="D244" s="117"/>
      <c r="E244" s="118" t="s">
        <v>2</v>
      </c>
      <c r="F244" s="119"/>
      <c r="G244" s="120"/>
      <c r="H244" s="121" t="s">
        <v>3</v>
      </c>
      <c r="I244" s="122"/>
      <c r="J244" s="123"/>
      <c r="K244" s="124" t="s">
        <v>4</v>
      </c>
      <c r="L244" s="125"/>
      <c r="M244" s="126"/>
      <c r="N244" s="127" t="s">
        <v>8</v>
      </c>
      <c r="O244" s="128"/>
      <c r="P244" s="26"/>
    </row>
    <row r="245" spans="1:20" ht="15.75" thickBot="1">
      <c r="A245" s="114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29"/>
      <c r="O245" s="130"/>
      <c r="P245" s="26"/>
    </row>
    <row r="246" spans="1:20" ht="15.75" thickBot="1">
      <c r="A246" s="114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6"/>
    </row>
    <row r="247" spans="1:20" ht="15.75" thickBot="1">
      <c r="A247" s="114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6"/>
    </row>
    <row r="248" spans="1:20" ht="17.25" customHeight="1" thickBot="1">
      <c r="A248" s="114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6"/>
    </row>
    <row r="249" spans="1:20" ht="15.75" thickBot="1">
      <c r="A249" s="114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6"/>
    </row>
    <row r="250" spans="1:20" ht="15.75" thickBot="1">
      <c r="A250" s="114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6"/>
    </row>
    <row r="251" spans="1:20" ht="15.75" thickBot="1">
      <c r="A251" s="114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6"/>
    </row>
    <row r="252" spans="1:20" ht="15.75" thickBot="1">
      <c r="A252" s="114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6"/>
    </row>
    <row r="253" spans="1:20" ht="15.75" thickBot="1">
      <c r="A253" s="114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>
      <c r="A254" s="114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>
      <c r="A255" s="114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>
      <c r="A256" s="114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>
      <c r="A257" s="114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>
      <c r="A258" s="114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4" t="s">
        <v>11</v>
      </c>
      <c r="Q258" s="35" t="s">
        <v>9</v>
      </c>
      <c r="R258" s="35" t="s">
        <v>10</v>
      </c>
      <c r="S258" s="35" t="s">
        <v>14</v>
      </c>
    </row>
    <row r="259" spans="1:20">
      <c r="A259" s="114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3"/>
      <c r="Q259" s="17"/>
      <c r="R259" s="17"/>
      <c r="S259" s="17"/>
      <c r="T259">
        <f>SUM(P259,Q259,R259)</f>
        <v>0</v>
      </c>
    </row>
    <row r="260" spans="1:20" ht="15.75" thickBo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>
      <c r="A261" s="114">
        <v>16</v>
      </c>
      <c r="B261" s="115" t="s">
        <v>1</v>
      </c>
      <c r="C261" s="116"/>
      <c r="D261" s="117"/>
      <c r="E261" s="118" t="s">
        <v>2</v>
      </c>
      <c r="F261" s="119"/>
      <c r="G261" s="120"/>
      <c r="H261" s="121" t="s">
        <v>3</v>
      </c>
      <c r="I261" s="122"/>
      <c r="J261" s="123"/>
      <c r="K261" s="124" t="s">
        <v>4</v>
      </c>
      <c r="L261" s="125"/>
      <c r="M261" s="126"/>
      <c r="N261" s="127" t="s">
        <v>8</v>
      </c>
      <c r="O261" s="128"/>
      <c r="P261" s="26"/>
    </row>
    <row r="262" spans="1:20" ht="15.75" thickBot="1">
      <c r="A262" s="114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29"/>
      <c r="O262" s="130"/>
      <c r="P262" s="26"/>
    </row>
    <row r="263" spans="1:20" ht="15.75" thickBot="1">
      <c r="A263" s="114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6"/>
    </row>
    <row r="264" spans="1:20" ht="15.75" thickBot="1">
      <c r="A264" s="114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6"/>
    </row>
    <row r="265" spans="1:20" ht="15.75" thickBot="1">
      <c r="A265" s="114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6"/>
    </row>
    <row r="266" spans="1:20" ht="15.75" thickBot="1">
      <c r="A266" s="114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6"/>
    </row>
    <row r="267" spans="1:20" ht="15.75" thickBot="1">
      <c r="A267" s="114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>
      <c r="A268" s="114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>
      <c r="A269" s="114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>
      <c r="A270" s="114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>
      <c r="A271" s="114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>
      <c r="A272" s="114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>
      <c r="A273" s="114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>
      <c r="A274" s="114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14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4" t="s">
        <v>11</v>
      </c>
      <c r="Q275" s="35" t="s">
        <v>9</v>
      </c>
      <c r="R275" s="35" t="s">
        <v>10</v>
      </c>
      <c r="S275" s="35" t="s">
        <v>14</v>
      </c>
    </row>
    <row r="276" spans="1:20">
      <c r="A276" s="114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3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>
      <c r="A278" s="114">
        <v>17</v>
      </c>
      <c r="B278" s="115" t="s">
        <v>1</v>
      </c>
      <c r="C278" s="116"/>
      <c r="D278" s="117"/>
      <c r="E278" s="118" t="s">
        <v>2</v>
      </c>
      <c r="F278" s="119"/>
      <c r="G278" s="120"/>
      <c r="H278" s="121" t="s">
        <v>3</v>
      </c>
      <c r="I278" s="122"/>
      <c r="J278" s="123"/>
      <c r="K278" s="124" t="s">
        <v>4</v>
      </c>
      <c r="L278" s="125"/>
      <c r="M278" s="126"/>
      <c r="N278" s="127" t="s">
        <v>8</v>
      </c>
      <c r="O278" s="128"/>
      <c r="P278" s="26"/>
    </row>
    <row r="279" spans="1:20" ht="15.75" thickBot="1">
      <c r="A279" s="114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29"/>
      <c r="O279" s="130"/>
      <c r="P279" s="26"/>
    </row>
    <row r="280" spans="1:20" ht="15.75" thickBot="1">
      <c r="A280" s="114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6"/>
    </row>
    <row r="281" spans="1:20" ht="15.75" thickBot="1">
      <c r="A281" s="114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6"/>
    </row>
    <row r="282" spans="1:20" ht="15.75" thickBot="1">
      <c r="A282" s="114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6"/>
    </row>
    <row r="283" spans="1:20" ht="15.75" thickBot="1">
      <c r="A283" s="114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6"/>
    </row>
    <row r="284" spans="1:20" ht="15.75" thickBot="1">
      <c r="A284" s="114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6"/>
    </row>
    <row r="285" spans="1:20" ht="15.75" thickBot="1">
      <c r="A285" s="114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6"/>
    </row>
    <row r="286" spans="1:20" ht="15.75" thickBot="1">
      <c r="A286" s="114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>
      <c r="A287" s="114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>
      <c r="A288" s="114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>
      <c r="A289" s="114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14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14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14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4" t="s">
        <v>11</v>
      </c>
      <c r="Q292" s="35" t="s">
        <v>9</v>
      </c>
      <c r="R292" s="35" t="s">
        <v>10</v>
      </c>
      <c r="S292" s="35" t="s">
        <v>14</v>
      </c>
    </row>
    <row r="293" spans="1:20">
      <c r="A293" s="114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3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>
      <c r="A295" s="114">
        <v>18</v>
      </c>
      <c r="B295" s="115" t="s">
        <v>1</v>
      </c>
      <c r="C295" s="116"/>
      <c r="D295" s="117"/>
      <c r="E295" s="118" t="s">
        <v>2</v>
      </c>
      <c r="F295" s="119"/>
      <c r="G295" s="120"/>
      <c r="H295" s="121" t="s">
        <v>3</v>
      </c>
      <c r="I295" s="122"/>
      <c r="J295" s="123"/>
      <c r="K295" s="124" t="s">
        <v>4</v>
      </c>
      <c r="L295" s="125"/>
      <c r="M295" s="126"/>
      <c r="N295" s="127" t="s">
        <v>8</v>
      </c>
      <c r="O295" s="128"/>
      <c r="P295" s="26"/>
    </row>
    <row r="296" spans="1:20" ht="15.75" thickBot="1">
      <c r="A296" s="114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29"/>
      <c r="O296" s="130"/>
      <c r="P296" s="26"/>
    </row>
    <row r="297" spans="1:20" ht="15.75" thickBot="1">
      <c r="A297" s="114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6"/>
    </row>
    <row r="298" spans="1:20" ht="15.75" thickBot="1">
      <c r="A298" s="114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6"/>
    </row>
    <row r="299" spans="1:20" ht="15.75" thickBot="1">
      <c r="A299" s="114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6"/>
    </row>
    <row r="300" spans="1:20" ht="15.75" thickBot="1">
      <c r="A300" s="114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6"/>
    </row>
    <row r="301" spans="1:20" ht="15.75" thickBot="1">
      <c r="A301" s="114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>
      <c r="A302" s="114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>
      <c r="A303" s="114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>
      <c r="A304" s="114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>
      <c r="A305" s="114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>
      <c r="A306" s="114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>
      <c r="A307" s="114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>
      <c r="A308" s="114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>
      <c r="A309" s="114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4" t="s">
        <v>11</v>
      </c>
      <c r="Q309" s="35" t="s">
        <v>9</v>
      </c>
      <c r="R309" s="35" t="s">
        <v>10</v>
      </c>
      <c r="S309" s="35" t="s">
        <v>14</v>
      </c>
    </row>
    <row r="310" spans="1:20">
      <c r="A310" s="114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3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>
      <c r="A312" s="114">
        <v>19</v>
      </c>
      <c r="B312" s="115" t="s">
        <v>1</v>
      </c>
      <c r="C312" s="116"/>
      <c r="D312" s="117"/>
      <c r="E312" s="118" t="s">
        <v>2</v>
      </c>
      <c r="F312" s="119"/>
      <c r="G312" s="120"/>
      <c r="H312" s="121" t="s">
        <v>3</v>
      </c>
      <c r="I312" s="122"/>
      <c r="J312" s="123"/>
      <c r="K312" s="124" t="s">
        <v>4</v>
      </c>
      <c r="L312" s="125"/>
      <c r="M312" s="126"/>
      <c r="N312" s="127" t="s">
        <v>8</v>
      </c>
      <c r="O312" s="128"/>
      <c r="P312" s="26"/>
    </row>
    <row r="313" spans="1:20" ht="15.75" thickBot="1">
      <c r="A313" s="114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29"/>
      <c r="O313" s="130"/>
      <c r="P313" s="26"/>
    </row>
    <row r="314" spans="1:20" ht="15.75" thickBot="1">
      <c r="A314" s="114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6"/>
    </row>
    <row r="315" spans="1:20" ht="15.75" thickBot="1">
      <c r="A315" s="114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6"/>
    </row>
    <row r="316" spans="1:20" ht="15.75" thickBot="1">
      <c r="A316" s="114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6"/>
    </row>
    <row r="317" spans="1:20" ht="15.75" thickBot="1">
      <c r="A317" s="114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6"/>
    </row>
    <row r="318" spans="1:20" ht="15.75" thickBot="1">
      <c r="A318" s="114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6"/>
    </row>
    <row r="319" spans="1:20" ht="15.75" thickBot="1">
      <c r="A319" s="114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6"/>
    </row>
    <row r="320" spans="1:20" ht="15.75" thickBot="1">
      <c r="A320" s="114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>
      <c r="A321" s="114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>
      <c r="A322" s="114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14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14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14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14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4" t="s">
        <v>11</v>
      </c>
      <c r="Q326" s="35" t="s">
        <v>9</v>
      </c>
      <c r="R326" s="35" t="s">
        <v>10</v>
      </c>
      <c r="S326" s="35" t="s">
        <v>14</v>
      </c>
    </row>
    <row r="327" spans="1:20">
      <c r="A327" s="114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3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>
      <c r="A329" s="114">
        <v>20</v>
      </c>
      <c r="B329" s="115" t="s">
        <v>1</v>
      </c>
      <c r="C329" s="116"/>
      <c r="D329" s="117"/>
      <c r="E329" s="118" t="s">
        <v>2</v>
      </c>
      <c r="F329" s="119"/>
      <c r="G329" s="120"/>
      <c r="H329" s="121" t="s">
        <v>3</v>
      </c>
      <c r="I329" s="122"/>
      <c r="J329" s="123"/>
      <c r="K329" s="124" t="s">
        <v>4</v>
      </c>
      <c r="L329" s="125"/>
      <c r="M329" s="126"/>
      <c r="N329" s="127" t="s">
        <v>8</v>
      </c>
      <c r="O329" s="128"/>
      <c r="P329" s="26"/>
    </row>
    <row r="330" spans="1:20" ht="15.75" thickBot="1">
      <c r="A330" s="114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29"/>
      <c r="O330" s="130"/>
      <c r="P330" s="26"/>
    </row>
    <row r="331" spans="1:20" ht="15.75" thickBot="1">
      <c r="A331" s="114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6"/>
    </row>
    <row r="332" spans="1:20" ht="15.75" thickBot="1">
      <c r="A332" s="114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6"/>
    </row>
    <row r="333" spans="1:20" ht="15.75" thickBot="1">
      <c r="A333" s="114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6"/>
    </row>
    <row r="334" spans="1:20" ht="15.75" thickBot="1">
      <c r="A334" s="114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6"/>
    </row>
    <row r="335" spans="1:20" ht="15.75" thickBot="1">
      <c r="A335" s="114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6"/>
    </row>
    <row r="336" spans="1:20" ht="15.75" thickBot="1">
      <c r="A336" s="114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6"/>
    </row>
    <row r="337" spans="1:20" ht="15.75" thickBot="1">
      <c r="A337" s="114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>
      <c r="A338" s="114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>
      <c r="A339" s="114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>
      <c r="A340" s="114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14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14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14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4" t="s">
        <v>11</v>
      </c>
      <c r="Q343" s="35" t="s">
        <v>9</v>
      </c>
      <c r="R343" s="35" t="s">
        <v>10</v>
      </c>
      <c r="S343" s="35" t="s">
        <v>14</v>
      </c>
    </row>
    <row r="344" spans="1:20">
      <c r="A344" s="114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3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>
      <c r="A346" s="114">
        <v>21</v>
      </c>
      <c r="B346" s="115" t="s">
        <v>1</v>
      </c>
      <c r="C346" s="116"/>
      <c r="D346" s="117"/>
      <c r="E346" s="118" t="s">
        <v>2</v>
      </c>
      <c r="F346" s="119"/>
      <c r="G346" s="120"/>
      <c r="H346" s="121" t="s">
        <v>3</v>
      </c>
      <c r="I346" s="122"/>
      <c r="J346" s="123"/>
      <c r="K346" s="124" t="s">
        <v>4</v>
      </c>
      <c r="L346" s="125"/>
      <c r="M346" s="126"/>
      <c r="N346" s="127" t="s">
        <v>8</v>
      </c>
      <c r="O346" s="128"/>
      <c r="P346" s="26"/>
    </row>
    <row r="347" spans="1:20" ht="15.75" thickBot="1">
      <c r="A347" s="114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29"/>
      <c r="O347" s="130"/>
      <c r="P347" s="26"/>
    </row>
    <row r="348" spans="1:20" ht="16.5" customHeight="1" thickBot="1">
      <c r="A348" s="114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6"/>
    </row>
    <row r="349" spans="1:20" ht="15.75" thickBot="1">
      <c r="A349" s="114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6"/>
    </row>
    <row r="350" spans="1:20" ht="15.75" thickBot="1">
      <c r="A350" s="114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6"/>
    </row>
    <row r="351" spans="1:20" ht="15.75" thickBot="1">
      <c r="A351" s="114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6"/>
    </row>
    <row r="352" spans="1:20" ht="15.75" thickBot="1">
      <c r="A352" s="114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>
      <c r="A353" s="114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6"/>
    </row>
    <row r="354" spans="1:20" ht="15.75" thickBot="1">
      <c r="A354" s="114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>
      <c r="A355" s="114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14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14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14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14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14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4" t="s">
        <v>11</v>
      </c>
      <c r="Q360" s="35" t="s">
        <v>9</v>
      </c>
      <c r="R360" s="35" t="s">
        <v>10</v>
      </c>
      <c r="S360" s="35" t="s">
        <v>14</v>
      </c>
    </row>
    <row r="361" spans="1:20">
      <c r="A361" s="114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3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>
      <c r="A363" s="114">
        <v>22</v>
      </c>
      <c r="B363" s="115" t="s">
        <v>1</v>
      </c>
      <c r="C363" s="116"/>
      <c r="D363" s="117"/>
      <c r="E363" s="118" t="s">
        <v>2</v>
      </c>
      <c r="F363" s="119"/>
      <c r="G363" s="120"/>
      <c r="H363" s="121" t="s">
        <v>3</v>
      </c>
      <c r="I363" s="122"/>
      <c r="J363" s="123"/>
      <c r="K363" s="124" t="s">
        <v>4</v>
      </c>
      <c r="L363" s="125"/>
      <c r="M363" s="126"/>
      <c r="N363" s="127" t="s">
        <v>8</v>
      </c>
      <c r="O363" s="128"/>
      <c r="P363" s="26"/>
    </row>
    <row r="364" spans="1:20" ht="15.75" thickBot="1">
      <c r="A364" s="114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29"/>
      <c r="O364" s="130"/>
      <c r="P364" s="26"/>
    </row>
    <row r="365" spans="1:20" ht="15.75" thickBot="1">
      <c r="A365" s="114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6"/>
    </row>
    <row r="366" spans="1:20" ht="15.75" thickBot="1">
      <c r="A366" s="114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6"/>
    </row>
    <row r="367" spans="1:20" ht="15.75" thickBot="1">
      <c r="A367" s="114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6"/>
    </row>
    <row r="368" spans="1:20" ht="15.75" thickBot="1">
      <c r="A368" s="114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6"/>
    </row>
    <row r="369" spans="1:20" ht="15.75" thickBot="1">
      <c r="A369" s="114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6"/>
    </row>
    <row r="370" spans="1:20" ht="15.75" thickBot="1">
      <c r="A370" s="114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6"/>
    </row>
    <row r="371" spans="1:20" ht="15.75" thickBot="1">
      <c r="A371" s="114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6"/>
    </row>
    <row r="372" spans="1:20" ht="15.75" thickBot="1">
      <c r="A372" s="114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6"/>
    </row>
    <row r="373" spans="1:20" ht="15.75" thickBot="1">
      <c r="A373" s="114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6"/>
    </row>
    <row r="374" spans="1:20" ht="15.75" thickBot="1">
      <c r="A374" s="114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6"/>
    </row>
    <row r="375" spans="1:20" ht="15.75" thickBot="1">
      <c r="A375" s="114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>
      <c r="A376" s="114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14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4" t="s">
        <v>11</v>
      </c>
      <c r="Q377" s="35" t="s">
        <v>9</v>
      </c>
      <c r="R377" s="35" t="s">
        <v>10</v>
      </c>
      <c r="S377" s="35" t="s">
        <v>14</v>
      </c>
    </row>
    <row r="378" spans="1:20">
      <c r="A378" s="114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3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>
      <c r="A380" s="114">
        <v>23</v>
      </c>
      <c r="B380" s="115" t="s">
        <v>1</v>
      </c>
      <c r="C380" s="116"/>
      <c r="D380" s="117"/>
      <c r="E380" s="118" t="s">
        <v>2</v>
      </c>
      <c r="F380" s="119"/>
      <c r="G380" s="120"/>
      <c r="H380" s="121" t="s">
        <v>3</v>
      </c>
      <c r="I380" s="122"/>
      <c r="J380" s="123"/>
      <c r="K380" s="124" t="s">
        <v>4</v>
      </c>
      <c r="L380" s="125"/>
      <c r="M380" s="126"/>
      <c r="N380" s="127" t="s">
        <v>8</v>
      </c>
      <c r="O380" s="128"/>
      <c r="P380" s="26"/>
    </row>
    <row r="381" spans="1:20" ht="15.75" thickBot="1">
      <c r="A381" s="114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29"/>
      <c r="O381" s="130"/>
      <c r="P381" s="26"/>
    </row>
    <row r="382" spans="1:20" ht="15.75" thickBot="1">
      <c r="A382" s="114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6"/>
    </row>
    <row r="383" spans="1:20" ht="15.75" thickBot="1">
      <c r="A383" s="114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6"/>
    </row>
    <row r="384" spans="1:20" ht="15.75" thickBot="1">
      <c r="A384" s="114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6"/>
    </row>
    <row r="385" spans="1:20" ht="16.5" customHeight="1" thickBot="1">
      <c r="A385" s="114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6"/>
    </row>
    <row r="386" spans="1:20" ht="15.75" thickBot="1">
      <c r="A386" s="114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6"/>
    </row>
    <row r="387" spans="1:20" ht="15.75" thickBot="1">
      <c r="A387" s="114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6"/>
    </row>
    <row r="388" spans="1:20" ht="15.75" thickBot="1">
      <c r="A388" s="114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>
      <c r="A389" s="114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14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14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14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14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14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4" t="s">
        <v>11</v>
      </c>
      <c r="Q394" s="35" t="s">
        <v>9</v>
      </c>
      <c r="R394" s="35" t="s">
        <v>10</v>
      </c>
      <c r="S394" s="35" t="s">
        <v>14</v>
      </c>
    </row>
    <row r="395" spans="1:20">
      <c r="A395" s="114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3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>
      <c r="A397" s="114">
        <v>24</v>
      </c>
      <c r="B397" s="115" t="s">
        <v>1</v>
      </c>
      <c r="C397" s="116"/>
      <c r="D397" s="117"/>
      <c r="E397" s="118" t="s">
        <v>2</v>
      </c>
      <c r="F397" s="119"/>
      <c r="G397" s="120"/>
      <c r="H397" s="121" t="s">
        <v>3</v>
      </c>
      <c r="I397" s="122"/>
      <c r="J397" s="123"/>
      <c r="K397" s="124" t="s">
        <v>4</v>
      </c>
      <c r="L397" s="125"/>
      <c r="M397" s="126"/>
      <c r="N397" s="127" t="s">
        <v>8</v>
      </c>
      <c r="O397" s="128"/>
      <c r="P397" s="26"/>
    </row>
    <row r="398" spans="1:20" ht="15.75" thickBot="1">
      <c r="A398" s="114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29"/>
      <c r="O398" s="130"/>
      <c r="P398" s="26"/>
    </row>
    <row r="399" spans="1:20" ht="15.75" thickBot="1">
      <c r="A399" s="114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6"/>
    </row>
    <row r="400" spans="1:20" ht="16.5" customHeight="1" thickBot="1">
      <c r="A400" s="114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6"/>
    </row>
    <row r="401" spans="1:19" ht="15.75" thickBot="1">
      <c r="A401" s="114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6"/>
    </row>
    <row r="402" spans="1:19" ht="15.75" thickBot="1">
      <c r="A402" s="114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6"/>
    </row>
    <row r="403" spans="1:19" ht="15.75" thickBot="1">
      <c r="A403" s="114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6"/>
    </row>
    <row r="404" spans="1:19" ht="15.75" thickBot="1">
      <c r="A404" s="114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6"/>
    </row>
    <row r="405" spans="1:19" ht="15.75" thickBot="1">
      <c r="A405" s="114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19" ht="15.75" thickBot="1">
      <c r="A406" s="114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19" ht="15.75" thickBot="1">
      <c r="A407" s="114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19" ht="15.75" thickBot="1">
      <c r="A408" s="114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19" ht="15.75" thickBot="1">
      <c r="A409" s="114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19" ht="15.75" thickBot="1">
      <c r="A410" s="114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19" ht="15.75" thickBot="1">
      <c r="A411" s="114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4" t="s">
        <v>11</v>
      </c>
      <c r="Q411" s="35" t="s">
        <v>9</v>
      </c>
      <c r="R411" s="35" t="s">
        <v>10</v>
      </c>
      <c r="S411" s="35" t="s">
        <v>14</v>
      </c>
    </row>
    <row r="412" spans="1:19">
      <c r="A412" s="114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3"/>
      <c r="Q412" s="17"/>
      <c r="R412" s="17"/>
      <c r="S412" s="17"/>
    </row>
    <row r="413" spans="1:19" ht="15.75" thickBo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19" ht="15.75" thickBot="1">
      <c r="A414" s="114">
        <v>25</v>
      </c>
      <c r="B414" s="115" t="s">
        <v>1</v>
      </c>
      <c r="C414" s="116"/>
      <c r="D414" s="117"/>
      <c r="E414" s="118" t="s">
        <v>2</v>
      </c>
      <c r="F414" s="119"/>
      <c r="G414" s="120"/>
      <c r="H414" s="121" t="s">
        <v>3</v>
      </c>
      <c r="I414" s="122"/>
      <c r="J414" s="123"/>
      <c r="K414" s="124" t="s">
        <v>4</v>
      </c>
      <c r="L414" s="125"/>
      <c r="M414" s="126"/>
      <c r="N414" s="127" t="s">
        <v>8</v>
      </c>
      <c r="O414" s="128"/>
      <c r="P414" s="26"/>
    </row>
    <row r="415" spans="1:19" ht="15.75" thickBot="1">
      <c r="A415" s="114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29"/>
      <c r="O415" s="130"/>
      <c r="P415" s="26"/>
    </row>
    <row r="416" spans="1:19" ht="15.75" thickBot="1">
      <c r="A416" s="114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6"/>
    </row>
    <row r="417" spans="1:20" ht="15.75" thickBot="1">
      <c r="A417" s="114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6"/>
    </row>
    <row r="418" spans="1:20" ht="15.75" thickBot="1">
      <c r="A418" s="114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6"/>
    </row>
    <row r="419" spans="1:20" ht="15.75" thickBot="1">
      <c r="A419" s="114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6"/>
    </row>
    <row r="420" spans="1:20" ht="15.75" thickBot="1">
      <c r="A420" s="114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6"/>
    </row>
    <row r="421" spans="1:20" ht="15.75" thickBot="1">
      <c r="A421" s="114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6"/>
    </row>
    <row r="422" spans="1:20" ht="15.75" thickBot="1">
      <c r="A422" s="114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6"/>
    </row>
    <row r="423" spans="1:20" ht="15.75" thickBot="1">
      <c r="A423" s="114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>
      <c r="A424" s="114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>
      <c r="A425" s="114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>
      <c r="A426" s="114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14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14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4" t="s">
        <v>11</v>
      </c>
      <c r="Q428" s="35" t="s">
        <v>9</v>
      </c>
      <c r="R428" s="35" t="s">
        <v>10</v>
      </c>
      <c r="S428" s="35" t="s">
        <v>14</v>
      </c>
    </row>
    <row r="429" spans="1:20">
      <c r="A429" s="114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3"/>
      <c r="Q429" s="17"/>
      <c r="R429" s="17"/>
      <c r="S429" s="17"/>
      <c r="T429">
        <f>SUM(P429,Q429,R429,S429)</f>
        <v>0</v>
      </c>
    </row>
    <row r="430" spans="1:20" ht="15.75" thickBo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>
      <c r="A431" s="114">
        <v>26</v>
      </c>
      <c r="B431" s="115" t="s">
        <v>1</v>
      </c>
      <c r="C431" s="116"/>
      <c r="D431" s="117"/>
      <c r="E431" s="118" t="s">
        <v>2</v>
      </c>
      <c r="F431" s="119"/>
      <c r="G431" s="120"/>
      <c r="H431" s="121" t="s">
        <v>3</v>
      </c>
      <c r="I431" s="122"/>
      <c r="J431" s="123"/>
      <c r="K431" s="124" t="s">
        <v>4</v>
      </c>
      <c r="L431" s="125"/>
      <c r="M431" s="126"/>
      <c r="N431" s="127" t="s">
        <v>8</v>
      </c>
      <c r="O431" s="128"/>
      <c r="P431" s="26"/>
    </row>
    <row r="432" spans="1:20" ht="15.75" thickBot="1">
      <c r="A432" s="114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29"/>
      <c r="O432" s="130"/>
      <c r="P432" s="26"/>
    </row>
    <row r="433" spans="1:19" ht="15.75" thickBot="1">
      <c r="A433" s="114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6"/>
    </row>
    <row r="434" spans="1:19" ht="15.75" thickBot="1">
      <c r="A434" s="114"/>
      <c r="B434" s="1"/>
      <c r="C434" s="1"/>
      <c r="D434" s="2"/>
      <c r="E434" s="1"/>
      <c r="F434" s="1"/>
      <c r="G434" s="38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6"/>
    </row>
    <row r="435" spans="1:19" ht="15.75" thickBot="1">
      <c r="A435" s="114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6"/>
    </row>
    <row r="436" spans="1:19" ht="15.75" thickBot="1">
      <c r="A436" s="114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6"/>
    </row>
    <row r="437" spans="1:19" ht="15.75" thickBot="1">
      <c r="A437" s="114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6"/>
    </row>
    <row r="438" spans="1:19" ht="15.75" thickBot="1">
      <c r="A438" s="114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6"/>
    </row>
    <row r="439" spans="1:19" ht="15.75" thickBot="1">
      <c r="A439" s="114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6"/>
    </row>
    <row r="440" spans="1:19" ht="15.75" thickBot="1">
      <c r="A440" s="114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19" ht="15.75" thickBot="1">
      <c r="A441" s="114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19" ht="15.75" thickBot="1">
      <c r="A442" s="114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19" ht="15.75" thickBot="1">
      <c r="A443" s="114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19" ht="15.75" thickBot="1">
      <c r="A444" s="114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19" ht="15.75" thickBot="1">
      <c r="A445" s="114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4" t="s">
        <v>11</v>
      </c>
      <c r="Q445" s="35" t="s">
        <v>9</v>
      </c>
      <c r="R445" s="35" t="s">
        <v>10</v>
      </c>
      <c r="S445" s="35" t="s">
        <v>14</v>
      </c>
    </row>
    <row r="446" spans="1:19">
      <c r="A446" s="114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3"/>
      <c r="Q446" s="17"/>
      <c r="R446" s="17"/>
      <c r="S446" s="17"/>
    </row>
    <row r="447" spans="1:19" ht="15.75" thickBo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19" ht="15.75" thickBot="1">
      <c r="A448" s="114">
        <v>27</v>
      </c>
      <c r="B448" s="115" t="s">
        <v>1</v>
      </c>
      <c r="C448" s="116"/>
      <c r="D448" s="117"/>
      <c r="E448" s="118" t="s">
        <v>2</v>
      </c>
      <c r="F448" s="119"/>
      <c r="G448" s="120"/>
      <c r="H448" s="121" t="s">
        <v>3</v>
      </c>
      <c r="I448" s="122"/>
      <c r="J448" s="123"/>
      <c r="K448" s="124" t="s">
        <v>4</v>
      </c>
      <c r="L448" s="125"/>
      <c r="M448" s="126"/>
      <c r="N448" s="127" t="s">
        <v>8</v>
      </c>
      <c r="O448" s="128"/>
      <c r="P448" s="26"/>
    </row>
    <row r="449" spans="1:19" ht="15.75" thickBot="1">
      <c r="A449" s="114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29"/>
      <c r="O449" s="130"/>
      <c r="P449" s="26"/>
    </row>
    <row r="450" spans="1:19" ht="15.75" thickBot="1">
      <c r="A450" s="114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6"/>
    </row>
    <row r="451" spans="1:19" ht="15.75" thickBot="1">
      <c r="A451" s="114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6"/>
    </row>
    <row r="452" spans="1:19" ht="15.75" thickBot="1">
      <c r="A452" s="114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6"/>
    </row>
    <row r="453" spans="1:19" ht="15.75" thickBot="1">
      <c r="A453" s="114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6"/>
    </row>
    <row r="454" spans="1:19" ht="15.75" thickBot="1">
      <c r="A454" s="114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6"/>
    </row>
    <row r="455" spans="1:19" ht="15.75" thickBot="1">
      <c r="A455" s="114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6"/>
    </row>
    <row r="456" spans="1:19" ht="15.75" thickBot="1">
      <c r="A456" s="114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6"/>
    </row>
    <row r="457" spans="1:19" ht="15.75" thickBot="1">
      <c r="A457" s="114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19" ht="15.75" thickBot="1">
      <c r="A458" s="114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19" ht="15.75" thickBot="1">
      <c r="A459" s="114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19" ht="15.75" thickBot="1">
      <c r="A460" s="114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19" ht="15.75" thickBot="1">
      <c r="A461" s="114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19" ht="15.75" thickBot="1">
      <c r="A462" s="114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4" t="s">
        <v>11</v>
      </c>
      <c r="Q462" s="35" t="s">
        <v>9</v>
      </c>
      <c r="R462" s="35" t="s">
        <v>10</v>
      </c>
      <c r="S462" s="35" t="s">
        <v>14</v>
      </c>
    </row>
    <row r="463" spans="1:19">
      <c r="A463" s="114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3"/>
      <c r="Q463" s="17"/>
      <c r="R463" s="17"/>
      <c r="S463" s="17"/>
    </row>
    <row r="464" spans="1:19" ht="15.75" thickBo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19" ht="15.75" thickBot="1">
      <c r="A465" s="114">
        <v>28</v>
      </c>
      <c r="B465" s="115" t="s">
        <v>1</v>
      </c>
      <c r="C465" s="116"/>
      <c r="D465" s="117"/>
      <c r="E465" s="118" t="s">
        <v>2</v>
      </c>
      <c r="F465" s="119"/>
      <c r="G465" s="120"/>
      <c r="H465" s="121" t="s">
        <v>3</v>
      </c>
      <c r="I465" s="122"/>
      <c r="J465" s="123"/>
      <c r="K465" s="124" t="s">
        <v>4</v>
      </c>
      <c r="L465" s="125"/>
      <c r="M465" s="126"/>
      <c r="N465" s="127" t="s">
        <v>8</v>
      </c>
      <c r="O465" s="128"/>
      <c r="P465" s="26"/>
    </row>
    <row r="466" spans="1:19" ht="15.75" thickBot="1">
      <c r="A466" s="114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29"/>
      <c r="O466" s="130"/>
      <c r="P466" s="26"/>
    </row>
    <row r="467" spans="1:19" ht="15.75" thickBot="1">
      <c r="A467" s="114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6"/>
    </row>
    <row r="468" spans="1:19" ht="15.75" thickBot="1">
      <c r="A468" s="114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6"/>
    </row>
    <row r="469" spans="1:19" ht="15.75" thickBot="1">
      <c r="A469" s="114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6"/>
    </row>
    <row r="470" spans="1:19" ht="15.75" thickBot="1">
      <c r="A470" s="114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6"/>
    </row>
    <row r="471" spans="1:19" ht="15.75" thickBot="1">
      <c r="A471" s="114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6"/>
    </row>
    <row r="472" spans="1:19" ht="15.75" thickBot="1">
      <c r="A472" s="114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6"/>
    </row>
    <row r="473" spans="1:19" ht="15.75" thickBot="1">
      <c r="A473" s="114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6"/>
    </row>
    <row r="474" spans="1:19" ht="15.75" thickBot="1">
      <c r="A474" s="114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6"/>
    </row>
    <row r="475" spans="1:19" ht="15.75" thickBot="1">
      <c r="A475" s="114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19" ht="15.75" thickBot="1">
      <c r="A476" s="114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19" ht="15.75" thickBot="1">
      <c r="A477" s="114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19" ht="15.75" thickBot="1">
      <c r="A478" s="114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19" ht="15.75" thickBot="1">
      <c r="A479" s="114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4" t="s">
        <v>11</v>
      </c>
      <c r="Q479" s="35" t="s">
        <v>9</v>
      </c>
      <c r="R479" s="35" t="s">
        <v>10</v>
      </c>
      <c r="S479" s="35" t="s">
        <v>14</v>
      </c>
    </row>
    <row r="480" spans="1:19">
      <c r="A480" s="114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3"/>
      <c r="Q480" s="17"/>
      <c r="R480" s="17"/>
      <c r="S480" s="17"/>
    </row>
    <row r="481" spans="1:19" ht="15.75" thickBo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>
      <c r="A482" s="114">
        <v>29</v>
      </c>
      <c r="B482" s="115" t="s">
        <v>1</v>
      </c>
      <c r="C482" s="116"/>
      <c r="D482" s="117"/>
      <c r="E482" s="118" t="s">
        <v>2</v>
      </c>
      <c r="F482" s="119"/>
      <c r="G482" s="120"/>
      <c r="H482" s="121" t="s">
        <v>3</v>
      </c>
      <c r="I482" s="122"/>
      <c r="J482" s="123"/>
      <c r="K482" s="124" t="s">
        <v>4</v>
      </c>
      <c r="L482" s="125"/>
      <c r="M482" s="126"/>
      <c r="N482" s="127" t="s">
        <v>8</v>
      </c>
      <c r="O482" s="128"/>
      <c r="P482" s="26"/>
    </row>
    <row r="483" spans="1:19" ht="15.75" thickBot="1">
      <c r="A483" s="114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29"/>
      <c r="O483" s="130"/>
      <c r="P483" s="26"/>
    </row>
    <row r="484" spans="1:19" ht="15.75" thickBot="1">
      <c r="A484" s="114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6"/>
    </row>
    <row r="485" spans="1:19" ht="15.75" thickBot="1">
      <c r="A485" s="114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6"/>
    </row>
    <row r="486" spans="1:19" ht="15.75" thickBot="1">
      <c r="A486" s="114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6"/>
    </row>
    <row r="487" spans="1:19" ht="15.75" thickBot="1">
      <c r="A487" s="114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6"/>
    </row>
    <row r="488" spans="1:19" ht="15.75" thickBot="1">
      <c r="A488" s="114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6"/>
    </row>
    <row r="489" spans="1:19" ht="15.75" thickBot="1">
      <c r="A489" s="114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>
      <c r="A490" s="114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>
      <c r="A491" s="114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>
      <c r="A492" s="114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>
      <c r="A493" s="114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>
      <c r="A494" s="114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>
      <c r="A495" s="114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>
      <c r="A496" s="114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4" t="s">
        <v>11</v>
      </c>
      <c r="Q496" s="35" t="s">
        <v>9</v>
      </c>
      <c r="R496" s="35" t="s">
        <v>10</v>
      </c>
      <c r="S496" s="35" t="s">
        <v>14</v>
      </c>
    </row>
    <row r="497" spans="1:19">
      <c r="A497" s="114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3"/>
      <c r="Q497" s="17"/>
      <c r="R497" s="17"/>
      <c r="S497" s="17"/>
    </row>
    <row r="498" spans="1:19" ht="15.75" thickBo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19" ht="15.75" thickBot="1">
      <c r="A499" s="114">
        <v>30</v>
      </c>
      <c r="B499" s="115" t="s">
        <v>1</v>
      </c>
      <c r="C499" s="116"/>
      <c r="D499" s="117"/>
      <c r="E499" s="118" t="s">
        <v>2</v>
      </c>
      <c r="F499" s="119"/>
      <c r="G499" s="120"/>
      <c r="H499" s="121" t="s">
        <v>3</v>
      </c>
      <c r="I499" s="122"/>
      <c r="J499" s="123"/>
      <c r="K499" s="124" t="s">
        <v>4</v>
      </c>
      <c r="L499" s="125"/>
      <c r="M499" s="126"/>
      <c r="N499" s="127" t="s">
        <v>8</v>
      </c>
      <c r="O499" s="128"/>
      <c r="P499" s="26"/>
    </row>
    <row r="500" spans="1:19" ht="15.75" thickBot="1">
      <c r="A500" s="114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29"/>
      <c r="O500" s="130"/>
      <c r="P500" s="26"/>
    </row>
    <row r="501" spans="1:19" ht="15.75" thickBot="1">
      <c r="A501" s="114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6"/>
    </row>
    <row r="502" spans="1:19" ht="15.75" thickBot="1">
      <c r="A502" s="114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6"/>
    </row>
    <row r="503" spans="1:19" ht="15.75" thickBot="1">
      <c r="A503" s="114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6"/>
    </row>
    <row r="504" spans="1:19" ht="15.75" thickBot="1">
      <c r="A504" s="114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19" ht="15.75" thickBot="1">
      <c r="A505" s="114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19" ht="15.75" thickBot="1">
      <c r="A506" s="114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19" ht="15.75" thickBot="1">
      <c r="A507" s="114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19" ht="15.75" thickBot="1">
      <c r="A508" s="114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19" ht="15.75" thickBot="1">
      <c r="A509" s="114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19" ht="15.75" thickBot="1">
      <c r="A510" s="114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19" ht="15.75" thickBot="1">
      <c r="A511" s="114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19" ht="15.75" thickBot="1">
      <c r="A512" s="114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19" ht="15.75" thickBot="1">
      <c r="A513" s="114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4" t="s">
        <v>11</v>
      </c>
      <c r="Q513" s="35" t="s">
        <v>9</v>
      </c>
      <c r="R513" s="35" t="s">
        <v>10</v>
      </c>
      <c r="S513" s="35" t="s">
        <v>14</v>
      </c>
    </row>
    <row r="514" spans="1:19">
      <c r="A514" s="114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3"/>
      <c r="Q514" s="17"/>
      <c r="R514" s="17"/>
      <c r="S514" s="17"/>
    </row>
    <row r="515" spans="1:19" ht="15.75" thickBo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19" ht="15.75" thickBot="1">
      <c r="A516" s="114">
        <v>31</v>
      </c>
      <c r="B516" s="115" t="s">
        <v>1</v>
      </c>
      <c r="C516" s="116"/>
      <c r="D516" s="117"/>
      <c r="E516" s="118" t="s">
        <v>2</v>
      </c>
      <c r="F516" s="119"/>
      <c r="G516" s="120"/>
      <c r="H516" s="121" t="s">
        <v>3</v>
      </c>
      <c r="I516" s="122"/>
      <c r="J516" s="123"/>
      <c r="K516" s="124" t="s">
        <v>4</v>
      </c>
      <c r="L516" s="125"/>
      <c r="M516" s="126"/>
      <c r="N516" s="127" t="s">
        <v>8</v>
      </c>
      <c r="O516" s="128"/>
      <c r="P516" s="26"/>
    </row>
    <row r="517" spans="1:19" ht="15.75" thickBot="1">
      <c r="A517" s="114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29"/>
      <c r="O517" s="130"/>
      <c r="P517" s="26"/>
    </row>
    <row r="518" spans="1:19" ht="15.75" thickBot="1">
      <c r="A518" s="114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6"/>
    </row>
    <row r="519" spans="1:19" ht="15.75" thickBot="1">
      <c r="A519" s="114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6"/>
    </row>
    <row r="520" spans="1:19" ht="15.75" thickBot="1">
      <c r="A520" s="114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6"/>
    </row>
    <row r="521" spans="1:19" ht="15.75" thickBot="1">
      <c r="A521" s="114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6"/>
    </row>
    <row r="522" spans="1:19" ht="15.75" thickBot="1">
      <c r="A522" s="114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6"/>
    </row>
    <row r="523" spans="1:19" ht="15.75" thickBot="1">
      <c r="A523" s="114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6"/>
    </row>
    <row r="524" spans="1:19" ht="15.75" thickBot="1">
      <c r="A524" s="114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6"/>
    </row>
    <row r="525" spans="1:19" ht="15.75" thickBot="1">
      <c r="A525" s="114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6"/>
    </row>
    <row r="526" spans="1:19" ht="15.75" thickBot="1">
      <c r="A526" s="114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19" ht="15.75" thickBot="1">
      <c r="A527" s="114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19" ht="15.75" thickBot="1">
      <c r="A528" s="114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>
      <c r="A529" s="114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>
      <c r="A530" s="114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4" t="s">
        <v>11</v>
      </c>
      <c r="Q530" s="35" t="s">
        <v>9</v>
      </c>
      <c r="R530" s="35" t="s">
        <v>10</v>
      </c>
      <c r="S530" s="35" t="s">
        <v>14</v>
      </c>
    </row>
    <row r="531" spans="1:19">
      <c r="A531" s="114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3"/>
      <c r="Q531" s="17"/>
      <c r="R531" s="17"/>
      <c r="S531" s="17"/>
    </row>
    <row r="532" spans="1:19" ht="15.75" thickBo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>
      <c r="A533" s="131"/>
      <c r="B533" s="133" t="s">
        <v>1</v>
      </c>
      <c r="C533" s="134"/>
      <c r="D533" s="135"/>
      <c r="E533" s="136" t="s">
        <v>2</v>
      </c>
      <c r="F533" s="137"/>
      <c r="G533" s="138"/>
      <c r="H533" s="139" t="s">
        <v>3</v>
      </c>
      <c r="I533" s="140"/>
      <c r="J533" s="141"/>
      <c r="K533" s="142" t="s">
        <v>4</v>
      </c>
      <c r="L533" s="143"/>
      <c r="M533" s="144"/>
      <c r="N533" s="5"/>
      <c r="O533" s="5"/>
      <c r="P533" s="26"/>
    </row>
    <row r="534" spans="1:19" ht="16.5" thickTop="1" thickBot="1">
      <c r="A534" s="132"/>
      <c r="B534" s="145"/>
      <c r="C534" s="145"/>
      <c r="D534" s="145"/>
      <c r="E534" s="145"/>
      <c r="F534" s="145"/>
      <c r="G534" s="145"/>
      <c r="H534" s="145"/>
      <c r="I534" s="145"/>
      <c r="J534" s="145"/>
      <c r="K534" s="145"/>
      <c r="L534" s="145"/>
      <c r="M534" s="145"/>
      <c r="N534" s="145"/>
      <c r="O534" s="146"/>
      <c r="P534" s="26"/>
    </row>
    <row r="535" spans="1:19" ht="16.5" thickTop="1" thickBot="1">
      <c r="A535" s="132"/>
      <c r="B535" s="6" t="s">
        <v>8</v>
      </c>
      <c r="C535" s="6" t="s">
        <v>12</v>
      </c>
      <c r="D535" s="30">
        <f>SUM(D15,D32,D49,D66,D83,D100,D117,D134,D153,D170,D187,D204,D224,D241,D258)</f>
        <v>0</v>
      </c>
      <c r="E535" s="6" t="s">
        <v>8</v>
      </c>
      <c r="F535" s="6" t="s">
        <v>12</v>
      </c>
      <c r="G535" s="30">
        <f>SUM(G15,G32,G49,G66,G83,G100,G117,G134,G153,G170,G187,G204,G224,G241,G258)</f>
        <v>0</v>
      </c>
      <c r="H535" s="6" t="s">
        <v>8</v>
      </c>
      <c r="I535" s="6" t="s">
        <v>12</v>
      </c>
      <c r="J535" s="30">
        <f>SUM(J15,J32,J49,J66,J83,J100,J117,J134,J153,J170,J187,J204,J224,J241,J258)</f>
        <v>0</v>
      </c>
      <c r="K535" s="6" t="s">
        <v>8</v>
      </c>
      <c r="L535" s="6" t="s">
        <v>12</v>
      </c>
      <c r="M535" s="30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4" t="s">
        <v>11</v>
      </c>
      <c r="Q535" s="35" t="s">
        <v>9</v>
      </c>
      <c r="R535" s="35" t="s">
        <v>10</v>
      </c>
      <c r="S535" s="35" t="s">
        <v>14</v>
      </c>
    </row>
    <row r="536" spans="1:19" ht="16.5" thickTop="1" thickBot="1">
      <c r="A536" s="132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3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132"/>
      <c r="B537" s="145"/>
      <c r="C537" s="145"/>
      <c r="D537" s="145"/>
      <c r="E537" s="145"/>
      <c r="F537" s="145"/>
      <c r="G537" s="145"/>
      <c r="H537" s="145"/>
      <c r="I537" s="145"/>
      <c r="J537" s="145"/>
      <c r="K537" s="145"/>
      <c r="L537" s="145"/>
      <c r="M537" s="145"/>
      <c r="N537" s="145"/>
      <c r="O537" s="146"/>
      <c r="P537" s="26"/>
    </row>
    <row r="538" spans="1:19" ht="16.5" thickTop="1" thickBot="1">
      <c r="A538" s="132"/>
      <c r="B538" s="6" t="s">
        <v>8</v>
      </c>
      <c r="C538" s="6" t="s">
        <v>12</v>
      </c>
      <c r="D538" s="30">
        <f>SUM(D275,D292,D309,D326,D343,D360,D377,D394,D411,D428,D445,D462,D479,D496,D513,D530)</f>
        <v>0</v>
      </c>
      <c r="E538" s="6" t="s">
        <v>8</v>
      </c>
      <c r="F538" s="6" t="s">
        <v>12</v>
      </c>
      <c r="G538" s="30">
        <f>SUM(G275,G292,G309,G326,G343,G360,G377,G394,G411,G428,G445,G462,G479,G496,G513,G530)</f>
        <v>0</v>
      </c>
      <c r="H538" s="6" t="s">
        <v>8</v>
      </c>
      <c r="I538" s="6" t="s">
        <v>12</v>
      </c>
      <c r="J538" s="30">
        <f>SUM(J275,J292,J309,J326,J343,J360,J377,J394,J411,J428,J445,J462,J479,J496,J513,J530)</f>
        <v>0</v>
      </c>
      <c r="K538" s="6" t="s">
        <v>8</v>
      </c>
      <c r="L538" s="6" t="s">
        <v>12</v>
      </c>
      <c r="M538" s="30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4" t="s">
        <v>11</v>
      </c>
      <c r="Q538" s="35" t="s">
        <v>9</v>
      </c>
      <c r="R538" s="35" t="s">
        <v>10</v>
      </c>
      <c r="S538" s="35" t="s">
        <v>14</v>
      </c>
    </row>
    <row r="539" spans="1:19" ht="16.5" thickTop="1" thickBot="1">
      <c r="A539" s="132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3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132"/>
      <c r="B540" s="147"/>
      <c r="C540" s="147"/>
      <c r="D540" s="147"/>
      <c r="E540" s="147"/>
      <c r="F540" s="147"/>
      <c r="G540" s="147"/>
      <c r="H540" s="147"/>
      <c r="I540" s="147"/>
      <c r="J540" s="147"/>
      <c r="K540" s="147"/>
      <c r="L540" s="147"/>
      <c r="M540" s="147"/>
      <c r="N540" s="147"/>
      <c r="O540" s="147"/>
      <c r="P540" s="26"/>
    </row>
    <row r="541" spans="1:19" ht="15.75" thickBot="1">
      <c r="A541" s="132"/>
      <c r="B541" s="6" t="s">
        <v>8</v>
      </c>
      <c r="C541" s="6" t="s">
        <v>12</v>
      </c>
      <c r="D541" s="30">
        <f>SUM(D535,D538)</f>
        <v>0</v>
      </c>
      <c r="E541" s="6" t="s">
        <v>8</v>
      </c>
      <c r="F541" s="6" t="s">
        <v>12</v>
      </c>
      <c r="G541" s="30">
        <f>SUM(G535,G538)</f>
        <v>0</v>
      </c>
      <c r="H541" s="6" t="s">
        <v>8</v>
      </c>
      <c r="I541" s="6" t="s">
        <v>12</v>
      </c>
      <c r="J541" s="30">
        <f>SUM(J535,J538)</f>
        <v>0</v>
      </c>
      <c r="K541" s="6" t="s">
        <v>8</v>
      </c>
      <c r="L541" s="6" t="s">
        <v>12</v>
      </c>
      <c r="M541" s="30">
        <f>SUM(M535,M538)</f>
        <v>0</v>
      </c>
      <c r="N541" s="6" t="s">
        <v>8</v>
      </c>
      <c r="O541" s="7">
        <f>SUM(O535,O538)</f>
        <v>0</v>
      </c>
      <c r="P541" s="34" t="s">
        <v>11</v>
      </c>
      <c r="Q541" s="35" t="s">
        <v>9</v>
      </c>
      <c r="R541" s="35" t="s">
        <v>10</v>
      </c>
      <c r="S541" s="35" t="s">
        <v>14</v>
      </c>
    </row>
    <row r="542" spans="1:19" ht="16.5" thickTop="1" thickBot="1">
      <c r="A542" s="132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3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C62EB-D1DB-4C40-AD6F-E9D9EA7B9B49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14">
        <v>1</v>
      </c>
      <c r="B1" s="115" t="s">
        <v>1</v>
      </c>
      <c r="C1" s="116"/>
      <c r="D1" s="117"/>
      <c r="E1" s="118" t="s">
        <v>2</v>
      </c>
      <c r="F1" s="119"/>
      <c r="G1" s="120"/>
      <c r="H1" s="121" t="s">
        <v>3</v>
      </c>
      <c r="I1" s="122"/>
      <c r="J1" s="123"/>
      <c r="K1" s="124" t="s">
        <v>4</v>
      </c>
      <c r="L1" s="125"/>
      <c r="M1" s="126"/>
      <c r="N1" s="127" t="s">
        <v>8</v>
      </c>
      <c r="O1" s="128"/>
      <c r="P1" s="26"/>
    </row>
    <row r="2" spans="1:20" ht="15.75" thickBot="1">
      <c r="A2" s="114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29"/>
      <c r="O2" s="130"/>
      <c r="P2" s="26"/>
    </row>
    <row r="3" spans="1:20" ht="15.75" thickBot="1">
      <c r="A3" s="114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6"/>
    </row>
    <row r="4" spans="1:20" ht="15.75" thickBot="1">
      <c r="A4" s="114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6"/>
    </row>
    <row r="5" spans="1:20" ht="15.75" thickBot="1">
      <c r="A5" s="114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6"/>
    </row>
    <row r="6" spans="1:20" ht="15" customHeight="1" thickBot="1">
      <c r="A6" s="114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6"/>
    </row>
    <row r="7" spans="1:20" ht="15.75" thickBot="1">
      <c r="A7" s="114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6"/>
    </row>
    <row r="8" spans="1:20" ht="15.75" customHeight="1" thickBot="1">
      <c r="A8" s="114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6"/>
    </row>
    <row r="9" spans="1:20" ht="15.75" thickBot="1">
      <c r="A9" s="114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6"/>
    </row>
    <row r="10" spans="1:20" ht="15.75" thickBot="1">
      <c r="A10" s="114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>
      <c r="A11" s="114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>
      <c r="A12" s="114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>
      <c r="A13" s="114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>
      <c r="A14" s="114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14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1">
        <f>SUM(O3:O14)</f>
        <v>0</v>
      </c>
      <c r="P15" s="34" t="s">
        <v>11</v>
      </c>
      <c r="Q15" s="35" t="s">
        <v>9</v>
      </c>
      <c r="R15" s="35" t="s">
        <v>10</v>
      </c>
      <c r="S15" s="35" t="s">
        <v>14</v>
      </c>
    </row>
    <row r="16" spans="1:20" ht="15.75" customHeight="1">
      <c r="A16" s="114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2">
        <f>O15/2</f>
        <v>0</v>
      </c>
      <c r="P16" s="33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14">
        <v>2</v>
      </c>
      <c r="B18" s="115" t="s">
        <v>1</v>
      </c>
      <c r="C18" s="116"/>
      <c r="D18" s="117"/>
      <c r="E18" s="118" t="s">
        <v>2</v>
      </c>
      <c r="F18" s="119"/>
      <c r="G18" s="120"/>
      <c r="H18" s="121" t="s">
        <v>3</v>
      </c>
      <c r="I18" s="122"/>
      <c r="J18" s="123"/>
      <c r="K18" s="124" t="s">
        <v>4</v>
      </c>
      <c r="L18" s="125"/>
      <c r="M18" s="126"/>
      <c r="N18" s="127" t="s">
        <v>8</v>
      </c>
      <c r="O18" s="128"/>
      <c r="P18" s="26"/>
    </row>
    <row r="19" spans="1:19" ht="15.75" thickBot="1">
      <c r="A19" s="114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29"/>
      <c r="O19" s="130"/>
      <c r="P19" s="26"/>
    </row>
    <row r="20" spans="1:19" ht="15.75" thickBot="1">
      <c r="A20" s="114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6"/>
    </row>
    <row r="21" spans="1:19" ht="15.75" thickBot="1">
      <c r="A21" s="114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6"/>
    </row>
    <row r="22" spans="1:19" ht="15.75" thickBot="1">
      <c r="A22" s="114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6"/>
    </row>
    <row r="23" spans="1:19" ht="15.75" thickBot="1">
      <c r="A23" s="114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6"/>
    </row>
    <row r="24" spans="1:19" ht="15.75" thickBot="1">
      <c r="A24" s="114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6"/>
    </row>
    <row r="25" spans="1:19" ht="15.75" thickBot="1">
      <c r="A25" s="114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6"/>
    </row>
    <row r="26" spans="1:19" ht="15.75" thickBot="1">
      <c r="A26" s="114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>
      <c r="A27" s="114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>
      <c r="A28" s="114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>
      <c r="A29" s="114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>
      <c r="A30" s="114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14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14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4" t="s">
        <v>11</v>
      </c>
      <c r="Q32" s="35" t="s">
        <v>9</v>
      </c>
      <c r="R32" s="35" t="s">
        <v>10</v>
      </c>
      <c r="S32" s="35" t="s">
        <v>14</v>
      </c>
    </row>
    <row r="33" spans="1:20" ht="14.25" customHeight="1">
      <c r="A33" s="114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3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14">
        <v>3</v>
      </c>
      <c r="B35" s="115" t="s">
        <v>1</v>
      </c>
      <c r="C35" s="116"/>
      <c r="D35" s="117"/>
      <c r="E35" s="118" t="s">
        <v>2</v>
      </c>
      <c r="F35" s="119"/>
      <c r="G35" s="120"/>
      <c r="H35" s="121" t="s">
        <v>3</v>
      </c>
      <c r="I35" s="122"/>
      <c r="J35" s="123"/>
      <c r="K35" s="124" t="s">
        <v>4</v>
      </c>
      <c r="L35" s="125"/>
      <c r="M35" s="126"/>
      <c r="N35" s="127" t="s">
        <v>8</v>
      </c>
      <c r="O35" s="128"/>
      <c r="P35" s="26"/>
    </row>
    <row r="36" spans="1:20" ht="15.75" thickBot="1">
      <c r="A36" s="114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29"/>
      <c r="O36" s="130"/>
      <c r="P36" s="26"/>
    </row>
    <row r="37" spans="1:20" ht="15.75" thickBot="1">
      <c r="A37" s="114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6"/>
    </row>
    <row r="38" spans="1:20" ht="15.75" thickBot="1">
      <c r="A38" s="114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6"/>
    </row>
    <row r="39" spans="1:20" ht="15.75" thickBot="1">
      <c r="A39" s="114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6"/>
    </row>
    <row r="40" spans="1:20" ht="15.75" thickBot="1">
      <c r="A40" s="114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6"/>
    </row>
    <row r="41" spans="1:20" ht="15.75" thickBot="1">
      <c r="A41" s="114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6"/>
    </row>
    <row r="42" spans="1:20" ht="15.75" thickBot="1">
      <c r="A42" s="114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6"/>
    </row>
    <row r="43" spans="1:20" ht="15.75" thickBot="1">
      <c r="A43" s="114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>
      <c r="A44" s="114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>
      <c r="A45" s="114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>
      <c r="A46" s="114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>
      <c r="A47" s="114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>
      <c r="A48" s="114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14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4" t="s">
        <v>11</v>
      </c>
      <c r="Q49" s="35" t="s">
        <v>9</v>
      </c>
      <c r="R49" s="35" t="s">
        <v>10</v>
      </c>
      <c r="S49" s="35" t="s">
        <v>14</v>
      </c>
    </row>
    <row r="50" spans="1:20">
      <c r="A50" s="114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3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>
      <c r="A52" s="114">
        <v>4</v>
      </c>
      <c r="B52" s="115" t="s">
        <v>1</v>
      </c>
      <c r="C52" s="116"/>
      <c r="D52" s="117"/>
      <c r="E52" s="118" t="s">
        <v>2</v>
      </c>
      <c r="F52" s="119"/>
      <c r="G52" s="120"/>
      <c r="H52" s="121" t="s">
        <v>3</v>
      </c>
      <c r="I52" s="122"/>
      <c r="J52" s="123"/>
      <c r="K52" s="124" t="s">
        <v>4</v>
      </c>
      <c r="L52" s="125"/>
      <c r="M52" s="126"/>
      <c r="N52" s="127" t="s">
        <v>8</v>
      </c>
      <c r="O52" s="128"/>
      <c r="P52" s="26"/>
    </row>
    <row r="53" spans="1:20" ht="15.75" thickBot="1">
      <c r="A53" s="114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29"/>
      <c r="O53" s="130"/>
      <c r="P53" s="26"/>
    </row>
    <row r="54" spans="1:20" ht="15.75" thickBot="1">
      <c r="A54" s="114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6"/>
    </row>
    <row r="55" spans="1:20" ht="15.75" thickBot="1">
      <c r="A55" s="114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6"/>
    </row>
    <row r="56" spans="1:20" ht="15.75" thickBot="1">
      <c r="A56" s="114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6"/>
    </row>
    <row r="57" spans="1:20" ht="15.75" thickBot="1">
      <c r="A57" s="114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6"/>
    </row>
    <row r="58" spans="1:20" ht="15.75" thickBot="1">
      <c r="A58" s="114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6"/>
    </row>
    <row r="59" spans="1:20" ht="15.75" thickBot="1">
      <c r="A59" s="114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6"/>
    </row>
    <row r="60" spans="1:20" ht="15.75" thickBot="1">
      <c r="A60" s="114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>
      <c r="A61" s="114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>
      <c r="A62" s="114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14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14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14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14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4" t="s">
        <v>11</v>
      </c>
      <c r="Q66" s="35" t="s">
        <v>9</v>
      </c>
      <c r="R66" s="35" t="s">
        <v>10</v>
      </c>
      <c r="S66" s="35" t="s">
        <v>14</v>
      </c>
    </row>
    <row r="67" spans="1:20">
      <c r="A67" s="114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3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14">
        <v>5</v>
      </c>
      <c r="B69" s="115" t="s">
        <v>1</v>
      </c>
      <c r="C69" s="116"/>
      <c r="D69" s="117"/>
      <c r="E69" s="118" t="s">
        <v>2</v>
      </c>
      <c r="F69" s="119"/>
      <c r="G69" s="120"/>
      <c r="H69" s="121" t="s">
        <v>3</v>
      </c>
      <c r="I69" s="122"/>
      <c r="J69" s="123"/>
      <c r="K69" s="124" t="s">
        <v>4</v>
      </c>
      <c r="L69" s="125"/>
      <c r="M69" s="126"/>
      <c r="N69" s="127" t="s">
        <v>8</v>
      </c>
      <c r="O69" s="128"/>
      <c r="P69" s="26"/>
    </row>
    <row r="70" spans="1:20" ht="15.75" thickBot="1">
      <c r="A70" s="114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29"/>
      <c r="O70" s="130"/>
      <c r="P70" s="26"/>
    </row>
    <row r="71" spans="1:20" ht="15.75" thickBot="1">
      <c r="A71" s="114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6"/>
    </row>
    <row r="72" spans="1:20" ht="15.75" thickBot="1">
      <c r="A72" s="114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6"/>
    </row>
    <row r="73" spans="1:20" ht="15.75" thickBot="1">
      <c r="A73" s="114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6"/>
    </row>
    <row r="74" spans="1:20" ht="15.75" thickBot="1">
      <c r="A74" s="114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6"/>
    </row>
    <row r="75" spans="1:20" ht="15.75" thickBot="1">
      <c r="A75" s="114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6"/>
    </row>
    <row r="76" spans="1:20" ht="15.75" thickBot="1">
      <c r="A76" s="114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>
      <c r="A77" s="114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>
      <c r="A78" s="114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>
      <c r="A79" s="114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>
      <c r="A80" s="114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14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14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14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4" t="s">
        <v>11</v>
      </c>
      <c r="Q83" s="35" t="s">
        <v>9</v>
      </c>
      <c r="R83" s="35" t="s">
        <v>10</v>
      </c>
      <c r="S83" s="35" t="s">
        <v>14</v>
      </c>
    </row>
    <row r="84" spans="1:20">
      <c r="A84" s="114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3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14">
        <v>6</v>
      </c>
      <c r="B86" s="115" t="s">
        <v>1</v>
      </c>
      <c r="C86" s="116"/>
      <c r="D86" s="117"/>
      <c r="E86" s="118" t="s">
        <v>2</v>
      </c>
      <c r="F86" s="119"/>
      <c r="G86" s="120"/>
      <c r="H86" s="121" t="s">
        <v>3</v>
      </c>
      <c r="I86" s="122"/>
      <c r="J86" s="123"/>
      <c r="K86" s="124" t="s">
        <v>4</v>
      </c>
      <c r="L86" s="125"/>
      <c r="M86" s="126"/>
      <c r="N86" s="127" t="s">
        <v>8</v>
      </c>
      <c r="O86" s="128"/>
      <c r="P86" s="26"/>
    </row>
    <row r="87" spans="1:20" ht="15.75" thickBot="1">
      <c r="A87" s="114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29"/>
      <c r="O87" s="130"/>
      <c r="P87" s="26"/>
    </row>
    <row r="88" spans="1:20" ht="15.75" thickBot="1">
      <c r="A88" s="114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6"/>
    </row>
    <row r="89" spans="1:20" ht="15.75" thickBot="1">
      <c r="A89" s="114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6"/>
    </row>
    <row r="90" spans="1:20" ht="14.25" customHeight="1" thickBot="1">
      <c r="A90" s="114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6"/>
    </row>
    <row r="91" spans="1:20" ht="15.75" thickBot="1">
      <c r="A91" s="114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6"/>
    </row>
    <row r="92" spans="1:20" ht="15.75" thickBot="1">
      <c r="A92" s="114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6"/>
    </row>
    <row r="93" spans="1:20" ht="15.75" thickBot="1">
      <c r="A93" s="114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6"/>
    </row>
    <row r="94" spans="1:20" ht="15.75" thickBot="1">
      <c r="A94" s="114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>
      <c r="A95" s="114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>
      <c r="A96" s="114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14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14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14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14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4" t="s">
        <v>11</v>
      </c>
      <c r="Q100" s="35" t="s">
        <v>9</v>
      </c>
      <c r="R100" s="35" t="s">
        <v>10</v>
      </c>
      <c r="S100" s="35" t="s">
        <v>14</v>
      </c>
    </row>
    <row r="101" spans="1:20">
      <c r="A101" s="114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3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14">
        <v>7</v>
      </c>
      <c r="B103" s="115" t="s">
        <v>1</v>
      </c>
      <c r="C103" s="116"/>
      <c r="D103" s="117"/>
      <c r="E103" s="118" t="s">
        <v>2</v>
      </c>
      <c r="F103" s="119"/>
      <c r="G103" s="120"/>
      <c r="H103" s="121" t="s">
        <v>3</v>
      </c>
      <c r="I103" s="122"/>
      <c r="J103" s="123"/>
      <c r="K103" s="124" t="s">
        <v>4</v>
      </c>
      <c r="L103" s="125"/>
      <c r="M103" s="126"/>
      <c r="N103" s="127" t="s">
        <v>8</v>
      </c>
      <c r="O103" s="128"/>
      <c r="P103" s="26"/>
    </row>
    <row r="104" spans="1:20" ht="15.75" thickBot="1">
      <c r="A104" s="114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29"/>
      <c r="O104" s="130"/>
      <c r="P104" s="26"/>
    </row>
    <row r="105" spans="1:20" ht="15.75" thickBot="1">
      <c r="A105" s="114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6"/>
    </row>
    <row r="106" spans="1:20" ht="15.75" thickBot="1">
      <c r="A106" s="114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6"/>
    </row>
    <row r="107" spans="1:20" ht="15.75" thickBot="1">
      <c r="A107" s="114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6"/>
    </row>
    <row r="108" spans="1:20" ht="15.75" thickBot="1">
      <c r="A108" s="114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6"/>
    </row>
    <row r="109" spans="1:20" ht="15.75" thickBot="1">
      <c r="A109" s="114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6"/>
    </row>
    <row r="110" spans="1:20" ht="15.75" thickBot="1">
      <c r="A110" s="114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6"/>
    </row>
    <row r="111" spans="1:20" ht="15.75" customHeight="1" thickBot="1">
      <c r="A111" s="114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6"/>
    </row>
    <row r="112" spans="1:20" ht="15.75" thickBot="1">
      <c r="A112" s="114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>
      <c r="A113" s="114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>
      <c r="A114" s="114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>
      <c r="A115" s="114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14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14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4" t="s">
        <v>11</v>
      </c>
      <c r="Q117" s="35" t="s">
        <v>9</v>
      </c>
      <c r="R117" s="35" t="s">
        <v>10</v>
      </c>
      <c r="S117" s="35" t="s">
        <v>14</v>
      </c>
    </row>
    <row r="118" spans="1:20">
      <c r="A118" s="114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3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>
      <c r="A120" s="114">
        <v>8</v>
      </c>
      <c r="B120" s="115" t="s">
        <v>1</v>
      </c>
      <c r="C120" s="116"/>
      <c r="D120" s="117"/>
      <c r="E120" s="118" t="s">
        <v>2</v>
      </c>
      <c r="F120" s="119"/>
      <c r="G120" s="120"/>
      <c r="H120" s="121" t="s">
        <v>3</v>
      </c>
      <c r="I120" s="122"/>
      <c r="J120" s="123"/>
      <c r="K120" s="124" t="s">
        <v>4</v>
      </c>
      <c r="L120" s="125"/>
      <c r="M120" s="126"/>
      <c r="N120" s="127" t="s">
        <v>8</v>
      </c>
      <c r="O120" s="128"/>
      <c r="P120" s="26"/>
    </row>
    <row r="121" spans="1:20" ht="15.75" thickBot="1">
      <c r="A121" s="114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29"/>
      <c r="O121" s="130"/>
      <c r="P121" s="26"/>
    </row>
    <row r="122" spans="1:20" ht="15.75" thickBot="1">
      <c r="A122" s="114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6"/>
    </row>
    <row r="123" spans="1:20" ht="15.75" thickBot="1">
      <c r="A123" s="114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6"/>
    </row>
    <row r="124" spans="1:20" ht="15.75" thickBot="1">
      <c r="A124" s="114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6"/>
    </row>
    <row r="125" spans="1:20" ht="15.75" thickBot="1">
      <c r="A125" s="114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6"/>
    </row>
    <row r="126" spans="1:20" ht="15.75" thickBot="1">
      <c r="A126" s="114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6"/>
    </row>
    <row r="127" spans="1:20" ht="15.75" thickBot="1">
      <c r="A127" s="114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6"/>
    </row>
    <row r="128" spans="1:20" ht="15.75" thickBot="1">
      <c r="A128" s="114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>
      <c r="A129" s="114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>
      <c r="A130" s="114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>
      <c r="A131" s="114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>
      <c r="A132" s="114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>
      <c r="A133" s="114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14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4" t="s">
        <v>11</v>
      </c>
      <c r="Q134" s="35" t="s">
        <v>9</v>
      </c>
      <c r="R134" s="35" t="s">
        <v>10</v>
      </c>
      <c r="S134" s="35" t="s">
        <v>14</v>
      </c>
    </row>
    <row r="135" spans="1:20">
      <c r="A135" s="114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3"/>
      <c r="Q135" s="17"/>
      <c r="R135" s="17"/>
      <c r="S135" s="17"/>
      <c r="T135">
        <f>SUM(P135,Q135,R135,S135)</f>
        <v>0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14">
        <v>9</v>
      </c>
      <c r="B137" s="115" t="s">
        <v>1</v>
      </c>
      <c r="C137" s="116"/>
      <c r="D137" s="117"/>
      <c r="E137" s="118" t="s">
        <v>2</v>
      </c>
      <c r="F137" s="119"/>
      <c r="G137" s="120"/>
      <c r="H137" s="121" t="s">
        <v>3</v>
      </c>
      <c r="I137" s="122"/>
      <c r="J137" s="123"/>
      <c r="K137" s="124" t="s">
        <v>4</v>
      </c>
      <c r="L137" s="125"/>
      <c r="M137" s="126"/>
      <c r="N137" s="127" t="s">
        <v>8</v>
      </c>
      <c r="O137" s="128"/>
      <c r="P137" s="26"/>
    </row>
    <row r="138" spans="1:20" ht="15.75" thickBot="1">
      <c r="A138" s="114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29"/>
      <c r="O138" s="130"/>
      <c r="P138" s="26"/>
    </row>
    <row r="139" spans="1:20" ht="15.75" thickBot="1">
      <c r="A139" s="114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6"/>
    </row>
    <row r="140" spans="1:20" ht="15.75" thickBot="1">
      <c r="A140" s="114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6"/>
    </row>
    <row r="141" spans="1:20" ht="15.75" thickBot="1">
      <c r="A141" s="114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6"/>
    </row>
    <row r="142" spans="1:20" ht="15.75" thickBot="1">
      <c r="A142" s="114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6"/>
    </row>
    <row r="143" spans="1:20" ht="15.75" thickBot="1">
      <c r="A143" s="114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6"/>
    </row>
    <row r="144" spans="1:20" ht="15.75" thickBot="1">
      <c r="A144" s="114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>
      <c r="A145" s="114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>
      <c r="A146" s="114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>
      <c r="A147" s="114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>
      <c r="A148" s="114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14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14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14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14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14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4" t="s">
        <v>11</v>
      </c>
      <c r="Q153" s="35" t="s">
        <v>9</v>
      </c>
      <c r="R153" s="35" t="s">
        <v>10</v>
      </c>
      <c r="S153" s="35" t="s">
        <v>14</v>
      </c>
    </row>
    <row r="154" spans="1:20">
      <c r="A154" s="114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3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14">
        <v>10</v>
      </c>
      <c r="B156" s="115" t="s">
        <v>1</v>
      </c>
      <c r="C156" s="116"/>
      <c r="D156" s="117"/>
      <c r="E156" s="118" t="s">
        <v>2</v>
      </c>
      <c r="F156" s="119"/>
      <c r="G156" s="120"/>
      <c r="H156" s="121" t="s">
        <v>3</v>
      </c>
      <c r="I156" s="122"/>
      <c r="J156" s="123"/>
      <c r="K156" s="124" t="s">
        <v>4</v>
      </c>
      <c r="L156" s="125"/>
      <c r="M156" s="126"/>
      <c r="N156" s="127" t="s">
        <v>8</v>
      </c>
      <c r="O156" s="128"/>
      <c r="P156" s="26"/>
    </row>
    <row r="157" spans="1:20" ht="15.75" thickBot="1">
      <c r="A157" s="114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29"/>
      <c r="O157" s="130"/>
      <c r="P157" s="26"/>
    </row>
    <row r="158" spans="1:20" ht="15.75" thickBot="1">
      <c r="A158" s="114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6"/>
    </row>
    <row r="159" spans="1:20" ht="15.75" thickBot="1">
      <c r="A159" s="114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6"/>
    </row>
    <row r="160" spans="1:20" ht="15.75" thickBot="1">
      <c r="A160" s="114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6"/>
    </row>
    <row r="161" spans="1:20" ht="15.75" thickBot="1">
      <c r="A161" s="114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6"/>
    </row>
    <row r="162" spans="1:20" ht="15.75" thickBot="1">
      <c r="A162" s="114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6"/>
    </row>
    <row r="163" spans="1:20" ht="15.75" thickBot="1">
      <c r="A163" s="114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6"/>
    </row>
    <row r="164" spans="1:20" ht="15.75" thickBot="1">
      <c r="A164" s="114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>
      <c r="A165" s="114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>
      <c r="A166" s="114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>
      <c r="A167" s="114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>
      <c r="A168" s="114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>
      <c r="A169" s="114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>
      <c r="A170" s="114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4" t="s">
        <v>11</v>
      </c>
      <c r="Q170" s="35" t="s">
        <v>9</v>
      </c>
      <c r="R170" s="35" t="s">
        <v>10</v>
      </c>
      <c r="S170" s="35" t="s">
        <v>14</v>
      </c>
    </row>
    <row r="171" spans="1:20">
      <c r="A171" s="114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3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>
      <c r="A173" s="114">
        <v>11</v>
      </c>
      <c r="B173" s="115" t="s">
        <v>1</v>
      </c>
      <c r="C173" s="116"/>
      <c r="D173" s="117"/>
      <c r="E173" s="118" t="s">
        <v>2</v>
      </c>
      <c r="F173" s="119"/>
      <c r="G173" s="120"/>
      <c r="H173" s="121" t="s">
        <v>3</v>
      </c>
      <c r="I173" s="122"/>
      <c r="J173" s="123"/>
      <c r="K173" s="124" t="s">
        <v>4</v>
      </c>
      <c r="L173" s="125"/>
      <c r="M173" s="126"/>
      <c r="N173" s="127" t="s">
        <v>8</v>
      </c>
      <c r="O173" s="128"/>
      <c r="P173" s="26"/>
    </row>
    <row r="174" spans="1:20" ht="15.75" thickBot="1">
      <c r="A174" s="114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29"/>
      <c r="O174" s="130"/>
      <c r="P174" s="26"/>
    </row>
    <row r="175" spans="1:20" ht="15.75" thickBot="1">
      <c r="A175" s="114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6"/>
    </row>
    <row r="176" spans="1:20" ht="15.75" thickBot="1">
      <c r="A176" s="114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6"/>
    </row>
    <row r="177" spans="1:20" ht="15.75" thickBot="1">
      <c r="A177" s="114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6"/>
    </row>
    <row r="178" spans="1:20" ht="15.75" thickBot="1">
      <c r="A178" s="114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6"/>
    </row>
    <row r="179" spans="1:20" ht="15.75" thickBot="1">
      <c r="A179" s="114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6"/>
    </row>
    <row r="180" spans="1:20" ht="15.75" thickBot="1">
      <c r="A180" s="114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6"/>
    </row>
    <row r="181" spans="1:20" ht="15.75" thickBot="1">
      <c r="A181" s="114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6"/>
    </row>
    <row r="182" spans="1:20" ht="15.75" thickBot="1">
      <c r="A182" s="114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>
      <c r="A183" s="114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>
      <c r="A184" s="114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>
      <c r="A185" s="114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14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14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4" t="s">
        <v>11</v>
      </c>
      <c r="Q187" s="35" t="s">
        <v>9</v>
      </c>
      <c r="R187" s="35" t="s">
        <v>10</v>
      </c>
      <c r="S187" s="35" t="s">
        <v>14</v>
      </c>
    </row>
    <row r="188" spans="1:20">
      <c r="A188" s="114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3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>
      <c r="A190" s="114">
        <v>12</v>
      </c>
      <c r="B190" s="115" t="s">
        <v>1</v>
      </c>
      <c r="C190" s="116"/>
      <c r="D190" s="117"/>
      <c r="E190" s="118" t="s">
        <v>2</v>
      </c>
      <c r="F190" s="119"/>
      <c r="G190" s="120"/>
      <c r="H190" s="121" t="s">
        <v>3</v>
      </c>
      <c r="I190" s="122"/>
      <c r="J190" s="123"/>
      <c r="K190" s="124" t="s">
        <v>4</v>
      </c>
      <c r="L190" s="125"/>
      <c r="M190" s="126"/>
      <c r="N190" s="127" t="s">
        <v>8</v>
      </c>
      <c r="O190" s="128"/>
      <c r="P190" s="26"/>
    </row>
    <row r="191" spans="1:20" ht="15.75" thickBot="1">
      <c r="A191" s="114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29"/>
      <c r="O191" s="130"/>
      <c r="P191" s="26"/>
    </row>
    <row r="192" spans="1:20" ht="15.75" thickBot="1">
      <c r="A192" s="114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6"/>
    </row>
    <row r="193" spans="1:20" ht="15.75" thickBot="1">
      <c r="A193" s="114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6"/>
    </row>
    <row r="194" spans="1:20" ht="15.75" thickBot="1">
      <c r="A194" s="114"/>
      <c r="B194" s="1"/>
      <c r="C194" s="1"/>
      <c r="D194" s="1"/>
      <c r="E194" s="1"/>
      <c r="F194" s="1"/>
      <c r="G194" s="2"/>
      <c r="H194" s="36"/>
      <c r="I194" s="1"/>
      <c r="J194" s="1"/>
      <c r="K194" s="1"/>
      <c r="L194" s="1"/>
      <c r="M194" s="1"/>
      <c r="N194" s="1"/>
      <c r="O194" s="2">
        <f t="shared" si="11"/>
        <v>0</v>
      </c>
      <c r="P194" s="26"/>
    </row>
    <row r="195" spans="1:20" ht="15.75" thickBot="1">
      <c r="A195" s="114"/>
      <c r="B195" s="1"/>
      <c r="C195" s="1"/>
      <c r="D195" s="1"/>
      <c r="E195" s="1"/>
      <c r="F195" s="1"/>
      <c r="G195" s="14"/>
      <c r="H195" s="37"/>
      <c r="I195" s="15"/>
      <c r="J195" s="1"/>
      <c r="K195" s="1"/>
      <c r="L195" s="1"/>
      <c r="M195" s="1"/>
      <c r="N195" s="1"/>
      <c r="O195" s="2">
        <f t="shared" si="11"/>
        <v>0</v>
      </c>
      <c r="P195" s="26"/>
    </row>
    <row r="196" spans="1:20" ht="15.75" thickBot="1">
      <c r="A196" s="114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6"/>
    </row>
    <row r="197" spans="1:20" ht="15.75" thickBot="1">
      <c r="A197" s="114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6"/>
    </row>
    <row r="198" spans="1:20" ht="15.75" thickBot="1">
      <c r="A198" s="114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>
      <c r="A199" s="114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>
      <c r="A200" s="114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14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14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14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14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4" t="s">
        <v>11</v>
      </c>
      <c r="Q204" s="35" t="s">
        <v>9</v>
      </c>
      <c r="R204" s="35" t="s">
        <v>10</v>
      </c>
      <c r="S204" s="35" t="s">
        <v>14</v>
      </c>
    </row>
    <row r="205" spans="1:20">
      <c r="A205" s="114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3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>
      <c r="A207" s="114">
        <v>13</v>
      </c>
      <c r="B207" s="115" t="s">
        <v>1</v>
      </c>
      <c r="C207" s="116"/>
      <c r="D207" s="117"/>
      <c r="E207" s="118" t="s">
        <v>2</v>
      </c>
      <c r="F207" s="119"/>
      <c r="G207" s="120"/>
      <c r="H207" s="121" t="s">
        <v>3</v>
      </c>
      <c r="I207" s="122"/>
      <c r="J207" s="123"/>
      <c r="K207" s="124" t="s">
        <v>4</v>
      </c>
      <c r="L207" s="125"/>
      <c r="M207" s="126"/>
      <c r="N207" s="127" t="s">
        <v>8</v>
      </c>
      <c r="O207" s="128"/>
      <c r="P207" s="26"/>
    </row>
    <row r="208" spans="1:20" ht="15.75" thickBot="1">
      <c r="A208" s="114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29"/>
      <c r="O208" s="130"/>
      <c r="P208" s="26"/>
    </row>
    <row r="209" spans="1:19" ht="15.75" thickBot="1">
      <c r="A209" s="114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6"/>
    </row>
    <row r="210" spans="1:19" ht="15.75" thickBot="1">
      <c r="A210" s="114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6"/>
    </row>
    <row r="211" spans="1:19" ht="15.75" thickBot="1">
      <c r="A211" s="114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6"/>
    </row>
    <row r="212" spans="1:19" ht="15.75" thickBot="1">
      <c r="A212" s="114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6"/>
    </row>
    <row r="213" spans="1:19" ht="15.75" thickBot="1">
      <c r="A213" s="114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6"/>
    </row>
    <row r="214" spans="1:19" ht="15.75" thickBot="1">
      <c r="A214" s="114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>
      <c r="A215" s="114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>
      <c r="A216" s="114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>
      <c r="A217" s="114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>
      <c r="A218" s="114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>
      <c r="A219" s="114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>
      <c r="A220" s="114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>
      <c r="A221" s="114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>
      <c r="A222" s="114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>
      <c r="A223" s="114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>
      <c r="A224" s="114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4" t="s">
        <v>11</v>
      </c>
      <c r="Q224" s="35" t="s">
        <v>9</v>
      </c>
      <c r="R224" s="35" t="s">
        <v>10</v>
      </c>
      <c r="S224" s="35" t="s">
        <v>14</v>
      </c>
    </row>
    <row r="225" spans="1:20">
      <c r="A225" s="114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3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>
      <c r="A227" s="114">
        <v>14</v>
      </c>
      <c r="B227" s="115" t="s">
        <v>1</v>
      </c>
      <c r="C227" s="116"/>
      <c r="D227" s="117"/>
      <c r="E227" s="118" t="s">
        <v>2</v>
      </c>
      <c r="F227" s="119"/>
      <c r="G227" s="120"/>
      <c r="H227" s="121" t="s">
        <v>3</v>
      </c>
      <c r="I227" s="122"/>
      <c r="J227" s="123"/>
      <c r="K227" s="124" t="s">
        <v>4</v>
      </c>
      <c r="L227" s="125"/>
      <c r="M227" s="126"/>
      <c r="N227" s="127" t="s">
        <v>8</v>
      </c>
      <c r="O227" s="128"/>
      <c r="P227" s="26"/>
    </row>
    <row r="228" spans="1:20" ht="15.75" thickBot="1">
      <c r="A228" s="114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29"/>
      <c r="O228" s="130"/>
      <c r="P228" s="26"/>
    </row>
    <row r="229" spans="1:20" ht="15.75" thickBot="1">
      <c r="A229" s="114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6"/>
    </row>
    <row r="230" spans="1:20" ht="15.75" thickBot="1">
      <c r="A230" s="114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6"/>
    </row>
    <row r="231" spans="1:20" ht="15.75" thickBot="1">
      <c r="A231" s="114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6"/>
    </row>
    <row r="232" spans="1:20" ht="15.75" thickBot="1">
      <c r="A232" s="114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6"/>
    </row>
    <row r="233" spans="1:20" ht="15.75" thickBot="1">
      <c r="A233" s="114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6"/>
    </row>
    <row r="234" spans="1:20" ht="15.75" thickBot="1">
      <c r="A234" s="114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6"/>
    </row>
    <row r="235" spans="1:20" ht="15.75" thickBot="1">
      <c r="A235" s="114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>
      <c r="A236" s="114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>
      <c r="A237" s="114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>
      <c r="A238" s="114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>
      <c r="A239" s="114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14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14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4" t="s">
        <v>11</v>
      </c>
      <c r="Q241" s="35" t="s">
        <v>9</v>
      </c>
      <c r="R241" s="35" t="s">
        <v>10</v>
      </c>
      <c r="S241" s="35" t="s">
        <v>14</v>
      </c>
    </row>
    <row r="242" spans="1:20">
      <c r="A242" s="114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3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>
      <c r="A244" s="114">
        <v>15</v>
      </c>
      <c r="B244" s="115" t="s">
        <v>1</v>
      </c>
      <c r="C244" s="116"/>
      <c r="D244" s="117"/>
      <c r="E244" s="118" t="s">
        <v>2</v>
      </c>
      <c r="F244" s="119"/>
      <c r="G244" s="120"/>
      <c r="H244" s="121" t="s">
        <v>3</v>
      </c>
      <c r="I244" s="122"/>
      <c r="J244" s="123"/>
      <c r="K244" s="124" t="s">
        <v>4</v>
      </c>
      <c r="L244" s="125"/>
      <c r="M244" s="126"/>
      <c r="N244" s="127" t="s">
        <v>8</v>
      </c>
      <c r="O244" s="128"/>
      <c r="P244" s="26"/>
    </row>
    <row r="245" spans="1:20" ht="15.75" thickBot="1">
      <c r="A245" s="114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29"/>
      <c r="O245" s="130"/>
      <c r="P245" s="26"/>
    </row>
    <row r="246" spans="1:20" ht="15.75" thickBot="1">
      <c r="A246" s="114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6"/>
    </row>
    <row r="247" spans="1:20" ht="15.75" thickBot="1">
      <c r="A247" s="114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6"/>
    </row>
    <row r="248" spans="1:20" ht="17.25" customHeight="1" thickBot="1">
      <c r="A248" s="114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6"/>
    </row>
    <row r="249" spans="1:20" ht="15.75" thickBot="1">
      <c r="A249" s="114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6"/>
    </row>
    <row r="250" spans="1:20" ht="15.75" thickBot="1">
      <c r="A250" s="114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6"/>
    </row>
    <row r="251" spans="1:20" ht="15.75" thickBot="1">
      <c r="A251" s="114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6"/>
    </row>
    <row r="252" spans="1:20" ht="15.75" thickBot="1">
      <c r="A252" s="114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6"/>
    </row>
    <row r="253" spans="1:20" ht="15.75" thickBot="1">
      <c r="A253" s="114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>
      <c r="A254" s="114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>
      <c r="A255" s="114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>
      <c r="A256" s="114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>
      <c r="A257" s="114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>
      <c r="A258" s="114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4" t="s">
        <v>11</v>
      </c>
      <c r="Q258" s="35" t="s">
        <v>9</v>
      </c>
      <c r="R258" s="35" t="s">
        <v>10</v>
      </c>
      <c r="S258" s="35" t="s">
        <v>14</v>
      </c>
    </row>
    <row r="259" spans="1:20">
      <c r="A259" s="114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3"/>
      <c r="Q259" s="17"/>
      <c r="R259" s="17"/>
      <c r="S259" s="17"/>
      <c r="T259">
        <f>SUM(P259,Q259,R259)</f>
        <v>0</v>
      </c>
    </row>
    <row r="260" spans="1:20" ht="15.75" thickBo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>
      <c r="A261" s="114">
        <v>16</v>
      </c>
      <c r="B261" s="115" t="s">
        <v>1</v>
      </c>
      <c r="C261" s="116"/>
      <c r="D261" s="117"/>
      <c r="E261" s="118" t="s">
        <v>2</v>
      </c>
      <c r="F261" s="119"/>
      <c r="G261" s="120"/>
      <c r="H261" s="121" t="s">
        <v>3</v>
      </c>
      <c r="I261" s="122"/>
      <c r="J261" s="123"/>
      <c r="K261" s="124" t="s">
        <v>4</v>
      </c>
      <c r="L261" s="125"/>
      <c r="M261" s="126"/>
      <c r="N261" s="127" t="s">
        <v>8</v>
      </c>
      <c r="O261" s="128"/>
      <c r="P261" s="26"/>
    </row>
    <row r="262" spans="1:20" ht="15.75" thickBot="1">
      <c r="A262" s="114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29"/>
      <c r="O262" s="130"/>
      <c r="P262" s="26"/>
    </row>
    <row r="263" spans="1:20" ht="15.75" thickBot="1">
      <c r="A263" s="114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6"/>
    </row>
    <row r="264" spans="1:20" ht="15.75" thickBot="1">
      <c r="A264" s="114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6"/>
    </row>
    <row r="265" spans="1:20" ht="15.75" thickBot="1">
      <c r="A265" s="114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6"/>
    </row>
    <row r="266" spans="1:20" ht="15.75" thickBot="1">
      <c r="A266" s="114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6"/>
    </row>
    <row r="267" spans="1:20" ht="15.75" thickBot="1">
      <c r="A267" s="114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>
      <c r="A268" s="114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>
      <c r="A269" s="114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>
      <c r="A270" s="114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>
      <c r="A271" s="114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>
      <c r="A272" s="114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>
      <c r="A273" s="114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>
      <c r="A274" s="114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14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4" t="s">
        <v>11</v>
      </c>
      <c r="Q275" s="35" t="s">
        <v>9</v>
      </c>
      <c r="R275" s="35" t="s">
        <v>10</v>
      </c>
      <c r="S275" s="35" t="s">
        <v>14</v>
      </c>
    </row>
    <row r="276" spans="1:20">
      <c r="A276" s="114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3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>
      <c r="A278" s="114">
        <v>17</v>
      </c>
      <c r="B278" s="115" t="s">
        <v>1</v>
      </c>
      <c r="C278" s="116"/>
      <c r="D278" s="117"/>
      <c r="E278" s="118" t="s">
        <v>2</v>
      </c>
      <c r="F278" s="119"/>
      <c r="G278" s="120"/>
      <c r="H278" s="121" t="s">
        <v>3</v>
      </c>
      <c r="I278" s="122"/>
      <c r="J278" s="123"/>
      <c r="K278" s="124" t="s">
        <v>4</v>
      </c>
      <c r="L278" s="125"/>
      <c r="M278" s="126"/>
      <c r="N278" s="127" t="s">
        <v>8</v>
      </c>
      <c r="O278" s="128"/>
      <c r="P278" s="26"/>
    </row>
    <row r="279" spans="1:20" ht="15.75" thickBot="1">
      <c r="A279" s="114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29"/>
      <c r="O279" s="130"/>
      <c r="P279" s="26"/>
    </row>
    <row r="280" spans="1:20" ht="15.75" thickBot="1">
      <c r="A280" s="114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6"/>
    </row>
    <row r="281" spans="1:20" ht="15.75" thickBot="1">
      <c r="A281" s="114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6"/>
    </row>
    <row r="282" spans="1:20" ht="15.75" thickBot="1">
      <c r="A282" s="114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6"/>
    </row>
    <row r="283" spans="1:20" ht="15.75" thickBot="1">
      <c r="A283" s="114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6"/>
    </row>
    <row r="284" spans="1:20" ht="15.75" thickBot="1">
      <c r="A284" s="114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6"/>
    </row>
    <row r="285" spans="1:20" ht="15.75" thickBot="1">
      <c r="A285" s="114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6"/>
    </row>
    <row r="286" spans="1:20" ht="15.75" thickBot="1">
      <c r="A286" s="114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>
      <c r="A287" s="114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>
      <c r="A288" s="114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>
      <c r="A289" s="114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14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14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14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4" t="s">
        <v>11</v>
      </c>
      <c r="Q292" s="35" t="s">
        <v>9</v>
      </c>
      <c r="R292" s="35" t="s">
        <v>10</v>
      </c>
      <c r="S292" s="35" t="s">
        <v>14</v>
      </c>
    </row>
    <row r="293" spans="1:20">
      <c r="A293" s="114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3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>
      <c r="A295" s="114">
        <v>18</v>
      </c>
      <c r="B295" s="115" t="s">
        <v>1</v>
      </c>
      <c r="C295" s="116"/>
      <c r="D295" s="117"/>
      <c r="E295" s="118" t="s">
        <v>2</v>
      </c>
      <c r="F295" s="119"/>
      <c r="G295" s="120"/>
      <c r="H295" s="121" t="s">
        <v>3</v>
      </c>
      <c r="I295" s="122"/>
      <c r="J295" s="123"/>
      <c r="K295" s="124" t="s">
        <v>4</v>
      </c>
      <c r="L295" s="125"/>
      <c r="M295" s="126"/>
      <c r="N295" s="127" t="s">
        <v>8</v>
      </c>
      <c r="O295" s="128"/>
      <c r="P295" s="26"/>
    </row>
    <row r="296" spans="1:20" ht="15.75" thickBot="1">
      <c r="A296" s="114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29"/>
      <c r="O296" s="130"/>
      <c r="P296" s="26"/>
    </row>
    <row r="297" spans="1:20" ht="15.75" thickBot="1">
      <c r="A297" s="114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6"/>
    </row>
    <row r="298" spans="1:20" ht="15.75" thickBot="1">
      <c r="A298" s="114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6"/>
    </row>
    <row r="299" spans="1:20" ht="15.75" thickBot="1">
      <c r="A299" s="114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6"/>
    </row>
    <row r="300" spans="1:20" ht="15.75" thickBot="1">
      <c r="A300" s="114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6"/>
    </row>
    <row r="301" spans="1:20" ht="15.75" thickBot="1">
      <c r="A301" s="114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>
      <c r="A302" s="114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>
      <c r="A303" s="114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>
      <c r="A304" s="114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>
      <c r="A305" s="114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>
      <c r="A306" s="114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>
      <c r="A307" s="114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>
      <c r="A308" s="114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>
      <c r="A309" s="114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4" t="s">
        <v>11</v>
      </c>
      <c r="Q309" s="35" t="s">
        <v>9</v>
      </c>
      <c r="R309" s="35" t="s">
        <v>10</v>
      </c>
      <c r="S309" s="35" t="s">
        <v>14</v>
      </c>
    </row>
    <row r="310" spans="1:20">
      <c r="A310" s="114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3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>
      <c r="A312" s="114">
        <v>19</v>
      </c>
      <c r="B312" s="115" t="s">
        <v>1</v>
      </c>
      <c r="C312" s="116"/>
      <c r="D312" s="117"/>
      <c r="E312" s="118" t="s">
        <v>2</v>
      </c>
      <c r="F312" s="119"/>
      <c r="G312" s="120"/>
      <c r="H312" s="121" t="s">
        <v>3</v>
      </c>
      <c r="I312" s="122"/>
      <c r="J312" s="123"/>
      <c r="K312" s="124" t="s">
        <v>4</v>
      </c>
      <c r="L312" s="125"/>
      <c r="M312" s="126"/>
      <c r="N312" s="127" t="s">
        <v>8</v>
      </c>
      <c r="O312" s="128"/>
      <c r="P312" s="26"/>
    </row>
    <row r="313" spans="1:20" ht="15.75" thickBot="1">
      <c r="A313" s="114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29"/>
      <c r="O313" s="130"/>
      <c r="P313" s="26"/>
    </row>
    <row r="314" spans="1:20" ht="15.75" thickBot="1">
      <c r="A314" s="114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6"/>
    </row>
    <row r="315" spans="1:20" ht="15.75" thickBot="1">
      <c r="A315" s="114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6"/>
    </row>
    <row r="316" spans="1:20" ht="15.75" thickBot="1">
      <c r="A316" s="114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6"/>
    </row>
    <row r="317" spans="1:20" ht="15.75" thickBot="1">
      <c r="A317" s="114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6"/>
    </row>
    <row r="318" spans="1:20" ht="15.75" thickBot="1">
      <c r="A318" s="114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6"/>
    </row>
    <row r="319" spans="1:20" ht="15.75" thickBot="1">
      <c r="A319" s="114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6"/>
    </row>
    <row r="320" spans="1:20" ht="15.75" thickBot="1">
      <c r="A320" s="114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>
      <c r="A321" s="114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>
      <c r="A322" s="114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14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14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14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14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4" t="s">
        <v>11</v>
      </c>
      <c r="Q326" s="35" t="s">
        <v>9</v>
      </c>
      <c r="R326" s="35" t="s">
        <v>10</v>
      </c>
      <c r="S326" s="35" t="s">
        <v>14</v>
      </c>
    </row>
    <row r="327" spans="1:20">
      <c r="A327" s="114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3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>
      <c r="A329" s="114">
        <v>20</v>
      </c>
      <c r="B329" s="115" t="s">
        <v>1</v>
      </c>
      <c r="C329" s="116"/>
      <c r="D329" s="117"/>
      <c r="E329" s="118" t="s">
        <v>2</v>
      </c>
      <c r="F329" s="119"/>
      <c r="G329" s="120"/>
      <c r="H329" s="121" t="s">
        <v>3</v>
      </c>
      <c r="I329" s="122"/>
      <c r="J329" s="123"/>
      <c r="K329" s="124" t="s">
        <v>4</v>
      </c>
      <c r="L329" s="125"/>
      <c r="M329" s="126"/>
      <c r="N329" s="127" t="s">
        <v>8</v>
      </c>
      <c r="O329" s="128"/>
      <c r="P329" s="26"/>
    </row>
    <row r="330" spans="1:20" ht="15.75" thickBot="1">
      <c r="A330" s="114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29"/>
      <c r="O330" s="130"/>
      <c r="P330" s="26"/>
    </row>
    <row r="331" spans="1:20" ht="15.75" thickBot="1">
      <c r="A331" s="114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6"/>
    </row>
    <row r="332" spans="1:20" ht="15.75" thickBot="1">
      <c r="A332" s="114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6"/>
    </row>
    <row r="333" spans="1:20" ht="15.75" thickBot="1">
      <c r="A333" s="114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6"/>
    </row>
    <row r="334" spans="1:20" ht="15.75" thickBot="1">
      <c r="A334" s="114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6"/>
    </row>
    <row r="335" spans="1:20" ht="15.75" thickBot="1">
      <c r="A335" s="114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6"/>
    </row>
    <row r="336" spans="1:20" ht="15.75" thickBot="1">
      <c r="A336" s="114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6"/>
    </row>
    <row r="337" spans="1:20" ht="15.75" thickBot="1">
      <c r="A337" s="114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>
      <c r="A338" s="114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>
      <c r="A339" s="114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>
      <c r="A340" s="114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14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14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14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4" t="s">
        <v>11</v>
      </c>
      <c r="Q343" s="35" t="s">
        <v>9</v>
      </c>
      <c r="R343" s="35" t="s">
        <v>10</v>
      </c>
      <c r="S343" s="35" t="s">
        <v>14</v>
      </c>
    </row>
    <row r="344" spans="1:20">
      <c r="A344" s="114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3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>
      <c r="A346" s="114">
        <v>21</v>
      </c>
      <c r="B346" s="115" t="s">
        <v>1</v>
      </c>
      <c r="C346" s="116"/>
      <c r="D346" s="117"/>
      <c r="E346" s="118" t="s">
        <v>2</v>
      </c>
      <c r="F346" s="119"/>
      <c r="G346" s="120"/>
      <c r="H346" s="121" t="s">
        <v>3</v>
      </c>
      <c r="I346" s="122"/>
      <c r="J346" s="123"/>
      <c r="K346" s="124" t="s">
        <v>4</v>
      </c>
      <c r="L346" s="125"/>
      <c r="M346" s="126"/>
      <c r="N346" s="127" t="s">
        <v>8</v>
      </c>
      <c r="O346" s="128"/>
      <c r="P346" s="26"/>
    </row>
    <row r="347" spans="1:20" ht="15.75" thickBot="1">
      <c r="A347" s="114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29"/>
      <c r="O347" s="130"/>
      <c r="P347" s="26"/>
    </row>
    <row r="348" spans="1:20" ht="16.5" customHeight="1" thickBot="1">
      <c r="A348" s="114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6"/>
    </row>
    <row r="349" spans="1:20" ht="15.75" thickBot="1">
      <c r="A349" s="114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6"/>
    </row>
    <row r="350" spans="1:20" ht="15.75" thickBot="1">
      <c r="A350" s="114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6"/>
    </row>
    <row r="351" spans="1:20" ht="15.75" thickBot="1">
      <c r="A351" s="114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6"/>
    </row>
    <row r="352" spans="1:20" ht="15.75" thickBot="1">
      <c r="A352" s="114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>
      <c r="A353" s="114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6"/>
    </row>
    <row r="354" spans="1:20" ht="15.75" thickBot="1">
      <c r="A354" s="114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>
      <c r="A355" s="114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14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14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14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14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14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4" t="s">
        <v>11</v>
      </c>
      <c r="Q360" s="35" t="s">
        <v>9</v>
      </c>
      <c r="R360" s="35" t="s">
        <v>10</v>
      </c>
      <c r="S360" s="35" t="s">
        <v>14</v>
      </c>
    </row>
    <row r="361" spans="1:20">
      <c r="A361" s="114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3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>
      <c r="A363" s="114">
        <v>22</v>
      </c>
      <c r="B363" s="115" t="s">
        <v>1</v>
      </c>
      <c r="C363" s="116"/>
      <c r="D363" s="117"/>
      <c r="E363" s="118" t="s">
        <v>2</v>
      </c>
      <c r="F363" s="119"/>
      <c r="G363" s="120"/>
      <c r="H363" s="121" t="s">
        <v>3</v>
      </c>
      <c r="I363" s="122"/>
      <c r="J363" s="123"/>
      <c r="K363" s="124" t="s">
        <v>4</v>
      </c>
      <c r="L363" s="125"/>
      <c r="M363" s="126"/>
      <c r="N363" s="127" t="s">
        <v>8</v>
      </c>
      <c r="O363" s="128"/>
      <c r="P363" s="26"/>
    </row>
    <row r="364" spans="1:20" ht="15.75" thickBot="1">
      <c r="A364" s="114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29"/>
      <c r="O364" s="130"/>
      <c r="P364" s="26"/>
    </row>
    <row r="365" spans="1:20" ht="15.75" thickBot="1">
      <c r="A365" s="114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6"/>
    </row>
    <row r="366" spans="1:20" ht="15.75" thickBot="1">
      <c r="A366" s="114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6"/>
    </row>
    <row r="367" spans="1:20" ht="15.75" thickBot="1">
      <c r="A367" s="114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6"/>
    </row>
    <row r="368" spans="1:20" ht="15.75" thickBot="1">
      <c r="A368" s="114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6"/>
    </row>
    <row r="369" spans="1:20" ht="15.75" thickBot="1">
      <c r="A369" s="114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6"/>
    </row>
    <row r="370" spans="1:20" ht="15.75" thickBot="1">
      <c r="A370" s="114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6"/>
    </row>
    <row r="371" spans="1:20" ht="15.75" thickBot="1">
      <c r="A371" s="114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6"/>
    </row>
    <row r="372" spans="1:20" ht="15.75" thickBot="1">
      <c r="A372" s="114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6"/>
    </row>
    <row r="373" spans="1:20" ht="15.75" thickBot="1">
      <c r="A373" s="114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6"/>
    </row>
    <row r="374" spans="1:20" ht="15.75" thickBot="1">
      <c r="A374" s="114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6"/>
    </row>
    <row r="375" spans="1:20" ht="15.75" thickBot="1">
      <c r="A375" s="114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>
      <c r="A376" s="114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14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4" t="s">
        <v>11</v>
      </c>
      <c r="Q377" s="35" t="s">
        <v>9</v>
      </c>
      <c r="R377" s="35" t="s">
        <v>10</v>
      </c>
      <c r="S377" s="35" t="s">
        <v>14</v>
      </c>
    </row>
    <row r="378" spans="1:20">
      <c r="A378" s="114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3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>
      <c r="A380" s="114">
        <v>23</v>
      </c>
      <c r="B380" s="115" t="s">
        <v>1</v>
      </c>
      <c r="C380" s="116"/>
      <c r="D380" s="117"/>
      <c r="E380" s="118" t="s">
        <v>2</v>
      </c>
      <c r="F380" s="119"/>
      <c r="G380" s="120"/>
      <c r="H380" s="121" t="s">
        <v>3</v>
      </c>
      <c r="I380" s="122"/>
      <c r="J380" s="123"/>
      <c r="K380" s="124" t="s">
        <v>4</v>
      </c>
      <c r="L380" s="125"/>
      <c r="M380" s="126"/>
      <c r="N380" s="127" t="s">
        <v>8</v>
      </c>
      <c r="O380" s="128"/>
      <c r="P380" s="26"/>
    </row>
    <row r="381" spans="1:20" ht="15.75" thickBot="1">
      <c r="A381" s="114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29"/>
      <c r="O381" s="130"/>
      <c r="P381" s="26"/>
    </row>
    <row r="382" spans="1:20" ht="15.75" thickBot="1">
      <c r="A382" s="114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6"/>
    </row>
    <row r="383" spans="1:20" ht="15.75" thickBot="1">
      <c r="A383" s="114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6"/>
    </row>
    <row r="384" spans="1:20" ht="15.75" thickBot="1">
      <c r="A384" s="114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6"/>
    </row>
    <row r="385" spans="1:20" ht="16.5" customHeight="1" thickBot="1">
      <c r="A385" s="114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6"/>
    </row>
    <row r="386" spans="1:20" ht="15.75" thickBot="1">
      <c r="A386" s="114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6"/>
    </row>
    <row r="387" spans="1:20" ht="15.75" thickBot="1">
      <c r="A387" s="114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6"/>
    </row>
    <row r="388" spans="1:20" ht="15.75" thickBot="1">
      <c r="A388" s="114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>
      <c r="A389" s="114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14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14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14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14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14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4" t="s">
        <v>11</v>
      </c>
      <c r="Q394" s="35" t="s">
        <v>9</v>
      </c>
      <c r="R394" s="35" t="s">
        <v>10</v>
      </c>
      <c r="S394" s="35" t="s">
        <v>14</v>
      </c>
    </row>
    <row r="395" spans="1:20">
      <c r="A395" s="114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3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>
      <c r="A397" s="114">
        <v>24</v>
      </c>
      <c r="B397" s="115" t="s">
        <v>1</v>
      </c>
      <c r="C397" s="116"/>
      <c r="D397" s="117"/>
      <c r="E397" s="118" t="s">
        <v>2</v>
      </c>
      <c r="F397" s="119"/>
      <c r="G397" s="120"/>
      <c r="H397" s="121" t="s">
        <v>3</v>
      </c>
      <c r="I397" s="122"/>
      <c r="J397" s="123"/>
      <c r="K397" s="124" t="s">
        <v>4</v>
      </c>
      <c r="L397" s="125"/>
      <c r="M397" s="126"/>
      <c r="N397" s="127" t="s">
        <v>8</v>
      </c>
      <c r="O397" s="128"/>
      <c r="P397" s="26"/>
    </row>
    <row r="398" spans="1:20" ht="15.75" thickBot="1">
      <c r="A398" s="114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29"/>
      <c r="O398" s="130"/>
      <c r="P398" s="26"/>
    </row>
    <row r="399" spans="1:20" ht="15.75" thickBot="1">
      <c r="A399" s="114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6"/>
    </row>
    <row r="400" spans="1:20" ht="16.5" customHeight="1" thickBot="1">
      <c r="A400" s="114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6"/>
    </row>
    <row r="401" spans="1:19" ht="15.75" thickBot="1">
      <c r="A401" s="114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6"/>
    </row>
    <row r="402" spans="1:19" ht="15.75" thickBot="1">
      <c r="A402" s="114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6"/>
    </row>
    <row r="403" spans="1:19" ht="15.75" thickBot="1">
      <c r="A403" s="114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6"/>
    </row>
    <row r="404" spans="1:19" ht="15.75" thickBot="1">
      <c r="A404" s="114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6"/>
    </row>
    <row r="405" spans="1:19" ht="15.75" thickBot="1">
      <c r="A405" s="114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19" ht="15.75" thickBot="1">
      <c r="A406" s="114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19" ht="15.75" thickBot="1">
      <c r="A407" s="114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19" ht="15.75" thickBot="1">
      <c r="A408" s="114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19" ht="15.75" thickBot="1">
      <c r="A409" s="114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19" ht="15.75" thickBot="1">
      <c r="A410" s="114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19" ht="15.75" thickBot="1">
      <c r="A411" s="114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4" t="s">
        <v>11</v>
      </c>
      <c r="Q411" s="35" t="s">
        <v>9</v>
      </c>
      <c r="R411" s="35" t="s">
        <v>10</v>
      </c>
      <c r="S411" s="35" t="s">
        <v>14</v>
      </c>
    </row>
    <row r="412" spans="1:19">
      <c r="A412" s="114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3"/>
      <c r="Q412" s="17"/>
      <c r="R412" s="17"/>
      <c r="S412" s="17"/>
    </row>
    <row r="413" spans="1:19" ht="15.75" thickBo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19" ht="15.75" thickBot="1">
      <c r="A414" s="114">
        <v>25</v>
      </c>
      <c r="B414" s="115" t="s">
        <v>1</v>
      </c>
      <c r="C414" s="116"/>
      <c r="D414" s="117"/>
      <c r="E414" s="118" t="s">
        <v>2</v>
      </c>
      <c r="F414" s="119"/>
      <c r="G414" s="120"/>
      <c r="H414" s="121" t="s">
        <v>3</v>
      </c>
      <c r="I414" s="122"/>
      <c r="J414" s="123"/>
      <c r="K414" s="124" t="s">
        <v>4</v>
      </c>
      <c r="L414" s="125"/>
      <c r="M414" s="126"/>
      <c r="N414" s="127" t="s">
        <v>8</v>
      </c>
      <c r="O414" s="128"/>
      <c r="P414" s="26"/>
    </row>
    <row r="415" spans="1:19" ht="15.75" thickBot="1">
      <c r="A415" s="114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29"/>
      <c r="O415" s="130"/>
      <c r="P415" s="26"/>
    </row>
    <row r="416" spans="1:19" ht="15.75" thickBot="1">
      <c r="A416" s="114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6"/>
    </row>
    <row r="417" spans="1:20" ht="15.75" thickBot="1">
      <c r="A417" s="114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6"/>
    </row>
    <row r="418" spans="1:20" ht="15.75" thickBot="1">
      <c r="A418" s="114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6"/>
    </row>
    <row r="419" spans="1:20" ht="15.75" thickBot="1">
      <c r="A419" s="114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6"/>
    </row>
    <row r="420" spans="1:20" ht="15.75" thickBot="1">
      <c r="A420" s="114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6"/>
    </row>
    <row r="421" spans="1:20" ht="15.75" thickBot="1">
      <c r="A421" s="114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6"/>
    </row>
    <row r="422" spans="1:20" ht="15.75" thickBot="1">
      <c r="A422" s="114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6"/>
    </row>
    <row r="423" spans="1:20" ht="15.75" thickBot="1">
      <c r="A423" s="114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>
      <c r="A424" s="114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>
      <c r="A425" s="114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>
      <c r="A426" s="114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14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14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4" t="s">
        <v>11</v>
      </c>
      <c r="Q428" s="35" t="s">
        <v>9</v>
      </c>
      <c r="R428" s="35" t="s">
        <v>10</v>
      </c>
      <c r="S428" s="35" t="s">
        <v>14</v>
      </c>
    </row>
    <row r="429" spans="1:20">
      <c r="A429" s="114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3"/>
      <c r="Q429" s="17"/>
      <c r="R429" s="17"/>
      <c r="S429" s="17"/>
      <c r="T429">
        <f>SUM(P429,Q429,R429,S429)</f>
        <v>0</v>
      </c>
    </row>
    <row r="430" spans="1:20" ht="15.75" thickBo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>
      <c r="A431" s="114">
        <v>26</v>
      </c>
      <c r="B431" s="115" t="s">
        <v>1</v>
      </c>
      <c r="C431" s="116"/>
      <c r="D431" s="117"/>
      <c r="E431" s="118" t="s">
        <v>2</v>
      </c>
      <c r="F431" s="119"/>
      <c r="G431" s="120"/>
      <c r="H431" s="121" t="s">
        <v>3</v>
      </c>
      <c r="I431" s="122"/>
      <c r="J431" s="123"/>
      <c r="K431" s="124" t="s">
        <v>4</v>
      </c>
      <c r="L431" s="125"/>
      <c r="M431" s="126"/>
      <c r="N431" s="127" t="s">
        <v>8</v>
      </c>
      <c r="O431" s="128"/>
      <c r="P431" s="26"/>
    </row>
    <row r="432" spans="1:20" ht="15.75" thickBot="1">
      <c r="A432" s="114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29"/>
      <c r="O432" s="130"/>
      <c r="P432" s="26"/>
    </row>
    <row r="433" spans="1:19" ht="15.75" thickBot="1">
      <c r="A433" s="114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6"/>
    </row>
    <row r="434" spans="1:19" ht="15.75" thickBot="1">
      <c r="A434" s="114"/>
      <c r="B434" s="1"/>
      <c r="C434" s="1"/>
      <c r="D434" s="2"/>
      <c r="E434" s="1"/>
      <c r="F434" s="1"/>
      <c r="G434" s="38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6"/>
    </row>
    <row r="435" spans="1:19" ht="15.75" thickBot="1">
      <c r="A435" s="114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6"/>
    </row>
    <row r="436" spans="1:19" ht="15.75" thickBot="1">
      <c r="A436" s="114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6"/>
    </row>
    <row r="437" spans="1:19" ht="15.75" thickBot="1">
      <c r="A437" s="114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6"/>
    </row>
    <row r="438" spans="1:19" ht="15.75" thickBot="1">
      <c r="A438" s="114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6"/>
    </row>
    <row r="439" spans="1:19" ht="15.75" thickBot="1">
      <c r="A439" s="114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6"/>
    </row>
    <row r="440" spans="1:19" ht="15.75" thickBot="1">
      <c r="A440" s="114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19" ht="15.75" thickBot="1">
      <c r="A441" s="114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19" ht="15.75" thickBot="1">
      <c r="A442" s="114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19" ht="15.75" thickBot="1">
      <c r="A443" s="114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19" ht="15.75" thickBot="1">
      <c r="A444" s="114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19" ht="15.75" thickBot="1">
      <c r="A445" s="114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4" t="s">
        <v>11</v>
      </c>
      <c r="Q445" s="35" t="s">
        <v>9</v>
      </c>
      <c r="R445" s="35" t="s">
        <v>10</v>
      </c>
      <c r="S445" s="35" t="s">
        <v>14</v>
      </c>
    </row>
    <row r="446" spans="1:19">
      <c r="A446" s="114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3"/>
      <c r="Q446" s="17"/>
      <c r="R446" s="17"/>
      <c r="S446" s="17"/>
    </row>
    <row r="447" spans="1:19" ht="15.75" thickBo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19" ht="15.75" thickBot="1">
      <c r="A448" s="114">
        <v>27</v>
      </c>
      <c r="B448" s="115" t="s">
        <v>1</v>
      </c>
      <c r="C448" s="116"/>
      <c r="D448" s="117"/>
      <c r="E448" s="118" t="s">
        <v>2</v>
      </c>
      <c r="F448" s="119"/>
      <c r="G448" s="120"/>
      <c r="H448" s="121" t="s">
        <v>3</v>
      </c>
      <c r="I448" s="122"/>
      <c r="J448" s="123"/>
      <c r="K448" s="124" t="s">
        <v>4</v>
      </c>
      <c r="L448" s="125"/>
      <c r="M448" s="126"/>
      <c r="N448" s="127" t="s">
        <v>8</v>
      </c>
      <c r="O448" s="128"/>
      <c r="P448" s="26"/>
    </row>
    <row r="449" spans="1:19" ht="15.75" thickBot="1">
      <c r="A449" s="114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29"/>
      <c r="O449" s="130"/>
      <c r="P449" s="26"/>
    </row>
    <row r="450" spans="1:19" ht="15.75" thickBot="1">
      <c r="A450" s="114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6"/>
    </row>
    <row r="451" spans="1:19" ht="15.75" thickBot="1">
      <c r="A451" s="114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6"/>
    </row>
    <row r="452" spans="1:19" ht="15.75" thickBot="1">
      <c r="A452" s="114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6"/>
    </row>
    <row r="453" spans="1:19" ht="15.75" thickBot="1">
      <c r="A453" s="114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6"/>
    </row>
    <row r="454" spans="1:19" ht="15.75" thickBot="1">
      <c r="A454" s="114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6"/>
    </row>
    <row r="455" spans="1:19" ht="15.75" thickBot="1">
      <c r="A455" s="114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6"/>
    </row>
    <row r="456" spans="1:19" ht="15.75" thickBot="1">
      <c r="A456" s="114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6"/>
    </row>
    <row r="457" spans="1:19" ht="15.75" thickBot="1">
      <c r="A457" s="114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19" ht="15.75" thickBot="1">
      <c r="A458" s="114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19" ht="15.75" thickBot="1">
      <c r="A459" s="114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19" ht="15.75" thickBot="1">
      <c r="A460" s="114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19" ht="15.75" thickBot="1">
      <c r="A461" s="114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19" ht="15.75" thickBot="1">
      <c r="A462" s="114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4" t="s">
        <v>11</v>
      </c>
      <c r="Q462" s="35" t="s">
        <v>9</v>
      </c>
      <c r="R462" s="35" t="s">
        <v>10</v>
      </c>
      <c r="S462" s="35" t="s">
        <v>14</v>
      </c>
    </row>
    <row r="463" spans="1:19">
      <c r="A463" s="114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3"/>
      <c r="Q463" s="17"/>
      <c r="R463" s="17"/>
      <c r="S463" s="17"/>
    </row>
    <row r="464" spans="1:19" ht="15.75" thickBo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19" ht="15.75" thickBot="1">
      <c r="A465" s="114">
        <v>28</v>
      </c>
      <c r="B465" s="115" t="s">
        <v>1</v>
      </c>
      <c r="C465" s="116"/>
      <c r="D465" s="117"/>
      <c r="E465" s="118" t="s">
        <v>2</v>
      </c>
      <c r="F465" s="119"/>
      <c r="G465" s="120"/>
      <c r="H465" s="121" t="s">
        <v>3</v>
      </c>
      <c r="I465" s="122"/>
      <c r="J465" s="123"/>
      <c r="K465" s="124" t="s">
        <v>4</v>
      </c>
      <c r="L465" s="125"/>
      <c r="M465" s="126"/>
      <c r="N465" s="127" t="s">
        <v>8</v>
      </c>
      <c r="O465" s="128"/>
      <c r="P465" s="26"/>
    </row>
    <row r="466" spans="1:19" ht="15.75" thickBot="1">
      <c r="A466" s="114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29"/>
      <c r="O466" s="130"/>
      <c r="P466" s="26"/>
    </row>
    <row r="467" spans="1:19" ht="15.75" thickBot="1">
      <c r="A467" s="114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6"/>
    </row>
    <row r="468" spans="1:19" ht="15.75" thickBot="1">
      <c r="A468" s="114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6"/>
    </row>
    <row r="469" spans="1:19" ht="15.75" thickBot="1">
      <c r="A469" s="114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6"/>
    </row>
    <row r="470" spans="1:19" ht="15.75" thickBot="1">
      <c r="A470" s="114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6"/>
    </row>
    <row r="471" spans="1:19" ht="15.75" thickBot="1">
      <c r="A471" s="114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6"/>
    </row>
    <row r="472" spans="1:19" ht="15.75" thickBot="1">
      <c r="A472" s="114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6"/>
    </row>
    <row r="473" spans="1:19" ht="15.75" thickBot="1">
      <c r="A473" s="114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6"/>
    </row>
    <row r="474" spans="1:19" ht="15.75" thickBot="1">
      <c r="A474" s="114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6"/>
    </row>
    <row r="475" spans="1:19" ht="15.75" thickBot="1">
      <c r="A475" s="114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19" ht="15.75" thickBot="1">
      <c r="A476" s="114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19" ht="15.75" thickBot="1">
      <c r="A477" s="114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19" ht="15.75" thickBot="1">
      <c r="A478" s="114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19" ht="15.75" thickBot="1">
      <c r="A479" s="114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4" t="s">
        <v>11</v>
      </c>
      <c r="Q479" s="35" t="s">
        <v>9</v>
      </c>
      <c r="R479" s="35" t="s">
        <v>10</v>
      </c>
      <c r="S479" s="35" t="s">
        <v>14</v>
      </c>
    </row>
    <row r="480" spans="1:19">
      <c r="A480" s="114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3"/>
      <c r="Q480" s="17"/>
      <c r="R480" s="17"/>
      <c r="S480" s="17"/>
    </row>
    <row r="481" spans="1:19" ht="15.75" thickBo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>
      <c r="A482" s="114">
        <v>29</v>
      </c>
      <c r="B482" s="115" t="s">
        <v>1</v>
      </c>
      <c r="C482" s="116"/>
      <c r="D482" s="117"/>
      <c r="E482" s="118" t="s">
        <v>2</v>
      </c>
      <c r="F482" s="119"/>
      <c r="G482" s="120"/>
      <c r="H482" s="121" t="s">
        <v>3</v>
      </c>
      <c r="I482" s="122"/>
      <c r="J482" s="123"/>
      <c r="K482" s="124" t="s">
        <v>4</v>
      </c>
      <c r="L482" s="125"/>
      <c r="M482" s="126"/>
      <c r="N482" s="127" t="s">
        <v>8</v>
      </c>
      <c r="O482" s="128"/>
      <c r="P482" s="26"/>
    </row>
    <row r="483" spans="1:19" ht="15.75" thickBot="1">
      <c r="A483" s="114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29"/>
      <c r="O483" s="130"/>
      <c r="P483" s="26"/>
    </row>
    <row r="484" spans="1:19" ht="15.75" thickBot="1">
      <c r="A484" s="114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6"/>
    </row>
    <row r="485" spans="1:19" ht="15.75" thickBot="1">
      <c r="A485" s="114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6"/>
    </row>
    <row r="486" spans="1:19" ht="15.75" thickBot="1">
      <c r="A486" s="114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6"/>
    </row>
    <row r="487" spans="1:19" ht="15.75" thickBot="1">
      <c r="A487" s="114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6"/>
    </row>
    <row r="488" spans="1:19" ht="15.75" thickBot="1">
      <c r="A488" s="114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6"/>
    </row>
    <row r="489" spans="1:19" ht="15.75" thickBot="1">
      <c r="A489" s="114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>
      <c r="A490" s="114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>
      <c r="A491" s="114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>
      <c r="A492" s="114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>
      <c r="A493" s="114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>
      <c r="A494" s="114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>
      <c r="A495" s="114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>
      <c r="A496" s="114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4" t="s">
        <v>11</v>
      </c>
      <c r="Q496" s="35" t="s">
        <v>9</v>
      </c>
      <c r="R496" s="35" t="s">
        <v>10</v>
      </c>
      <c r="S496" s="35" t="s">
        <v>14</v>
      </c>
    </row>
    <row r="497" spans="1:19">
      <c r="A497" s="114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3"/>
      <c r="Q497" s="17"/>
      <c r="R497" s="17"/>
      <c r="S497" s="17"/>
    </row>
    <row r="498" spans="1:19" ht="15.75" thickBo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19" ht="15.75" thickBot="1">
      <c r="A499" s="114">
        <v>30</v>
      </c>
      <c r="B499" s="115" t="s">
        <v>1</v>
      </c>
      <c r="C499" s="116"/>
      <c r="D499" s="117"/>
      <c r="E499" s="118" t="s">
        <v>2</v>
      </c>
      <c r="F499" s="119"/>
      <c r="G499" s="120"/>
      <c r="H499" s="121" t="s">
        <v>3</v>
      </c>
      <c r="I499" s="122"/>
      <c r="J499" s="123"/>
      <c r="K499" s="124" t="s">
        <v>4</v>
      </c>
      <c r="L499" s="125"/>
      <c r="M499" s="126"/>
      <c r="N499" s="127" t="s">
        <v>8</v>
      </c>
      <c r="O499" s="128"/>
      <c r="P499" s="26"/>
    </row>
    <row r="500" spans="1:19" ht="15.75" thickBot="1">
      <c r="A500" s="114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29"/>
      <c r="O500" s="130"/>
      <c r="P500" s="26"/>
    </row>
    <row r="501" spans="1:19" ht="15.75" thickBot="1">
      <c r="A501" s="114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6"/>
    </row>
    <row r="502" spans="1:19" ht="15.75" thickBot="1">
      <c r="A502" s="114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6"/>
    </row>
    <row r="503" spans="1:19" ht="15.75" thickBot="1">
      <c r="A503" s="114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6"/>
    </row>
    <row r="504" spans="1:19" ht="15.75" thickBot="1">
      <c r="A504" s="114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19" ht="15.75" thickBot="1">
      <c r="A505" s="114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19" ht="15.75" thickBot="1">
      <c r="A506" s="114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19" ht="15.75" thickBot="1">
      <c r="A507" s="114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19" ht="15.75" thickBot="1">
      <c r="A508" s="114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19" ht="15.75" thickBot="1">
      <c r="A509" s="114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19" ht="15.75" thickBot="1">
      <c r="A510" s="114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19" ht="15.75" thickBot="1">
      <c r="A511" s="114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19" ht="15.75" thickBot="1">
      <c r="A512" s="114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19" ht="15.75" thickBot="1">
      <c r="A513" s="114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4" t="s">
        <v>11</v>
      </c>
      <c r="Q513" s="35" t="s">
        <v>9</v>
      </c>
      <c r="R513" s="35" t="s">
        <v>10</v>
      </c>
      <c r="S513" s="35" t="s">
        <v>14</v>
      </c>
    </row>
    <row r="514" spans="1:19">
      <c r="A514" s="114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3"/>
      <c r="Q514" s="17"/>
      <c r="R514" s="17"/>
      <c r="S514" s="17"/>
    </row>
    <row r="515" spans="1:19" ht="15.75" thickBo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19" ht="15.75" thickBot="1">
      <c r="A516" s="114">
        <v>31</v>
      </c>
      <c r="B516" s="115" t="s">
        <v>1</v>
      </c>
      <c r="C516" s="116"/>
      <c r="D516" s="117"/>
      <c r="E516" s="118" t="s">
        <v>2</v>
      </c>
      <c r="F516" s="119"/>
      <c r="G516" s="120"/>
      <c r="H516" s="121" t="s">
        <v>3</v>
      </c>
      <c r="I516" s="122"/>
      <c r="J516" s="123"/>
      <c r="K516" s="124" t="s">
        <v>4</v>
      </c>
      <c r="L516" s="125"/>
      <c r="M516" s="126"/>
      <c r="N516" s="127" t="s">
        <v>8</v>
      </c>
      <c r="O516" s="128"/>
      <c r="P516" s="26"/>
    </row>
    <row r="517" spans="1:19" ht="15.75" thickBot="1">
      <c r="A517" s="114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29"/>
      <c r="O517" s="130"/>
      <c r="P517" s="26"/>
    </row>
    <row r="518" spans="1:19" ht="15.75" thickBot="1">
      <c r="A518" s="114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6"/>
    </row>
    <row r="519" spans="1:19" ht="15.75" thickBot="1">
      <c r="A519" s="114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6"/>
    </row>
    <row r="520" spans="1:19" ht="15.75" thickBot="1">
      <c r="A520" s="114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6"/>
    </row>
    <row r="521" spans="1:19" ht="15.75" thickBot="1">
      <c r="A521" s="114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6"/>
    </row>
    <row r="522" spans="1:19" ht="15.75" thickBot="1">
      <c r="A522" s="114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6"/>
    </row>
    <row r="523" spans="1:19" ht="15.75" thickBot="1">
      <c r="A523" s="114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6"/>
    </row>
    <row r="524" spans="1:19" ht="15.75" thickBot="1">
      <c r="A524" s="114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6"/>
    </row>
    <row r="525" spans="1:19" ht="15.75" thickBot="1">
      <c r="A525" s="114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6"/>
    </row>
    <row r="526" spans="1:19" ht="15.75" thickBot="1">
      <c r="A526" s="114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19" ht="15.75" thickBot="1">
      <c r="A527" s="114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19" ht="15.75" thickBot="1">
      <c r="A528" s="114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>
      <c r="A529" s="114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>
      <c r="A530" s="114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4" t="s">
        <v>11</v>
      </c>
      <c r="Q530" s="35" t="s">
        <v>9</v>
      </c>
      <c r="R530" s="35" t="s">
        <v>10</v>
      </c>
      <c r="S530" s="35" t="s">
        <v>14</v>
      </c>
    </row>
    <row r="531" spans="1:19">
      <c r="A531" s="114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3"/>
      <c r="Q531" s="17"/>
      <c r="R531" s="17"/>
      <c r="S531" s="17"/>
    </row>
    <row r="532" spans="1:19" ht="15.75" thickBo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>
      <c r="A533" s="131"/>
      <c r="B533" s="133" t="s">
        <v>1</v>
      </c>
      <c r="C533" s="134"/>
      <c r="D533" s="135"/>
      <c r="E533" s="136" t="s">
        <v>2</v>
      </c>
      <c r="F533" s="137"/>
      <c r="G533" s="138"/>
      <c r="H533" s="139" t="s">
        <v>3</v>
      </c>
      <c r="I533" s="140"/>
      <c r="J533" s="141"/>
      <c r="K533" s="142" t="s">
        <v>4</v>
      </c>
      <c r="L533" s="143"/>
      <c r="M533" s="144"/>
      <c r="N533" s="5"/>
      <c r="O533" s="5"/>
      <c r="P533" s="26"/>
    </row>
    <row r="534" spans="1:19" ht="16.5" thickTop="1" thickBot="1">
      <c r="A534" s="132"/>
      <c r="B534" s="145"/>
      <c r="C534" s="145"/>
      <c r="D534" s="145"/>
      <c r="E534" s="145"/>
      <c r="F534" s="145"/>
      <c r="G534" s="145"/>
      <c r="H534" s="145"/>
      <c r="I534" s="145"/>
      <c r="J534" s="145"/>
      <c r="K534" s="145"/>
      <c r="L534" s="145"/>
      <c r="M534" s="145"/>
      <c r="N534" s="145"/>
      <c r="O534" s="146"/>
      <c r="P534" s="26"/>
    </row>
    <row r="535" spans="1:19" ht="16.5" thickTop="1" thickBot="1">
      <c r="A535" s="132"/>
      <c r="B535" s="6" t="s">
        <v>8</v>
      </c>
      <c r="C535" s="6" t="s">
        <v>12</v>
      </c>
      <c r="D535" s="30">
        <f>SUM(D15,D32,D49,D66,D83,D100,D117,D134,D153,D170,D187,D204,D224,D241,D258)</f>
        <v>0</v>
      </c>
      <c r="E535" s="6" t="s">
        <v>8</v>
      </c>
      <c r="F535" s="6" t="s">
        <v>12</v>
      </c>
      <c r="G535" s="30">
        <f>SUM(G15,G32,G49,G66,G83,G100,G117,G134,G153,G170,G187,G204,G224,G241,G258)</f>
        <v>0</v>
      </c>
      <c r="H535" s="6" t="s">
        <v>8</v>
      </c>
      <c r="I535" s="6" t="s">
        <v>12</v>
      </c>
      <c r="J535" s="30">
        <f>SUM(J15,J32,J49,J66,J83,J100,J117,J134,J153,J170,J187,J204,J224,J241,J258)</f>
        <v>0</v>
      </c>
      <c r="K535" s="6" t="s">
        <v>8</v>
      </c>
      <c r="L535" s="6" t="s">
        <v>12</v>
      </c>
      <c r="M535" s="30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4" t="s">
        <v>11</v>
      </c>
      <c r="Q535" s="35" t="s">
        <v>9</v>
      </c>
      <c r="R535" s="35" t="s">
        <v>10</v>
      </c>
      <c r="S535" s="35" t="s">
        <v>14</v>
      </c>
    </row>
    <row r="536" spans="1:19" ht="16.5" thickTop="1" thickBot="1">
      <c r="A536" s="132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3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132"/>
      <c r="B537" s="145"/>
      <c r="C537" s="145"/>
      <c r="D537" s="145"/>
      <c r="E537" s="145"/>
      <c r="F537" s="145"/>
      <c r="G537" s="145"/>
      <c r="H537" s="145"/>
      <c r="I537" s="145"/>
      <c r="J537" s="145"/>
      <c r="K537" s="145"/>
      <c r="L537" s="145"/>
      <c r="M537" s="145"/>
      <c r="N537" s="145"/>
      <c r="O537" s="146"/>
      <c r="P537" s="26"/>
    </row>
    <row r="538" spans="1:19" ht="16.5" thickTop="1" thickBot="1">
      <c r="A538" s="132"/>
      <c r="B538" s="6" t="s">
        <v>8</v>
      </c>
      <c r="C538" s="6" t="s">
        <v>12</v>
      </c>
      <c r="D538" s="30">
        <f>SUM(D275,D292,D309,D326,D343,D360,D377,D394,D411,D428,D445,D462,D479,D496,D513,D530)</f>
        <v>0</v>
      </c>
      <c r="E538" s="6" t="s">
        <v>8</v>
      </c>
      <c r="F538" s="6" t="s">
        <v>12</v>
      </c>
      <c r="G538" s="30">
        <f>SUM(G275,G292,G309,G326,G343,G360,G377,G394,G411,G428,G445,G462,G479,G496,G513,G530)</f>
        <v>0</v>
      </c>
      <c r="H538" s="6" t="s">
        <v>8</v>
      </c>
      <c r="I538" s="6" t="s">
        <v>12</v>
      </c>
      <c r="J538" s="30">
        <f>SUM(J275,J292,J309,J326,J343,J360,J377,J394,J411,J428,J445,J462,J479,J496,J513,J530)</f>
        <v>0</v>
      </c>
      <c r="K538" s="6" t="s">
        <v>8</v>
      </c>
      <c r="L538" s="6" t="s">
        <v>12</v>
      </c>
      <c r="M538" s="30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4" t="s">
        <v>11</v>
      </c>
      <c r="Q538" s="35" t="s">
        <v>9</v>
      </c>
      <c r="R538" s="35" t="s">
        <v>10</v>
      </c>
      <c r="S538" s="35" t="s">
        <v>14</v>
      </c>
    </row>
    <row r="539" spans="1:19" ht="16.5" thickTop="1" thickBot="1">
      <c r="A539" s="132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3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132"/>
      <c r="B540" s="147"/>
      <c r="C540" s="147"/>
      <c r="D540" s="147"/>
      <c r="E540" s="147"/>
      <c r="F540" s="147"/>
      <c r="G540" s="147"/>
      <c r="H540" s="147"/>
      <c r="I540" s="147"/>
      <c r="J540" s="147"/>
      <c r="K540" s="147"/>
      <c r="L540" s="147"/>
      <c r="M540" s="147"/>
      <c r="N540" s="147"/>
      <c r="O540" s="147"/>
      <c r="P540" s="26"/>
    </row>
    <row r="541" spans="1:19" ht="15.75" thickBot="1">
      <c r="A541" s="132"/>
      <c r="B541" s="6" t="s">
        <v>8</v>
      </c>
      <c r="C541" s="6" t="s">
        <v>12</v>
      </c>
      <c r="D541" s="30">
        <f>SUM(D535,D538)</f>
        <v>0</v>
      </c>
      <c r="E541" s="6" t="s">
        <v>8</v>
      </c>
      <c r="F541" s="6" t="s">
        <v>12</v>
      </c>
      <c r="G541" s="30">
        <f>SUM(G535,G538)</f>
        <v>0</v>
      </c>
      <c r="H541" s="6" t="s">
        <v>8</v>
      </c>
      <c r="I541" s="6" t="s">
        <v>12</v>
      </c>
      <c r="J541" s="30">
        <f>SUM(J535,J538)</f>
        <v>0</v>
      </c>
      <c r="K541" s="6" t="s">
        <v>8</v>
      </c>
      <c r="L541" s="6" t="s">
        <v>12</v>
      </c>
      <c r="M541" s="30">
        <f>SUM(M535,M538)</f>
        <v>0</v>
      </c>
      <c r="N541" s="6" t="s">
        <v>8</v>
      </c>
      <c r="O541" s="7">
        <f>SUM(O535,O538)</f>
        <v>0</v>
      </c>
      <c r="P541" s="34" t="s">
        <v>11</v>
      </c>
      <c r="Q541" s="35" t="s">
        <v>9</v>
      </c>
      <c r="R541" s="35" t="s">
        <v>10</v>
      </c>
      <c r="S541" s="35" t="s">
        <v>14</v>
      </c>
    </row>
    <row r="542" spans="1:19" ht="16.5" thickTop="1" thickBot="1">
      <c r="A542" s="132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3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E558B-482D-4025-B895-1EFDDF35885B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14">
        <v>1</v>
      </c>
      <c r="B1" s="115" t="s">
        <v>1</v>
      </c>
      <c r="C1" s="116"/>
      <c r="D1" s="117"/>
      <c r="E1" s="118" t="s">
        <v>2</v>
      </c>
      <c r="F1" s="119"/>
      <c r="G1" s="120"/>
      <c r="H1" s="121" t="s">
        <v>3</v>
      </c>
      <c r="I1" s="122"/>
      <c r="J1" s="123"/>
      <c r="K1" s="124" t="s">
        <v>4</v>
      </c>
      <c r="L1" s="125"/>
      <c r="M1" s="126"/>
      <c r="N1" s="127" t="s">
        <v>8</v>
      </c>
      <c r="O1" s="128"/>
      <c r="P1" s="26"/>
    </row>
    <row r="2" spans="1:20" ht="15.75" thickBot="1">
      <c r="A2" s="114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29"/>
      <c r="O2" s="130"/>
      <c r="P2" s="26"/>
    </row>
    <row r="3" spans="1:20" ht="15.75" thickBot="1">
      <c r="A3" s="114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6"/>
    </row>
    <row r="4" spans="1:20" ht="15.75" thickBot="1">
      <c r="A4" s="114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6"/>
    </row>
    <row r="5" spans="1:20" ht="15.75" thickBot="1">
      <c r="A5" s="114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6"/>
    </row>
    <row r="6" spans="1:20" ht="15" customHeight="1" thickBot="1">
      <c r="A6" s="114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6"/>
    </row>
    <row r="7" spans="1:20" ht="15.75" thickBot="1">
      <c r="A7" s="114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6"/>
    </row>
    <row r="8" spans="1:20" ht="15.75" customHeight="1" thickBot="1">
      <c r="A8" s="114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6"/>
    </row>
    <row r="9" spans="1:20" ht="15.75" thickBot="1">
      <c r="A9" s="114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6"/>
    </row>
    <row r="10" spans="1:20" ht="15.75" thickBot="1">
      <c r="A10" s="114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>
      <c r="A11" s="114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>
      <c r="A12" s="114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>
      <c r="A13" s="114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>
      <c r="A14" s="114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14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1">
        <f>SUM(O3:O14)</f>
        <v>0</v>
      </c>
      <c r="P15" s="34" t="s">
        <v>11</v>
      </c>
      <c r="Q15" s="35" t="s">
        <v>9</v>
      </c>
      <c r="R15" s="35" t="s">
        <v>10</v>
      </c>
      <c r="S15" s="35" t="s">
        <v>14</v>
      </c>
    </row>
    <row r="16" spans="1:20" ht="15.75" customHeight="1">
      <c r="A16" s="114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2">
        <f>O15/2</f>
        <v>0</v>
      </c>
      <c r="P16" s="33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14">
        <v>2</v>
      </c>
      <c r="B18" s="115" t="s">
        <v>1</v>
      </c>
      <c r="C18" s="116"/>
      <c r="D18" s="117"/>
      <c r="E18" s="118" t="s">
        <v>2</v>
      </c>
      <c r="F18" s="119"/>
      <c r="G18" s="120"/>
      <c r="H18" s="121" t="s">
        <v>3</v>
      </c>
      <c r="I18" s="122"/>
      <c r="J18" s="123"/>
      <c r="K18" s="124" t="s">
        <v>4</v>
      </c>
      <c r="L18" s="125"/>
      <c r="M18" s="126"/>
      <c r="N18" s="127" t="s">
        <v>8</v>
      </c>
      <c r="O18" s="128"/>
      <c r="P18" s="26"/>
    </row>
    <row r="19" spans="1:19" ht="15.75" thickBot="1">
      <c r="A19" s="114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29"/>
      <c r="O19" s="130"/>
      <c r="P19" s="26"/>
    </row>
    <row r="20" spans="1:19" ht="15.75" thickBot="1">
      <c r="A20" s="114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6"/>
    </row>
    <row r="21" spans="1:19" ht="15.75" thickBot="1">
      <c r="A21" s="114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6"/>
    </row>
    <row r="22" spans="1:19" ht="15.75" thickBot="1">
      <c r="A22" s="114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6"/>
    </row>
    <row r="23" spans="1:19" ht="15.75" thickBot="1">
      <c r="A23" s="114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6"/>
    </row>
    <row r="24" spans="1:19" ht="15.75" thickBot="1">
      <c r="A24" s="114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6"/>
    </row>
    <row r="25" spans="1:19" ht="15.75" thickBot="1">
      <c r="A25" s="114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6"/>
    </row>
    <row r="26" spans="1:19" ht="15.75" thickBot="1">
      <c r="A26" s="114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>
      <c r="A27" s="114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>
      <c r="A28" s="114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>
      <c r="A29" s="114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>
      <c r="A30" s="114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14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14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4" t="s">
        <v>11</v>
      </c>
      <c r="Q32" s="35" t="s">
        <v>9</v>
      </c>
      <c r="R32" s="35" t="s">
        <v>10</v>
      </c>
      <c r="S32" s="35" t="s">
        <v>14</v>
      </c>
    </row>
    <row r="33" spans="1:20" ht="14.25" customHeight="1">
      <c r="A33" s="114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3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14">
        <v>3</v>
      </c>
      <c r="B35" s="115" t="s">
        <v>1</v>
      </c>
      <c r="C35" s="116"/>
      <c r="D35" s="117"/>
      <c r="E35" s="118" t="s">
        <v>2</v>
      </c>
      <c r="F35" s="119"/>
      <c r="G35" s="120"/>
      <c r="H35" s="121" t="s">
        <v>3</v>
      </c>
      <c r="I35" s="122"/>
      <c r="J35" s="123"/>
      <c r="K35" s="124" t="s">
        <v>4</v>
      </c>
      <c r="L35" s="125"/>
      <c r="M35" s="126"/>
      <c r="N35" s="127" t="s">
        <v>8</v>
      </c>
      <c r="O35" s="128"/>
      <c r="P35" s="26"/>
    </row>
    <row r="36" spans="1:20" ht="15.75" thickBot="1">
      <c r="A36" s="114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29"/>
      <c r="O36" s="130"/>
      <c r="P36" s="26"/>
    </row>
    <row r="37" spans="1:20" ht="15.75" thickBot="1">
      <c r="A37" s="114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6"/>
    </row>
    <row r="38" spans="1:20" ht="15.75" thickBot="1">
      <c r="A38" s="114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6"/>
    </row>
    <row r="39" spans="1:20" ht="15.75" thickBot="1">
      <c r="A39" s="114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6"/>
    </row>
    <row r="40" spans="1:20" ht="15.75" thickBot="1">
      <c r="A40" s="114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6"/>
    </row>
    <row r="41" spans="1:20" ht="15.75" thickBot="1">
      <c r="A41" s="114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6"/>
    </row>
    <row r="42" spans="1:20" ht="15.75" thickBot="1">
      <c r="A42" s="114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6"/>
    </row>
    <row r="43" spans="1:20" ht="15.75" thickBot="1">
      <c r="A43" s="114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>
      <c r="A44" s="114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>
      <c r="A45" s="114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>
      <c r="A46" s="114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>
      <c r="A47" s="114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>
      <c r="A48" s="114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14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4" t="s">
        <v>11</v>
      </c>
      <c r="Q49" s="35" t="s">
        <v>9</v>
      </c>
      <c r="R49" s="35" t="s">
        <v>10</v>
      </c>
      <c r="S49" s="35" t="s">
        <v>14</v>
      </c>
    </row>
    <row r="50" spans="1:20">
      <c r="A50" s="114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3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>
      <c r="A52" s="114">
        <v>4</v>
      </c>
      <c r="B52" s="115" t="s">
        <v>1</v>
      </c>
      <c r="C52" s="116"/>
      <c r="D52" s="117"/>
      <c r="E52" s="118" t="s">
        <v>2</v>
      </c>
      <c r="F52" s="119"/>
      <c r="G52" s="120"/>
      <c r="H52" s="121" t="s">
        <v>3</v>
      </c>
      <c r="I52" s="122"/>
      <c r="J52" s="123"/>
      <c r="K52" s="124" t="s">
        <v>4</v>
      </c>
      <c r="L52" s="125"/>
      <c r="M52" s="126"/>
      <c r="N52" s="127" t="s">
        <v>8</v>
      </c>
      <c r="O52" s="128"/>
      <c r="P52" s="26"/>
    </row>
    <row r="53" spans="1:20" ht="15.75" thickBot="1">
      <c r="A53" s="114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29"/>
      <c r="O53" s="130"/>
      <c r="P53" s="26"/>
    </row>
    <row r="54" spans="1:20" ht="15.75" thickBot="1">
      <c r="A54" s="114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6"/>
    </row>
    <row r="55" spans="1:20" ht="15.75" thickBot="1">
      <c r="A55" s="114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6"/>
    </row>
    <row r="56" spans="1:20" ht="15.75" thickBot="1">
      <c r="A56" s="114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6"/>
    </row>
    <row r="57" spans="1:20" ht="15.75" thickBot="1">
      <c r="A57" s="114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6"/>
    </row>
    <row r="58" spans="1:20" ht="15.75" thickBot="1">
      <c r="A58" s="114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6"/>
    </row>
    <row r="59" spans="1:20" ht="15.75" thickBot="1">
      <c r="A59" s="114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6"/>
    </row>
    <row r="60" spans="1:20" ht="15.75" thickBot="1">
      <c r="A60" s="114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>
      <c r="A61" s="114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>
      <c r="A62" s="114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14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14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14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14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4" t="s">
        <v>11</v>
      </c>
      <c r="Q66" s="35" t="s">
        <v>9</v>
      </c>
      <c r="R66" s="35" t="s">
        <v>10</v>
      </c>
      <c r="S66" s="35" t="s">
        <v>14</v>
      </c>
    </row>
    <row r="67" spans="1:20">
      <c r="A67" s="114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3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14">
        <v>5</v>
      </c>
      <c r="B69" s="115" t="s">
        <v>1</v>
      </c>
      <c r="C69" s="116"/>
      <c r="D69" s="117"/>
      <c r="E69" s="118" t="s">
        <v>2</v>
      </c>
      <c r="F69" s="119"/>
      <c r="G69" s="120"/>
      <c r="H69" s="121" t="s">
        <v>3</v>
      </c>
      <c r="I69" s="122"/>
      <c r="J69" s="123"/>
      <c r="K69" s="124" t="s">
        <v>4</v>
      </c>
      <c r="L69" s="125"/>
      <c r="M69" s="126"/>
      <c r="N69" s="127" t="s">
        <v>8</v>
      </c>
      <c r="O69" s="128"/>
      <c r="P69" s="26"/>
    </row>
    <row r="70" spans="1:20" ht="15.75" thickBot="1">
      <c r="A70" s="114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29"/>
      <c r="O70" s="130"/>
      <c r="P70" s="26"/>
    </row>
    <row r="71" spans="1:20" ht="15.75" thickBot="1">
      <c r="A71" s="114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6"/>
    </row>
    <row r="72" spans="1:20" ht="15.75" thickBot="1">
      <c r="A72" s="114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6"/>
    </row>
    <row r="73" spans="1:20" ht="15.75" thickBot="1">
      <c r="A73" s="114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6"/>
    </row>
    <row r="74" spans="1:20" ht="15.75" thickBot="1">
      <c r="A74" s="114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6"/>
    </row>
    <row r="75" spans="1:20" ht="15.75" thickBot="1">
      <c r="A75" s="114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6"/>
    </row>
    <row r="76" spans="1:20" ht="15.75" thickBot="1">
      <c r="A76" s="114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>
      <c r="A77" s="114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>
      <c r="A78" s="114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>
      <c r="A79" s="114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>
      <c r="A80" s="114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14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14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14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4" t="s">
        <v>11</v>
      </c>
      <c r="Q83" s="35" t="s">
        <v>9</v>
      </c>
      <c r="R83" s="35" t="s">
        <v>10</v>
      </c>
      <c r="S83" s="35" t="s">
        <v>14</v>
      </c>
    </row>
    <row r="84" spans="1:20">
      <c r="A84" s="114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3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14">
        <v>6</v>
      </c>
      <c r="B86" s="115" t="s">
        <v>1</v>
      </c>
      <c r="C86" s="116"/>
      <c r="D86" s="117"/>
      <c r="E86" s="118" t="s">
        <v>2</v>
      </c>
      <c r="F86" s="119"/>
      <c r="G86" s="120"/>
      <c r="H86" s="121" t="s">
        <v>3</v>
      </c>
      <c r="I86" s="122"/>
      <c r="J86" s="123"/>
      <c r="K86" s="124" t="s">
        <v>4</v>
      </c>
      <c r="L86" s="125"/>
      <c r="M86" s="126"/>
      <c r="N86" s="127" t="s">
        <v>8</v>
      </c>
      <c r="O86" s="128"/>
      <c r="P86" s="26"/>
    </row>
    <row r="87" spans="1:20" ht="15.75" thickBot="1">
      <c r="A87" s="114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29"/>
      <c r="O87" s="130"/>
      <c r="P87" s="26"/>
    </row>
    <row r="88" spans="1:20" ht="15.75" thickBot="1">
      <c r="A88" s="114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6"/>
    </row>
    <row r="89" spans="1:20" ht="15.75" thickBot="1">
      <c r="A89" s="114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6"/>
    </row>
    <row r="90" spans="1:20" ht="14.25" customHeight="1" thickBot="1">
      <c r="A90" s="114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6"/>
    </row>
    <row r="91" spans="1:20" ht="15.75" thickBot="1">
      <c r="A91" s="114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6"/>
    </row>
    <row r="92" spans="1:20" ht="15.75" thickBot="1">
      <c r="A92" s="114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6"/>
    </row>
    <row r="93" spans="1:20" ht="15.75" thickBot="1">
      <c r="A93" s="114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6"/>
    </row>
    <row r="94" spans="1:20" ht="15.75" thickBot="1">
      <c r="A94" s="114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>
      <c r="A95" s="114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>
      <c r="A96" s="114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14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14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14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14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4" t="s">
        <v>11</v>
      </c>
      <c r="Q100" s="35" t="s">
        <v>9</v>
      </c>
      <c r="R100" s="35" t="s">
        <v>10</v>
      </c>
      <c r="S100" s="35" t="s">
        <v>14</v>
      </c>
    </row>
    <row r="101" spans="1:20">
      <c r="A101" s="114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3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14">
        <v>7</v>
      </c>
      <c r="B103" s="115" t="s">
        <v>1</v>
      </c>
      <c r="C103" s="116"/>
      <c r="D103" s="117"/>
      <c r="E103" s="118" t="s">
        <v>2</v>
      </c>
      <c r="F103" s="119"/>
      <c r="G103" s="120"/>
      <c r="H103" s="121" t="s">
        <v>3</v>
      </c>
      <c r="I103" s="122"/>
      <c r="J103" s="123"/>
      <c r="K103" s="124" t="s">
        <v>4</v>
      </c>
      <c r="L103" s="125"/>
      <c r="M103" s="126"/>
      <c r="N103" s="127" t="s">
        <v>8</v>
      </c>
      <c r="O103" s="128"/>
      <c r="P103" s="26"/>
    </row>
    <row r="104" spans="1:20" ht="15.75" thickBot="1">
      <c r="A104" s="114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29"/>
      <c r="O104" s="130"/>
      <c r="P104" s="26"/>
    </row>
    <row r="105" spans="1:20" ht="15.75" thickBot="1">
      <c r="A105" s="114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6"/>
    </row>
    <row r="106" spans="1:20" ht="15.75" thickBot="1">
      <c r="A106" s="114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6"/>
    </row>
    <row r="107" spans="1:20" ht="15.75" thickBot="1">
      <c r="A107" s="114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6"/>
    </row>
    <row r="108" spans="1:20" ht="15.75" thickBot="1">
      <c r="A108" s="114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6"/>
    </row>
    <row r="109" spans="1:20" ht="15.75" thickBot="1">
      <c r="A109" s="114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6"/>
    </row>
    <row r="110" spans="1:20" ht="15.75" thickBot="1">
      <c r="A110" s="114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6"/>
    </row>
    <row r="111" spans="1:20" ht="15.75" customHeight="1" thickBot="1">
      <c r="A111" s="114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6"/>
    </row>
    <row r="112" spans="1:20" ht="15.75" thickBot="1">
      <c r="A112" s="114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>
      <c r="A113" s="114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>
      <c r="A114" s="114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>
      <c r="A115" s="114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14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14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4" t="s">
        <v>11</v>
      </c>
      <c r="Q117" s="35" t="s">
        <v>9</v>
      </c>
      <c r="R117" s="35" t="s">
        <v>10</v>
      </c>
      <c r="S117" s="35" t="s">
        <v>14</v>
      </c>
    </row>
    <row r="118" spans="1:20">
      <c r="A118" s="114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3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>
      <c r="A120" s="114">
        <v>8</v>
      </c>
      <c r="B120" s="115" t="s">
        <v>1</v>
      </c>
      <c r="C120" s="116"/>
      <c r="D120" s="117"/>
      <c r="E120" s="118" t="s">
        <v>2</v>
      </c>
      <c r="F120" s="119"/>
      <c r="G120" s="120"/>
      <c r="H120" s="121" t="s">
        <v>3</v>
      </c>
      <c r="I120" s="122"/>
      <c r="J120" s="123"/>
      <c r="K120" s="124" t="s">
        <v>4</v>
      </c>
      <c r="L120" s="125"/>
      <c r="M120" s="126"/>
      <c r="N120" s="127" t="s">
        <v>8</v>
      </c>
      <c r="O120" s="128"/>
      <c r="P120" s="26"/>
    </row>
    <row r="121" spans="1:20" ht="15.75" thickBot="1">
      <c r="A121" s="114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29"/>
      <c r="O121" s="130"/>
      <c r="P121" s="26"/>
    </row>
    <row r="122" spans="1:20" ht="15.75" thickBot="1">
      <c r="A122" s="114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6"/>
    </row>
    <row r="123" spans="1:20" ht="15.75" thickBot="1">
      <c r="A123" s="114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6"/>
    </row>
    <row r="124" spans="1:20" ht="15.75" thickBot="1">
      <c r="A124" s="114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6"/>
    </row>
    <row r="125" spans="1:20" ht="15.75" thickBot="1">
      <c r="A125" s="114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6"/>
    </row>
    <row r="126" spans="1:20" ht="15.75" thickBot="1">
      <c r="A126" s="114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6"/>
    </row>
    <row r="127" spans="1:20" ht="15.75" thickBot="1">
      <c r="A127" s="114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6"/>
    </row>
    <row r="128" spans="1:20" ht="15.75" thickBot="1">
      <c r="A128" s="114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>
      <c r="A129" s="114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>
      <c r="A130" s="114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>
      <c r="A131" s="114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>
      <c r="A132" s="114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>
      <c r="A133" s="114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14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4" t="s">
        <v>11</v>
      </c>
      <c r="Q134" s="35" t="s">
        <v>9</v>
      </c>
      <c r="R134" s="35" t="s">
        <v>10</v>
      </c>
      <c r="S134" s="35" t="s">
        <v>14</v>
      </c>
    </row>
    <row r="135" spans="1:20">
      <c r="A135" s="114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3"/>
      <c r="Q135" s="17"/>
      <c r="R135" s="17"/>
      <c r="S135" s="17"/>
      <c r="T135">
        <f>SUM(P135,Q135,R135,S135)</f>
        <v>0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14">
        <v>9</v>
      </c>
      <c r="B137" s="115" t="s">
        <v>1</v>
      </c>
      <c r="C137" s="116"/>
      <c r="D137" s="117"/>
      <c r="E137" s="118" t="s">
        <v>2</v>
      </c>
      <c r="F137" s="119"/>
      <c r="G137" s="120"/>
      <c r="H137" s="121" t="s">
        <v>3</v>
      </c>
      <c r="I137" s="122"/>
      <c r="J137" s="123"/>
      <c r="K137" s="124" t="s">
        <v>4</v>
      </c>
      <c r="L137" s="125"/>
      <c r="M137" s="126"/>
      <c r="N137" s="127" t="s">
        <v>8</v>
      </c>
      <c r="O137" s="128"/>
      <c r="P137" s="26"/>
    </row>
    <row r="138" spans="1:20" ht="15.75" thickBot="1">
      <c r="A138" s="114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29"/>
      <c r="O138" s="130"/>
      <c r="P138" s="26"/>
    </row>
    <row r="139" spans="1:20" ht="15.75" thickBot="1">
      <c r="A139" s="114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6"/>
    </row>
    <row r="140" spans="1:20" ht="15.75" thickBot="1">
      <c r="A140" s="114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6"/>
    </row>
    <row r="141" spans="1:20" ht="15.75" thickBot="1">
      <c r="A141" s="114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6"/>
    </row>
    <row r="142" spans="1:20" ht="15.75" thickBot="1">
      <c r="A142" s="114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6"/>
    </row>
    <row r="143" spans="1:20" ht="15.75" thickBot="1">
      <c r="A143" s="114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6"/>
    </row>
    <row r="144" spans="1:20" ht="15.75" thickBot="1">
      <c r="A144" s="114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>
      <c r="A145" s="114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>
      <c r="A146" s="114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>
      <c r="A147" s="114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>
      <c r="A148" s="114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14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14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14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14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14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4" t="s">
        <v>11</v>
      </c>
      <c r="Q153" s="35" t="s">
        <v>9</v>
      </c>
      <c r="R153" s="35" t="s">
        <v>10</v>
      </c>
      <c r="S153" s="35" t="s">
        <v>14</v>
      </c>
    </row>
    <row r="154" spans="1:20">
      <c r="A154" s="114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3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14">
        <v>10</v>
      </c>
      <c r="B156" s="115" t="s">
        <v>1</v>
      </c>
      <c r="C156" s="116"/>
      <c r="D156" s="117"/>
      <c r="E156" s="118" t="s">
        <v>2</v>
      </c>
      <c r="F156" s="119"/>
      <c r="G156" s="120"/>
      <c r="H156" s="121" t="s">
        <v>3</v>
      </c>
      <c r="I156" s="122"/>
      <c r="J156" s="123"/>
      <c r="K156" s="124" t="s">
        <v>4</v>
      </c>
      <c r="L156" s="125"/>
      <c r="M156" s="126"/>
      <c r="N156" s="127" t="s">
        <v>8</v>
      </c>
      <c r="O156" s="128"/>
      <c r="P156" s="26"/>
    </row>
    <row r="157" spans="1:20" ht="15.75" thickBot="1">
      <c r="A157" s="114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29"/>
      <c r="O157" s="130"/>
      <c r="P157" s="26"/>
    </row>
    <row r="158" spans="1:20" ht="15.75" thickBot="1">
      <c r="A158" s="114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6"/>
    </row>
    <row r="159" spans="1:20" ht="15.75" thickBot="1">
      <c r="A159" s="114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6"/>
    </row>
    <row r="160" spans="1:20" ht="15.75" thickBot="1">
      <c r="A160" s="114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6"/>
    </row>
    <row r="161" spans="1:20" ht="15.75" thickBot="1">
      <c r="A161" s="114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6"/>
    </row>
    <row r="162" spans="1:20" ht="15.75" thickBot="1">
      <c r="A162" s="114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6"/>
    </row>
    <row r="163" spans="1:20" ht="15.75" thickBot="1">
      <c r="A163" s="114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6"/>
    </row>
    <row r="164" spans="1:20" ht="15.75" thickBot="1">
      <c r="A164" s="114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>
      <c r="A165" s="114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>
      <c r="A166" s="114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>
      <c r="A167" s="114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>
      <c r="A168" s="114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>
      <c r="A169" s="114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>
      <c r="A170" s="114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4" t="s">
        <v>11</v>
      </c>
      <c r="Q170" s="35" t="s">
        <v>9</v>
      </c>
      <c r="R170" s="35" t="s">
        <v>10</v>
      </c>
      <c r="S170" s="35" t="s">
        <v>14</v>
      </c>
    </row>
    <row r="171" spans="1:20">
      <c r="A171" s="114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3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>
      <c r="A173" s="114">
        <v>11</v>
      </c>
      <c r="B173" s="115" t="s">
        <v>1</v>
      </c>
      <c r="C173" s="116"/>
      <c r="D173" s="117"/>
      <c r="E173" s="118" t="s">
        <v>2</v>
      </c>
      <c r="F173" s="119"/>
      <c r="G173" s="120"/>
      <c r="H173" s="121" t="s">
        <v>3</v>
      </c>
      <c r="I173" s="122"/>
      <c r="J173" s="123"/>
      <c r="K173" s="124" t="s">
        <v>4</v>
      </c>
      <c r="L173" s="125"/>
      <c r="M173" s="126"/>
      <c r="N173" s="127" t="s">
        <v>8</v>
      </c>
      <c r="O173" s="128"/>
      <c r="P173" s="26"/>
    </row>
    <row r="174" spans="1:20" ht="15.75" thickBot="1">
      <c r="A174" s="114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29"/>
      <c r="O174" s="130"/>
      <c r="P174" s="26"/>
    </row>
    <row r="175" spans="1:20" ht="15.75" thickBot="1">
      <c r="A175" s="114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6"/>
    </row>
    <row r="176" spans="1:20" ht="15.75" thickBot="1">
      <c r="A176" s="114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6"/>
    </row>
    <row r="177" spans="1:20" ht="15.75" thickBot="1">
      <c r="A177" s="114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6"/>
    </row>
    <row r="178" spans="1:20" ht="15.75" thickBot="1">
      <c r="A178" s="114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6"/>
    </row>
    <row r="179" spans="1:20" ht="15.75" thickBot="1">
      <c r="A179" s="114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6"/>
    </row>
    <row r="180" spans="1:20" ht="15.75" thickBot="1">
      <c r="A180" s="114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6"/>
    </row>
    <row r="181" spans="1:20" ht="15.75" thickBot="1">
      <c r="A181" s="114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6"/>
    </row>
    <row r="182" spans="1:20" ht="15.75" thickBot="1">
      <c r="A182" s="114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>
      <c r="A183" s="114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>
      <c r="A184" s="114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>
      <c r="A185" s="114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14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14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4" t="s">
        <v>11</v>
      </c>
      <c r="Q187" s="35" t="s">
        <v>9</v>
      </c>
      <c r="R187" s="35" t="s">
        <v>10</v>
      </c>
      <c r="S187" s="35" t="s">
        <v>14</v>
      </c>
    </row>
    <row r="188" spans="1:20">
      <c r="A188" s="114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3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>
      <c r="A190" s="114">
        <v>12</v>
      </c>
      <c r="B190" s="115" t="s">
        <v>1</v>
      </c>
      <c r="C190" s="116"/>
      <c r="D190" s="117"/>
      <c r="E190" s="118" t="s">
        <v>2</v>
      </c>
      <c r="F190" s="119"/>
      <c r="G190" s="120"/>
      <c r="H190" s="121" t="s">
        <v>3</v>
      </c>
      <c r="I190" s="122"/>
      <c r="J190" s="123"/>
      <c r="K190" s="124" t="s">
        <v>4</v>
      </c>
      <c r="L190" s="125"/>
      <c r="M190" s="126"/>
      <c r="N190" s="127" t="s">
        <v>8</v>
      </c>
      <c r="O190" s="128"/>
      <c r="P190" s="26"/>
    </row>
    <row r="191" spans="1:20" ht="15.75" thickBot="1">
      <c r="A191" s="114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29"/>
      <c r="O191" s="130"/>
      <c r="P191" s="26"/>
    </row>
    <row r="192" spans="1:20" ht="15.75" thickBot="1">
      <c r="A192" s="114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6"/>
    </row>
    <row r="193" spans="1:20" ht="15.75" thickBot="1">
      <c r="A193" s="114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6"/>
    </row>
    <row r="194" spans="1:20" ht="15.75" thickBot="1">
      <c r="A194" s="114"/>
      <c r="B194" s="1"/>
      <c r="C194" s="1"/>
      <c r="D194" s="1"/>
      <c r="E194" s="1"/>
      <c r="F194" s="1"/>
      <c r="G194" s="2"/>
      <c r="H194" s="36"/>
      <c r="I194" s="1"/>
      <c r="J194" s="1"/>
      <c r="K194" s="1"/>
      <c r="L194" s="1"/>
      <c r="M194" s="1"/>
      <c r="N194" s="1"/>
      <c r="O194" s="2">
        <f t="shared" si="11"/>
        <v>0</v>
      </c>
      <c r="P194" s="26"/>
    </row>
    <row r="195" spans="1:20" ht="15.75" thickBot="1">
      <c r="A195" s="114"/>
      <c r="B195" s="1"/>
      <c r="C195" s="1"/>
      <c r="D195" s="1"/>
      <c r="E195" s="1"/>
      <c r="F195" s="1"/>
      <c r="G195" s="14"/>
      <c r="H195" s="37"/>
      <c r="I195" s="15"/>
      <c r="J195" s="1"/>
      <c r="K195" s="1"/>
      <c r="L195" s="1"/>
      <c r="M195" s="1"/>
      <c r="N195" s="1"/>
      <c r="O195" s="2">
        <f t="shared" si="11"/>
        <v>0</v>
      </c>
      <c r="P195" s="26"/>
    </row>
    <row r="196" spans="1:20" ht="15.75" thickBot="1">
      <c r="A196" s="114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6"/>
    </row>
    <row r="197" spans="1:20" ht="15.75" thickBot="1">
      <c r="A197" s="114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6"/>
    </row>
    <row r="198" spans="1:20" ht="15.75" thickBot="1">
      <c r="A198" s="114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>
      <c r="A199" s="114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>
      <c r="A200" s="114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14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14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14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14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4" t="s">
        <v>11</v>
      </c>
      <c r="Q204" s="35" t="s">
        <v>9</v>
      </c>
      <c r="R204" s="35" t="s">
        <v>10</v>
      </c>
      <c r="S204" s="35" t="s">
        <v>14</v>
      </c>
    </row>
    <row r="205" spans="1:20">
      <c r="A205" s="114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3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>
      <c r="A207" s="114">
        <v>13</v>
      </c>
      <c r="B207" s="115" t="s">
        <v>1</v>
      </c>
      <c r="C207" s="116"/>
      <c r="D207" s="117"/>
      <c r="E207" s="118" t="s">
        <v>2</v>
      </c>
      <c r="F207" s="119"/>
      <c r="G207" s="120"/>
      <c r="H207" s="121" t="s">
        <v>3</v>
      </c>
      <c r="I207" s="122"/>
      <c r="J207" s="123"/>
      <c r="K207" s="124" t="s">
        <v>4</v>
      </c>
      <c r="L207" s="125"/>
      <c r="M207" s="126"/>
      <c r="N207" s="127" t="s">
        <v>8</v>
      </c>
      <c r="O207" s="128"/>
      <c r="P207" s="26"/>
    </row>
    <row r="208" spans="1:20" ht="15.75" thickBot="1">
      <c r="A208" s="114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29"/>
      <c r="O208" s="130"/>
      <c r="P208" s="26"/>
    </row>
    <row r="209" spans="1:19" ht="15.75" thickBot="1">
      <c r="A209" s="114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6"/>
    </row>
    <row r="210" spans="1:19" ht="15.75" thickBot="1">
      <c r="A210" s="114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6"/>
    </row>
    <row r="211" spans="1:19" ht="15.75" thickBot="1">
      <c r="A211" s="114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6"/>
    </row>
    <row r="212" spans="1:19" ht="15.75" thickBot="1">
      <c r="A212" s="114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6"/>
    </row>
    <row r="213" spans="1:19" ht="15.75" thickBot="1">
      <c r="A213" s="114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6"/>
    </row>
    <row r="214" spans="1:19" ht="15.75" thickBot="1">
      <c r="A214" s="114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>
      <c r="A215" s="114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>
      <c r="A216" s="114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>
      <c r="A217" s="114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>
      <c r="A218" s="114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>
      <c r="A219" s="114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>
      <c r="A220" s="114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>
      <c r="A221" s="114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>
      <c r="A222" s="114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>
      <c r="A223" s="114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>
      <c r="A224" s="114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4" t="s">
        <v>11</v>
      </c>
      <c r="Q224" s="35" t="s">
        <v>9</v>
      </c>
      <c r="R224" s="35" t="s">
        <v>10</v>
      </c>
      <c r="S224" s="35" t="s">
        <v>14</v>
      </c>
    </row>
    <row r="225" spans="1:20">
      <c r="A225" s="114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3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>
      <c r="A227" s="114">
        <v>14</v>
      </c>
      <c r="B227" s="115" t="s">
        <v>1</v>
      </c>
      <c r="C227" s="116"/>
      <c r="D227" s="117"/>
      <c r="E227" s="118" t="s">
        <v>2</v>
      </c>
      <c r="F227" s="119"/>
      <c r="G227" s="120"/>
      <c r="H227" s="121" t="s">
        <v>3</v>
      </c>
      <c r="I227" s="122"/>
      <c r="J227" s="123"/>
      <c r="K227" s="124" t="s">
        <v>4</v>
      </c>
      <c r="L227" s="125"/>
      <c r="M227" s="126"/>
      <c r="N227" s="127" t="s">
        <v>8</v>
      </c>
      <c r="O227" s="128"/>
      <c r="P227" s="26"/>
    </row>
    <row r="228" spans="1:20" ht="15.75" thickBot="1">
      <c r="A228" s="114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29"/>
      <c r="O228" s="130"/>
      <c r="P228" s="26"/>
    </row>
    <row r="229" spans="1:20" ht="15.75" thickBot="1">
      <c r="A229" s="114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6"/>
    </row>
    <row r="230" spans="1:20" ht="15.75" thickBot="1">
      <c r="A230" s="114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6"/>
    </row>
    <row r="231" spans="1:20" ht="15.75" thickBot="1">
      <c r="A231" s="114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6"/>
    </row>
    <row r="232" spans="1:20" ht="15.75" thickBot="1">
      <c r="A232" s="114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6"/>
    </row>
    <row r="233" spans="1:20" ht="15.75" thickBot="1">
      <c r="A233" s="114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6"/>
    </row>
    <row r="234" spans="1:20" ht="15.75" thickBot="1">
      <c r="A234" s="114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6"/>
    </row>
    <row r="235" spans="1:20" ht="15.75" thickBot="1">
      <c r="A235" s="114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>
      <c r="A236" s="114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>
      <c r="A237" s="114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>
      <c r="A238" s="114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>
      <c r="A239" s="114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14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14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4" t="s">
        <v>11</v>
      </c>
      <c r="Q241" s="35" t="s">
        <v>9</v>
      </c>
      <c r="R241" s="35" t="s">
        <v>10</v>
      </c>
      <c r="S241" s="35" t="s">
        <v>14</v>
      </c>
    </row>
    <row r="242" spans="1:20">
      <c r="A242" s="114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3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>
      <c r="A244" s="114">
        <v>15</v>
      </c>
      <c r="B244" s="115" t="s">
        <v>1</v>
      </c>
      <c r="C244" s="116"/>
      <c r="D244" s="117"/>
      <c r="E244" s="118" t="s">
        <v>2</v>
      </c>
      <c r="F244" s="119"/>
      <c r="G244" s="120"/>
      <c r="H244" s="121" t="s">
        <v>3</v>
      </c>
      <c r="I244" s="122"/>
      <c r="J244" s="123"/>
      <c r="K244" s="124" t="s">
        <v>4</v>
      </c>
      <c r="L244" s="125"/>
      <c r="M244" s="126"/>
      <c r="N244" s="127" t="s">
        <v>8</v>
      </c>
      <c r="O244" s="128"/>
      <c r="P244" s="26"/>
    </row>
    <row r="245" spans="1:20" ht="15.75" thickBot="1">
      <c r="A245" s="114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29"/>
      <c r="O245" s="130"/>
      <c r="P245" s="26"/>
    </row>
    <row r="246" spans="1:20" ht="15.75" thickBot="1">
      <c r="A246" s="114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6"/>
    </row>
    <row r="247" spans="1:20" ht="15.75" thickBot="1">
      <c r="A247" s="114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6"/>
    </row>
    <row r="248" spans="1:20" ht="17.25" customHeight="1" thickBot="1">
      <c r="A248" s="114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6"/>
    </row>
    <row r="249" spans="1:20" ht="15.75" thickBot="1">
      <c r="A249" s="114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6"/>
    </row>
    <row r="250" spans="1:20" ht="15.75" thickBot="1">
      <c r="A250" s="114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6"/>
    </row>
    <row r="251" spans="1:20" ht="15.75" thickBot="1">
      <c r="A251" s="114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6"/>
    </row>
    <row r="252" spans="1:20" ht="15.75" thickBot="1">
      <c r="A252" s="114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6"/>
    </row>
    <row r="253" spans="1:20" ht="15.75" thickBot="1">
      <c r="A253" s="114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>
      <c r="A254" s="114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>
      <c r="A255" s="114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>
      <c r="A256" s="114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>
      <c r="A257" s="114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>
      <c r="A258" s="114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4" t="s">
        <v>11</v>
      </c>
      <c r="Q258" s="35" t="s">
        <v>9</v>
      </c>
      <c r="R258" s="35" t="s">
        <v>10</v>
      </c>
      <c r="S258" s="35" t="s">
        <v>14</v>
      </c>
    </row>
    <row r="259" spans="1:20">
      <c r="A259" s="114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3"/>
      <c r="Q259" s="17"/>
      <c r="R259" s="17"/>
      <c r="S259" s="17"/>
      <c r="T259">
        <f>SUM(P259,Q259,R259)</f>
        <v>0</v>
      </c>
    </row>
    <row r="260" spans="1:20" ht="15.75" thickBo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>
      <c r="A261" s="114">
        <v>16</v>
      </c>
      <c r="B261" s="115" t="s">
        <v>1</v>
      </c>
      <c r="C261" s="116"/>
      <c r="D261" s="117"/>
      <c r="E261" s="118" t="s">
        <v>2</v>
      </c>
      <c r="F261" s="119"/>
      <c r="G261" s="120"/>
      <c r="H261" s="121" t="s">
        <v>3</v>
      </c>
      <c r="I261" s="122"/>
      <c r="J261" s="123"/>
      <c r="K261" s="124" t="s">
        <v>4</v>
      </c>
      <c r="L261" s="125"/>
      <c r="M261" s="126"/>
      <c r="N261" s="127" t="s">
        <v>8</v>
      </c>
      <c r="O261" s="128"/>
      <c r="P261" s="26"/>
    </row>
    <row r="262" spans="1:20" ht="15.75" thickBot="1">
      <c r="A262" s="114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29"/>
      <c r="O262" s="130"/>
      <c r="P262" s="26"/>
    </row>
    <row r="263" spans="1:20" ht="15.75" thickBot="1">
      <c r="A263" s="114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6"/>
    </row>
    <row r="264" spans="1:20" ht="15.75" thickBot="1">
      <c r="A264" s="114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6"/>
    </row>
    <row r="265" spans="1:20" ht="15.75" thickBot="1">
      <c r="A265" s="114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6"/>
    </row>
    <row r="266" spans="1:20" ht="15.75" thickBot="1">
      <c r="A266" s="114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6"/>
    </row>
    <row r="267" spans="1:20" ht="15.75" thickBot="1">
      <c r="A267" s="114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>
      <c r="A268" s="114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>
      <c r="A269" s="114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>
      <c r="A270" s="114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>
      <c r="A271" s="114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>
      <c r="A272" s="114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>
      <c r="A273" s="114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>
      <c r="A274" s="114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14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4" t="s">
        <v>11</v>
      </c>
      <c r="Q275" s="35" t="s">
        <v>9</v>
      </c>
      <c r="R275" s="35" t="s">
        <v>10</v>
      </c>
      <c r="S275" s="35" t="s">
        <v>14</v>
      </c>
    </row>
    <row r="276" spans="1:20">
      <c r="A276" s="114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3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>
      <c r="A278" s="114">
        <v>17</v>
      </c>
      <c r="B278" s="115" t="s">
        <v>1</v>
      </c>
      <c r="C278" s="116"/>
      <c r="D278" s="117"/>
      <c r="E278" s="118" t="s">
        <v>2</v>
      </c>
      <c r="F278" s="119"/>
      <c r="G278" s="120"/>
      <c r="H278" s="121" t="s">
        <v>3</v>
      </c>
      <c r="I278" s="122"/>
      <c r="J278" s="123"/>
      <c r="K278" s="124" t="s">
        <v>4</v>
      </c>
      <c r="L278" s="125"/>
      <c r="M278" s="126"/>
      <c r="N278" s="127" t="s">
        <v>8</v>
      </c>
      <c r="O278" s="128"/>
      <c r="P278" s="26"/>
    </row>
    <row r="279" spans="1:20" ht="15.75" thickBot="1">
      <c r="A279" s="114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29"/>
      <c r="O279" s="130"/>
      <c r="P279" s="26"/>
    </row>
    <row r="280" spans="1:20" ht="15.75" thickBot="1">
      <c r="A280" s="114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6"/>
    </row>
    <row r="281" spans="1:20" ht="15.75" thickBot="1">
      <c r="A281" s="114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6"/>
    </row>
    <row r="282" spans="1:20" ht="15.75" thickBot="1">
      <c r="A282" s="114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6"/>
    </row>
    <row r="283" spans="1:20" ht="15.75" thickBot="1">
      <c r="A283" s="114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6"/>
    </row>
    <row r="284" spans="1:20" ht="15.75" thickBot="1">
      <c r="A284" s="114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6"/>
    </row>
    <row r="285" spans="1:20" ht="15.75" thickBot="1">
      <c r="A285" s="114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6"/>
    </row>
    <row r="286" spans="1:20" ht="15.75" thickBot="1">
      <c r="A286" s="114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>
      <c r="A287" s="114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>
      <c r="A288" s="114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>
      <c r="A289" s="114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14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14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14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4" t="s">
        <v>11</v>
      </c>
      <c r="Q292" s="35" t="s">
        <v>9</v>
      </c>
      <c r="R292" s="35" t="s">
        <v>10</v>
      </c>
      <c r="S292" s="35" t="s">
        <v>14</v>
      </c>
    </row>
    <row r="293" spans="1:20">
      <c r="A293" s="114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3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>
      <c r="A295" s="114">
        <v>18</v>
      </c>
      <c r="B295" s="115" t="s">
        <v>1</v>
      </c>
      <c r="C295" s="116"/>
      <c r="D295" s="117"/>
      <c r="E295" s="118" t="s">
        <v>2</v>
      </c>
      <c r="F295" s="119"/>
      <c r="G295" s="120"/>
      <c r="H295" s="121" t="s">
        <v>3</v>
      </c>
      <c r="I295" s="122"/>
      <c r="J295" s="123"/>
      <c r="K295" s="124" t="s">
        <v>4</v>
      </c>
      <c r="L295" s="125"/>
      <c r="M295" s="126"/>
      <c r="N295" s="127" t="s">
        <v>8</v>
      </c>
      <c r="O295" s="128"/>
      <c r="P295" s="26"/>
    </row>
    <row r="296" spans="1:20" ht="15.75" thickBot="1">
      <c r="A296" s="114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29"/>
      <c r="O296" s="130"/>
      <c r="P296" s="26"/>
    </row>
    <row r="297" spans="1:20" ht="15.75" thickBot="1">
      <c r="A297" s="114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6"/>
    </row>
    <row r="298" spans="1:20" ht="15.75" thickBot="1">
      <c r="A298" s="114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6"/>
    </row>
    <row r="299" spans="1:20" ht="15.75" thickBot="1">
      <c r="A299" s="114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6"/>
    </row>
    <row r="300" spans="1:20" ht="15.75" thickBot="1">
      <c r="A300" s="114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6"/>
    </row>
    <row r="301" spans="1:20" ht="15.75" thickBot="1">
      <c r="A301" s="114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>
      <c r="A302" s="114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>
      <c r="A303" s="114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>
      <c r="A304" s="114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>
      <c r="A305" s="114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>
      <c r="A306" s="114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>
      <c r="A307" s="114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>
      <c r="A308" s="114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>
      <c r="A309" s="114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4" t="s">
        <v>11</v>
      </c>
      <c r="Q309" s="35" t="s">
        <v>9</v>
      </c>
      <c r="R309" s="35" t="s">
        <v>10</v>
      </c>
      <c r="S309" s="35" t="s">
        <v>14</v>
      </c>
    </row>
    <row r="310" spans="1:20">
      <c r="A310" s="114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3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>
      <c r="A312" s="114">
        <v>19</v>
      </c>
      <c r="B312" s="115" t="s">
        <v>1</v>
      </c>
      <c r="C312" s="116"/>
      <c r="D312" s="117"/>
      <c r="E312" s="118" t="s">
        <v>2</v>
      </c>
      <c r="F312" s="119"/>
      <c r="G312" s="120"/>
      <c r="H312" s="121" t="s">
        <v>3</v>
      </c>
      <c r="I312" s="122"/>
      <c r="J312" s="123"/>
      <c r="K312" s="124" t="s">
        <v>4</v>
      </c>
      <c r="L312" s="125"/>
      <c r="M312" s="126"/>
      <c r="N312" s="127" t="s">
        <v>8</v>
      </c>
      <c r="O312" s="128"/>
      <c r="P312" s="26"/>
    </row>
    <row r="313" spans="1:20" ht="15.75" thickBot="1">
      <c r="A313" s="114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29"/>
      <c r="O313" s="130"/>
      <c r="P313" s="26"/>
    </row>
    <row r="314" spans="1:20" ht="15.75" thickBot="1">
      <c r="A314" s="114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6"/>
    </row>
    <row r="315" spans="1:20" ht="15.75" thickBot="1">
      <c r="A315" s="114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6"/>
    </row>
    <row r="316" spans="1:20" ht="15.75" thickBot="1">
      <c r="A316" s="114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6"/>
    </row>
    <row r="317" spans="1:20" ht="15.75" thickBot="1">
      <c r="A317" s="114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6"/>
    </row>
    <row r="318" spans="1:20" ht="15.75" thickBot="1">
      <c r="A318" s="114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6"/>
    </row>
    <row r="319" spans="1:20" ht="15.75" thickBot="1">
      <c r="A319" s="114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6"/>
    </row>
    <row r="320" spans="1:20" ht="15.75" thickBot="1">
      <c r="A320" s="114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>
      <c r="A321" s="114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>
      <c r="A322" s="114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14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14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14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14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4" t="s">
        <v>11</v>
      </c>
      <c r="Q326" s="35" t="s">
        <v>9</v>
      </c>
      <c r="R326" s="35" t="s">
        <v>10</v>
      </c>
      <c r="S326" s="35" t="s">
        <v>14</v>
      </c>
    </row>
    <row r="327" spans="1:20">
      <c r="A327" s="114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3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>
      <c r="A329" s="114">
        <v>20</v>
      </c>
      <c r="B329" s="115" t="s">
        <v>1</v>
      </c>
      <c r="C329" s="116"/>
      <c r="D329" s="117"/>
      <c r="E329" s="118" t="s">
        <v>2</v>
      </c>
      <c r="F329" s="119"/>
      <c r="G329" s="120"/>
      <c r="H329" s="121" t="s">
        <v>3</v>
      </c>
      <c r="I329" s="122"/>
      <c r="J329" s="123"/>
      <c r="K329" s="124" t="s">
        <v>4</v>
      </c>
      <c r="L329" s="125"/>
      <c r="M329" s="126"/>
      <c r="N329" s="127" t="s">
        <v>8</v>
      </c>
      <c r="O329" s="128"/>
      <c r="P329" s="26"/>
    </row>
    <row r="330" spans="1:20" ht="15.75" thickBot="1">
      <c r="A330" s="114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29"/>
      <c r="O330" s="130"/>
      <c r="P330" s="26"/>
    </row>
    <row r="331" spans="1:20" ht="15.75" thickBot="1">
      <c r="A331" s="114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6"/>
    </row>
    <row r="332" spans="1:20" ht="15.75" thickBot="1">
      <c r="A332" s="114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6"/>
    </row>
    <row r="333" spans="1:20" ht="15.75" thickBot="1">
      <c r="A333" s="114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6"/>
    </row>
    <row r="334" spans="1:20" ht="15.75" thickBot="1">
      <c r="A334" s="114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6"/>
    </row>
    <row r="335" spans="1:20" ht="15.75" thickBot="1">
      <c r="A335" s="114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6"/>
    </row>
    <row r="336" spans="1:20" ht="15.75" thickBot="1">
      <c r="A336" s="114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6"/>
    </row>
    <row r="337" spans="1:20" ht="15.75" thickBot="1">
      <c r="A337" s="114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>
      <c r="A338" s="114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>
      <c r="A339" s="114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>
      <c r="A340" s="114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14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14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14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4" t="s">
        <v>11</v>
      </c>
      <c r="Q343" s="35" t="s">
        <v>9</v>
      </c>
      <c r="R343" s="35" t="s">
        <v>10</v>
      </c>
      <c r="S343" s="35" t="s">
        <v>14</v>
      </c>
    </row>
    <row r="344" spans="1:20">
      <c r="A344" s="114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3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>
      <c r="A346" s="114">
        <v>21</v>
      </c>
      <c r="B346" s="115" t="s">
        <v>1</v>
      </c>
      <c r="C346" s="116"/>
      <c r="D346" s="117"/>
      <c r="E346" s="118" t="s">
        <v>2</v>
      </c>
      <c r="F346" s="119"/>
      <c r="G346" s="120"/>
      <c r="H346" s="121" t="s">
        <v>3</v>
      </c>
      <c r="I346" s="122"/>
      <c r="J346" s="123"/>
      <c r="K346" s="124" t="s">
        <v>4</v>
      </c>
      <c r="L346" s="125"/>
      <c r="M346" s="126"/>
      <c r="N346" s="127" t="s">
        <v>8</v>
      </c>
      <c r="O346" s="128"/>
      <c r="P346" s="26"/>
    </row>
    <row r="347" spans="1:20" ht="15.75" thickBot="1">
      <c r="A347" s="114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29"/>
      <c r="O347" s="130"/>
      <c r="P347" s="26"/>
    </row>
    <row r="348" spans="1:20" ht="16.5" customHeight="1" thickBot="1">
      <c r="A348" s="114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6"/>
    </row>
    <row r="349" spans="1:20" ht="15.75" thickBot="1">
      <c r="A349" s="114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6"/>
    </row>
    <row r="350" spans="1:20" ht="15.75" thickBot="1">
      <c r="A350" s="114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6"/>
    </row>
    <row r="351" spans="1:20" ht="15.75" thickBot="1">
      <c r="A351" s="114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6"/>
    </row>
    <row r="352" spans="1:20" ht="15.75" thickBot="1">
      <c r="A352" s="114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>
      <c r="A353" s="114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6"/>
    </row>
    <row r="354" spans="1:20" ht="15.75" thickBot="1">
      <c r="A354" s="114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>
      <c r="A355" s="114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14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14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14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14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14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4" t="s">
        <v>11</v>
      </c>
      <c r="Q360" s="35" t="s">
        <v>9</v>
      </c>
      <c r="R360" s="35" t="s">
        <v>10</v>
      </c>
      <c r="S360" s="35" t="s">
        <v>14</v>
      </c>
    </row>
    <row r="361" spans="1:20">
      <c r="A361" s="114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3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>
      <c r="A363" s="114">
        <v>22</v>
      </c>
      <c r="B363" s="115" t="s">
        <v>1</v>
      </c>
      <c r="C363" s="116"/>
      <c r="D363" s="117"/>
      <c r="E363" s="118" t="s">
        <v>2</v>
      </c>
      <c r="F363" s="119"/>
      <c r="G363" s="120"/>
      <c r="H363" s="121" t="s">
        <v>3</v>
      </c>
      <c r="I363" s="122"/>
      <c r="J363" s="123"/>
      <c r="K363" s="124" t="s">
        <v>4</v>
      </c>
      <c r="L363" s="125"/>
      <c r="M363" s="126"/>
      <c r="N363" s="127" t="s">
        <v>8</v>
      </c>
      <c r="O363" s="128"/>
      <c r="P363" s="26"/>
    </row>
    <row r="364" spans="1:20" ht="15.75" thickBot="1">
      <c r="A364" s="114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29"/>
      <c r="O364" s="130"/>
      <c r="P364" s="26"/>
    </row>
    <row r="365" spans="1:20" ht="15.75" thickBot="1">
      <c r="A365" s="114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6"/>
    </row>
    <row r="366" spans="1:20" ht="15.75" thickBot="1">
      <c r="A366" s="114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6"/>
    </row>
    <row r="367" spans="1:20" ht="15.75" thickBot="1">
      <c r="A367" s="114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6"/>
    </row>
    <row r="368" spans="1:20" ht="15.75" thickBot="1">
      <c r="A368" s="114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6"/>
    </row>
    <row r="369" spans="1:20" ht="15.75" thickBot="1">
      <c r="A369" s="114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6"/>
    </row>
    <row r="370" spans="1:20" ht="15.75" thickBot="1">
      <c r="A370" s="114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6"/>
    </row>
    <row r="371" spans="1:20" ht="15.75" thickBot="1">
      <c r="A371" s="114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6"/>
    </row>
    <row r="372" spans="1:20" ht="15.75" thickBot="1">
      <c r="A372" s="114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6"/>
    </row>
    <row r="373" spans="1:20" ht="15.75" thickBot="1">
      <c r="A373" s="114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6"/>
    </row>
    <row r="374" spans="1:20" ht="15.75" thickBot="1">
      <c r="A374" s="114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6"/>
    </row>
    <row r="375" spans="1:20" ht="15.75" thickBot="1">
      <c r="A375" s="114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>
      <c r="A376" s="114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14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4" t="s">
        <v>11</v>
      </c>
      <c r="Q377" s="35" t="s">
        <v>9</v>
      </c>
      <c r="R377" s="35" t="s">
        <v>10</v>
      </c>
      <c r="S377" s="35" t="s">
        <v>14</v>
      </c>
    </row>
    <row r="378" spans="1:20">
      <c r="A378" s="114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3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>
      <c r="A380" s="114">
        <v>23</v>
      </c>
      <c r="B380" s="115" t="s">
        <v>1</v>
      </c>
      <c r="C380" s="116"/>
      <c r="D380" s="117"/>
      <c r="E380" s="118" t="s">
        <v>2</v>
      </c>
      <c r="F380" s="119"/>
      <c r="G380" s="120"/>
      <c r="H380" s="121" t="s">
        <v>3</v>
      </c>
      <c r="I380" s="122"/>
      <c r="J380" s="123"/>
      <c r="K380" s="124" t="s">
        <v>4</v>
      </c>
      <c r="L380" s="125"/>
      <c r="M380" s="126"/>
      <c r="N380" s="127" t="s">
        <v>8</v>
      </c>
      <c r="O380" s="128"/>
      <c r="P380" s="26"/>
    </row>
    <row r="381" spans="1:20" ht="15.75" thickBot="1">
      <c r="A381" s="114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29"/>
      <c r="O381" s="130"/>
      <c r="P381" s="26"/>
    </row>
    <row r="382" spans="1:20" ht="15.75" thickBot="1">
      <c r="A382" s="114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6"/>
    </row>
    <row r="383" spans="1:20" ht="15.75" thickBot="1">
      <c r="A383" s="114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6"/>
    </row>
    <row r="384" spans="1:20" ht="15.75" thickBot="1">
      <c r="A384" s="114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6"/>
    </row>
    <row r="385" spans="1:20" ht="16.5" customHeight="1" thickBot="1">
      <c r="A385" s="114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6"/>
    </row>
    <row r="386" spans="1:20" ht="15.75" thickBot="1">
      <c r="A386" s="114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6"/>
    </row>
    <row r="387" spans="1:20" ht="15.75" thickBot="1">
      <c r="A387" s="114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6"/>
    </row>
    <row r="388" spans="1:20" ht="15.75" thickBot="1">
      <c r="A388" s="114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>
      <c r="A389" s="114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14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14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14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14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14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4" t="s">
        <v>11</v>
      </c>
      <c r="Q394" s="35" t="s">
        <v>9</v>
      </c>
      <c r="R394" s="35" t="s">
        <v>10</v>
      </c>
      <c r="S394" s="35" t="s">
        <v>14</v>
      </c>
    </row>
    <row r="395" spans="1:20">
      <c r="A395" s="114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3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>
      <c r="A397" s="114">
        <v>24</v>
      </c>
      <c r="B397" s="115" t="s">
        <v>1</v>
      </c>
      <c r="C397" s="116"/>
      <c r="D397" s="117"/>
      <c r="E397" s="118" t="s">
        <v>2</v>
      </c>
      <c r="F397" s="119"/>
      <c r="G397" s="120"/>
      <c r="H397" s="121" t="s">
        <v>3</v>
      </c>
      <c r="I397" s="122"/>
      <c r="J397" s="123"/>
      <c r="K397" s="124" t="s">
        <v>4</v>
      </c>
      <c r="L397" s="125"/>
      <c r="M397" s="126"/>
      <c r="N397" s="127" t="s">
        <v>8</v>
      </c>
      <c r="O397" s="128"/>
      <c r="P397" s="26"/>
    </row>
    <row r="398" spans="1:20" ht="15.75" thickBot="1">
      <c r="A398" s="114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29"/>
      <c r="O398" s="130"/>
      <c r="P398" s="26"/>
    </row>
    <row r="399" spans="1:20" ht="15.75" thickBot="1">
      <c r="A399" s="114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6"/>
    </row>
    <row r="400" spans="1:20" ht="16.5" customHeight="1" thickBot="1">
      <c r="A400" s="114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6"/>
    </row>
    <row r="401" spans="1:19" ht="15.75" thickBot="1">
      <c r="A401" s="114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6"/>
    </row>
    <row r="402" spans="1:19" ht="15.75" thickBot="1">
      <c r="A402" s="114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6"/>
    </row>
    <row r="403" spans="1:19" ht="15.75" thickBot="1">
      <c r="A403" s="114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6"/>
    </row>
    <row r="404" spans="1:19" ht="15.75" thickBot="1">
      <c r="A404" s="114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6"/>
    </row>
    <row r="405" spans="1:19" ht="15.75" thickBot="1">
      <c r="A405" s="114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19" ht="15.75" thickBot="1">
      <c r="A406" s="114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19" ht="15.75" thickBot="1">
      <c r="A407" s="114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19" ht="15.75" thickBot="1">
      <c r="A408" s="114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19" ht="15.75" thickBot="1">
      <c r="A409" s="114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19" ht="15.75" thickBot="1">
      <c r="A410" s="114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19" ht="15.75" thickBot="1">
      <c r="A411" s="114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4" t="s">
        <v>11</v>
      </c>
      <c r="Q411" s="35" t="s">
        <v>9</v>
      </c>
      <c r="R411" s="35" t="s">
        <v>10</v>
      </c>
      <c r="S411" s="35" t="s">
        <v>14</v>
      </c>
    </row>
    <row r="412" spans="1:19">
      <c r="A412" s="114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3"/>
      <c r="Q412" s="17"/>
      <c r="R412" s="17"/>
      <c r="S412" s="17"/>
    </row>
    <row r="413" spans="1:19" ht="15.75" thickBo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19" ht="15.75" thickBot="1">
      <c r="A414" s="114">
        <v>25</v>
      </c>
      <c r="B414" s="115" t="s">
        <v>1</v>
      </c>
      <c r="C414" s="116"/>
      <c r="D414" s="117"/>
      <c r="E414" s="118" t="s">
        <v>2</v>
      </c>
      <c r="F414" s="119"/>
      <c r="G414" s="120"/>
      <c r="H414" s="121" t="s">
        <v>3</v>
      </c>
      <c r="I414" s="122"/>
      <c r="J414" s="123"/>
      <c r="K414" s="124" t="s">
        <v>4</v>
      </c>
      <c r="L414" s="125"/>
      <c r="M414" s="126"/>
      <c r="N414" s="127" t="s">
        <v>8</v>
      </c>
      <c r="O414" s="128"/>
      <c r="P414" s="26"/>
    </row>
    <row r="415" spans="1:19" ht="15.75" thickBot="1">
      <c r="A415" s="114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29"/>
      <c r="O415" s="130"/>
      <c r="P415" s="26"/>
    </row>
    <row r="416" spans="1:19" ht="15.75" thickBot="1">
      <c r="A416" s="114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6"/>
    </row>
    <row r="417" spans="1:20" ht="15.75" thickBot="1">
      <c r="A417" s="114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6"/>
    </row>
    <row r="418" spans="1:20" ht="15.75" thickBot="1">
      <c r="A418" s="114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6"/>
    </row>
    <row r="419" spans="1:20" ht="15.75" thickBot="1">
      <c r="A419" s="114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6"/>
    </row>
    <row r="420" spans="1:20" ht="15.75" thickBot="1">
      <c r="A420" s="114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6"/>
    </row>
    <row r="421" spans="1:20" ht="15.75" thickBot="1">
      <c r="A421" s="114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6"/>
    </row>
    <row r="422" spans="1:20" ht="15.75" thickBot="1">
      <c r="A422" s="114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6"/>
    </row>
    <row r="423" spans="1:20" ht="15.75" thickBot="1">
      <c r="A423" s="114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>
      <c r="A424" s="114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>
      <c r="A425" s="114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>
      <c r="A426" s="114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14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14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4" t="s">
        <v>11</v>
      </c>
      <c r="Q428" s="35" t="s">
        <v>9</v>
      </c>
      <c r="R428" s="35" t="s">
        <v>10</v>
      </c>
      <c r="S428" s="35" t="s">
        <v>14</v>
      </c>
    </row>
    <row r="429" spans="1:20">
      <c r="A429" s="114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3"/>
      <c r="Q429" s="17"/>
      <c r="R429" s="17"/>
      <c r="S429" s="17"/>
      <c r="T429">
        <f>SUM(P429,Q429,R429,S429)</f>
        <v>0</v>
      </c>
    </row>
    <row r="430" spans="1:20" ht="15.75" thickBo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>
      <c r="A431" s="114">
        <v>26</v>
      </c>
      <c r="B431" s="115" t="s">
        <v>1</v>
      </c>
      <c r="C431" s="116"/>
      <c r="D431" s="117"/>
      <c r="E431" s="118" t="s">
        <v>2</v>
      </c>
      <c r="F431" s="119"/>
      <c r="G431" s="120"/>
      <c r="H431" s="121" t="s">
        <v>3</v>
      </c>
      <c r="I431" s="122"/>
      <c r="J431" s="123"/>
      <c r="K431" s="124" t="s">
        <v>4</v>
      </c>
      <c r="L431" s="125"/>
      <c r="M431" s="126"/>
      <c r="N431" s="127" t="s">
        <v>8</v>
      </c>
      <c r="O431" s="128"/>
      <c r="P431" s="26"/>
    </row>
    <row r="432" spans="1:20" ht="15.75" thickBot="1">
      <c r="A432" s="114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29"/>
      <c r="O432" s="130"/>
      <c r="P432" s="26"/>
    </row>
    <row r="433" spans="1:19" ht="15.75" thickBot="1">
      <c r="A433" s="114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6"/>
    </row>
    <row r="434" spans="1:19" ht="15.75" thickBot="1">
      <c r="A434" s="114"/>
      <c r="B434" s="1"/>
      <c r="C434" s="1"/>
      <c r="D434" s="2"/>
      <c r="E434" s="1"/>
      <c r="F434" s="1"/>
      <c r="G434" s="38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6"/>
    </row>
    <row r="435" spans="1:19" ht="15.75" thickBot="1">
      <c r="A435" s="114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6"/>
    </row>
    <row r="436" spans="1:19" ht="15.75" thickBot="1">
      <c r="A436" s="114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6"/>
    </row>
    <row r="437" spans="1:19" ht="15.75" thickBot="1">
      <c r="A437" s="114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6"/>
    </row>
    <row r="438" spans="1:19" ht="15.75" thickBot="1">
      <c r="A438" s="114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6"/>
    </row>
    <row r="439" spans="1:19" ht="15.75" thickBot="1">
      <c r="A439" s="114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6"/>
    </row>
    <row r="440" spans="1:19" ht="15.75" thickBot="1">
      <c r="A440" s="114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19" ht="15.75" thickBot="1">
      <c r="A441" s="114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19" ht="15.75" thickBot="1">
      <c r="A442" s="114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19" ht="15.75" thickBot="1">
      <c r="A443" s="114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19" ht="15.75" thickBot="1">
      <c r="A444" s="114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19" ht="15.75" thickBot="1">
      <c r="A445" s="114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4" t="s">
        <v>11</v>
      </c>
      <c r="Q445" s="35" t="s">
        <v>9</v>
      </c>
      <c r="R445" s="35" t="s">
        <v>10</v>
      </c>
      <c r="S445" s="35" t="s">
        <v>14</v>
      </c>
    </row>
    <row r="446" spans="1:19">
      <c r="A446" s="114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3"/>
      <c r="Q446" s="17"/>
      <c r="R446" s="17"/>
      <c r="S446" s="17"/>
    </row>
    <row r="447" spans="1:19" ht="15.75" thickBo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19" ht="15.75" thickBot="1">
      <c r="A448" s="114">
        <v>27</v>
      </c>
      <c r="B448" s="115" t="s">
        <v>1</v>
      </c>
      <c r="C448" s="116"/>
      <c r="D448" s="117"/>
      <c r="E448" s="118" t="s">
        <v>2</v>
      </c>
      <c r="F448" s="119"/>
      <c r="G448" s="120"/>
      <c r="H448" s="121" t="s">
        <v>3</v>
      </c>
      <c r="I448" s="122"/>
      <c r="J448" s="123"/>
      <c r="K448" s="124" t="s">
        <v>4</v>
      </c>
      <c r="L448" s="125"/>
      <c r="M448" s="126"/>
      <c r="N448" s="127" t="s">
        <v>8</v>
      </c>
      <c r="O448" s="128"/>
      <c r="P448" s="26"/>
    </row>
    <row r="449" spans="1:19" ht="15.75" thickBot="1">
      <c r="A449" s="114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29"/>
      <c r="O449" s="130"/>
      <c r="P449" s="26"/>
    </row>
    <row r="450" spans="1:19" ht="15.75" thickBot="1">
      <c r="A450" s="114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6"/>
    </row>
    <row r="451" spans="1:19" ht="15.75" thickBot="1">
      <c r="A451" s="114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6"/>
    </row>
    <row r="452" spans="1:19" ht="15.75" thickBot="1">
      <c r="A452" s="114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6"/>
    </row>
    <row r="453" spans="1:19" ht="15.75" thickBot="1">
      <c r="A453" s="114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6"/>
    </row>
    <row r="454" spans="1:19" ht="15.75" thickBot="1">
      <c r="A454" s="114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6"/>
    </row>
    <row r="455" spans="1:19" ht="15.75" thickBot="1">
      <c r="A455" s="114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6"/>
    </row>
    <row r="456" spans="1:19" ht="15.75" thickBot="1">
      <c r="A456" s="114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6"/>
    </row>
    <row r="457" spans="1:19" ht="15.75" thickBot="1">
      <c r="A457" s="114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19" ht="15.75" thickBot="1">
      <c r="A458" s="114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19" ht="15.75" thickBot="1">
      <c r="A459" s="114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19" ht="15.75" thickBot="1">
      <c r="A460" s="114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19" ht="15.75" thickBot="1">
      <c r="A461" s="114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19" ht="15.75" thickBot="1">
      <c r="A462" s="114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4" t="s">
        <v>11</v>
      </c>
      <c r="Q462" s="35" t="s">
        <v>9</v>
      </c>
      <c r="R462" s="35" t="s">
        <v>10</v>
      </c>
      <c r="S462" s="35" t="s">
        <v>14</v>
      </c>
    </row>
    <row r="463" spans="1:19">
      <c r="A463" s="114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3"/>
      <c r="Q463" s="17"/>
      <c r="R463" s="17"/>
      <c r="S463" s="17"/>
    </row>
    <row r="464" spans="1:19" ht="15.75" thickBo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19" ht="15.75" thickBot="1">
      <c r="A465" s="114">
        <v>28</v>
      </c>
      <c r="B465" s="115" t="s">
        <v>1</v>
      </c>
      <c r="C465" s="116"/>
      <c r="D465" s="117"/>
      <c r="E465" s="118" t="s">
        <v>2</v>
      </c>
      <c r="F465" s="119"/>
      <c r="G465" s="120"/>
      <c r="H465" s="121" t="s">
        <v>3</v>
      </c>
      <c r="I465" s="122"/>
      <c r="J465" s="123"/>
      <c r="K465" s="124" t="s">
        <v>4</v>
      </c>
      <c r="L465" s="125"/>
      <c r="M465" s="126"/>
      <c r="N465" s="127" t="s">
        <v>8</v>
      </c>
      <c r="O465" s="128"/>
      <c r="P465" s="26"/>
    </row>
    <row r="466" spans="1:19" ht="15.75" thickBot="1">
      <c r="A466" s="114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29"/>
      <c r="O466" s="130"/>
      <c r="P466" s="26"/>
    </row>
    <row r="467" spans="1:19" ht="15.75" thickBot="1">
      <c r="A467" s="114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6"/>
    </row>
    <row r="468" spans="1:19" ht="15.75" thickBot="1">
      <c r="A468" s="114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6"/>
    </row>
    <row r="469" spans="1:19" ht="15.75" thickBot="1">
      <c r="A469" s="114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6"/>
    </row>
    <row r="470" spans="1:19" ht="15.75" thickBot="1">
      <c r="A470" s="114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6"/>
    </row>
    <row r="471" spans="1:19" ht="15.75" thickBot="1">
      <c r="A471" s="114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6"/>
    </row>
    <row r="472" spans="1:19" ht="15.75" thickBot="1">
      <c r="A472" s="114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6"/>
    </row>
    <row r="473" spans="1:19" ht="15.75" thickBot="1">
      <c r="A473" s="114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6"/>
    </row>
    <row r="474" spans="1:19" ht="15.75" thickBot="1">
      <c r="A474" s="114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6"/>
    </row>
    <row r="475" spans="1:19" ht="15.75" thickBot="1">
      <c r="A475" s="114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19" ht="15.75" thickBot="1">
      <c r="A476" s="114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19" ht="15.75" thickBot="1">
      <c r="A477" s="114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19" ht="15.75" thickBot="1">
      <c r="A478" s="114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19" ht="15.75" thickBot="1">
      <c r="A479" s="114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4" t="s">
        <v>11</v>
      </c>
      <c r="Q479" s="35" t="s">
        <v>9</v>
      </c>
      <c r="R479" s="35" t="s">
        <v>10</v>
      </c>
      <c r="S479" s="35" t="s">
        <v>14</v>
      </c>
    </row>
    <row r="480" spans="1:19">
      <c r="A480" s="114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3"/>
      <c r="Q480" s="17"/>
      <c r="R480" s="17"/>
      <c r="S480" s="17"/>
    </row>
    <row r="481" spans="1:19" ht="15.75" thickBo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>
      <c r="A482" s="114">
        <v>29</v>
      </c>
      <c r="B482" s="115" t="s">
        <v>1</v>
      </c>
      <c r="C482" s="116"/>
      <c r="D482" s="117"/>
      <c r="E482" s="118" t="s">
        <v>2</v>
      </c>
      <c r="F482" s="119"/>
      <c r="G482" s="120"/>
      <c r="H482" s="121" t="s">
        <v>3</v>
      </c>
      <c r="I482" s="122"/>
      <c r="J482" s="123"/>
      <c r="K482" s="124" t="s">
        <v>4</v>
      </c>
      <c r="L482" s="125"/>
      <c r="M482" s="126"/>
      <c r="N482" s="127" t="s">
        <v>8</v>
      </c>
      <c r="O482" s="128"/>
      <c r="P482" s="26"/>
    </row>
    <row r="483" spans="1:19" ht="15.75" thickBot="1">
      <c r="A483" s="114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29"/>
      <c r="O483" s="130"/>
      <c r="P483" s="26"/>
    </row>
    <row r="484" spans="1:19" ht="15.75" thickBot="1">
      <c r="A484" s="114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6"/>
    </row>
    <row r="485" spans="1:19" ht="15.75" thickBot="1">
      <c r="A485" s="114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6"/>
    </row>
    <row r="486" spans="1:19" ht="15.75" thickBot="1">
      <c r="A486" s="114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6"/>
    </row>
    <row r="487" spans="1:19" ht="15.75" thickBot="1">
      <c r="A487" s="114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6"/>
    </row>
    <row r="488" spans="1:19" ht="15.75" thickBot="1">
      <c r="A488" s="114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6"/>
    </row>
    <row r="489" spans="1:19" ht="15.75" thickBot="1">
      <c r="A489" s="114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>
      <c r="A490" s="114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>
      <c r="A491" s="114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>
      <c r="A492" s="114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>
      <c r="A493" s="114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>
      <c r="A494" s="114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>
      <c r="A495" s="114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>
      <c r="A496" s="114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4" t="s">
        <v>11</v>
      </c>
      <c r="Q496" s="35" t="s">
        <v>9</v>
      </c>
      <c r="R496" s="35" t="s">
        <v>10</v>
      </c>
      <c r="S496" s="35" t="s">
        <v>14</v>
      </c>
    </row>
    <row r="497" spans="1:19">
      <c r="A497" s="114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3"/>
      <c r="Q497" s="17"/>
      <c r="R497" s="17"/>
      <c r="S497" s="17"/>
    </row>
    <row r="498" spans="1:19" ht="15.75" thickBo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19" ht="15.75" thickBot="1">
      <c r="A499" s="114">
        <v>30</v>
      </c>
      <c r="B499" s="115" t="s">
        <v>1</v>
      </c>
      <c r="C499" s="116"/>
      <c r="D499" s="117"/>
      <c r="E499" s="118" t="s">
        <v>2</v>
      </c>
      <c r="F499" s="119"/>
      <c r="G499" s="120"/>
      <c r="H499" s="121" t="s">
        <v>3</v>
      </c>
      <c r="I499" s="122"/>
      <c r="J499" s="123"/>
      <c r="K499" s="124" t="s">
        <v>4</v>
      </c>
      <c r="L499" s="125"/>
      <c r="M499" s="126"/>
      <c r="N499" s="127" t="s">
        <v>8</v>
      </c>
      <c r="O499" s="128"/>
      <c r="P499" s="26"/>
    </row>
    <row r="500" spans="1:19" ht="15.75" thickBot="1">
      <c r="A500" s="114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29"/>
      <c r="O500" s="130"/>
      <c r="P500" s="26"/>
    </row>
    <row r="501" spans="1:19" ht="15.75" thickBot="1">
      <c r="A501" s="114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6"/>
    </row>
    <row r="502" spans="1:19" ht="15.75" thickBot="1">
      <c r="A502" s="114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6"/>
    </row>
    <row r="503" spans="1:19" ht="15.75" thickBot="1">
      <c r="A503" s="114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6"/>
    </row>
    <row r="504" spans="1:19" ht="15.75" thickBot="1">
      <c r="A504" s="114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19" ht="15.75" thickBot="1">
      <c r="A505" s="114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19" ht="15.75" thickBot="1">
      <c r="A506" s="114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19" ht="15.75" thickBot="1">
      <c r="A507" s="114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19" ht="15.75" thickBot="1">
      <c r="A508" s="114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19" ht="15.75" thickBot="1">
      <c r="A509" s="114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19" ht="15.75" thickBot="1">
      <c r="A510" s="114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19" ht="15.75" thickBot="1">
      <c r="A511" s="114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19" ht="15.75" thickBot="1">
      <c r="A512" s="114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19" ht="15.75" thickBot="1">
      <c r="A513" s="114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4" t="s">
        <v>11</v>
      </c>
      <c r="Q513" s="35" t="s">
        <v>9</v>
      </c>
      <c r="R513" s="35" t="s">
        <v>10</v>
      </c>
      <c r="S513" s="35" t="s">
        <v>14</v>
      </c>
    </row>
    <row r="514" spans="1:19">
      <c r="A514" s="114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3"/>
      <c r="Q514" s="17"/>
      <c r="R514" s="17"/>
      <c r="S514" s="17"/>
    </row>
    <row r="515" spans="1:19" ht="15.75" thickBo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19" ht="15.75" thickBot="1">
      <c r="A516" s="114">
        <v>31</v>
      </c>
      <c r="B516" s="115" t="s">
        <v>1</v>
      </c>
      <c r="C516" s="116"/>
      <c r="D516" s="117"/>
      <c r="E516" s="118" t="s">
        <v>2</v>
      </c>
      <c r="F516" s="119"/>
      <c r="G516" s="120"/>
      <c r="H516" s="121" t="s">
        <v>3</v>
      </c>
      <c r="I516" s="122"/>
      <c r="J516" s="123"/>
      <c r="K516" s="124" t="s">
        <v>4</v>
      </c>
      <c r="L516" s="125"/>
      <c r="M516" s="126"/>
      <c r="N516" s="127" t="s">
        <v>8</v>
      </c>
      <c r="O516" s="128"/>
      <c r="P516" s="26"/>
    </row>
    <row r="517" spans="1:19" ht="15.75" thickBot="1">
      <c r="A517" s="114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29"/>
      <c r="O517" s="130"/>
      <c r="P517" s="26"/>
    </row>
    <row r="518" spans="1:19" ht="15.75" thickBot="1">
      <c r="A518" s="114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6"/>
    </row>
    <row r="519" spans="1:19" ht="15.75" thickBot="1">
      <c r="A519" s="114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6"/>
    </row>
    <row r="520" spans="1:19" ht="15.75" thickBot="1">
      <c r="A520" s="114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6"/>
    </row>
    <row r="521" spans="1:19" ht="15.75" thickBot="1">
      <c r="A521" s="114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6"/>
    </row>
    <row r="522" spans="1:19" ht="15.75" thickBot="1">
      <c r="A522" s="114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6"/>
    </row>
    <row r="523" spans="1:19" ht="15.75" thickBot="1">
      <c r="A523" s="114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6"/>
    </row>
    <row r="524" spans="1:19" ht="15.75" thickBot="1">
      <c r="A524" s="114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6"/>
    </row>
    <row r="525" spans="1:19" ht="15.75" thickBot="1">
      <c r="A525" s="114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6"/>
    </row>
    <row r="526" spans="1:19" ht="15.75" thickBot="1">
      <c r="A526" s="114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19" ht="15.75" thickBot="1">
      <c r="A527" s="114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19" ht="15.75" thickBot="1">
      <c r="A528" s="114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>
      <c r="A529" s="114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>
      <c r="A530" s="114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4" t="s">
        <v>11</v>
      </c>
      <c r="Q530" s="35" t="s">
        <v>9</v>
      </c>
      <c r="R530" s="35" t="s">
        <v>10</v>
      </c>
      <c r="S530" s="35" t="s">
        <v>14</v>
      </c>
    </row>
    <row r="531" spans="1:19">
      <c r="A531" s="114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3"/>
      <c r="Q531" s="17"/>
      <c r="R531" s="17"/>
      <c r="S531" s="17"/>
    </row>
    <row r="532" spans="1:19" ht="15.75" thickBo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>
      <c r="A533" s="131"/>
      <c r="B533" s="133" t="s">
        <v>1</v>
      </c>
      <c r="C533" s="134"/>
      <c r="D533" s="135"/>
      <c r="E533" s="136" t="s">
        <v>2</v>
      </c>
      <c r="F533" s="137"/>
      <c r="G533" s="138"/>
      <c r="H533" s="139" t="s">
        <v>3</v>
      </c>
      <c r="I533" s="140"/>
      <c r="J533" s="141"/>
      <c r="K533" s="142" t="s">
        <v>4</v>
      </c>
      <c r="L533" s="143"/>
      <c r="M533" s="144"/>
      <c r="N533" s="5"/>
      <c r="O533" s="5"/>
      <c r="P533" s="26"/>
    </row>
    <row r="534" spans="1:19" ht="16.5" thickTop="1" thickBot="1">
      <c r="A534" s="132"/>
      <c r="B534" s="145"/>
      <c r="C534" s="145"/>
      <c r="D534" s="145"/>
      <c r="E534" s="145"/>
      <c r="F534" s="145"/>
      <c r="G534" s="145"/>
      <c r="H534" s="145"/>
      <c r="I534" s="145"/>
      <c r="J534" s="145"/>
      <c r="K534" s="145"/>
      <c r="L534" s="145"/>
      <c r="M534" s="145"/>
      <c r="N534" s="145"/>
      <c r="O534" s="146"/>
      <c r="P534" s="26"/>
    </row>
    <row r="535" spans="1:19" ht="16.5" thickTop="1" thickBot="1">
      <c r="A535" s="132"/>
      <c r="B535" s="6" t="s">
        <v>8</v>
      </c>
      <c r="C535" s="6" t="s">
        <v>12</v>
      </c>
      <c r="D535" s="30">
        <f>SUM(D15,D32,D49,D66,D83,D100,D117,D134,D153,D170,D187,D204,D224,D241,D258)</f>
        <v>0</v>
      </c>
      <c r="E535" s="6" t="s">
        <v>8</v>
      </c>
      <c r="F535" s="6" t="s">
        <v>12</v>
      </c>
      <c r="G535" s="30">
        <f>SUM(G15,G32,G49,G66,G83,G100,G117,G134,G153,G170,G187,G204,G224,G241,G258)</f>
        <v>0</v>
      </c>
      <c r="H535" s="6" t="s">
        <v>8</v>
      </c>
      <c r="I535" s="6" t="s">
        <v>12</v>
      </c>
      <c r="J535" s="30">
        <f>SUM(J15,J32,J49,J66,J83,J100,J117,J134,J153,J170,J187,J204,J224,J241,J258)</f>
        <v>0</v>
      </c>
      <c r="K535" s="6" t="s">
        <v>8</v>
      </c>
      <c r="L535" s="6" t="s">
        <v>12</v>
      </c>
      <c r="M535" s="30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4" t="s">
        <v>11</v>
      </c>
      <c r="Q535" s="35" t="s">
        <v>9</v>
      </c>
      <c r="R535" s="35" t="s">
        <v>10</v>
      </c>
      <c r="S535" s="35" t="s">
        <v>14</v>
      </c>
    </row>
    <row r="536" spans="1:19" ht="16.5" thickTop="1" thickBot="1">
      <c r="A536" s="132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3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132"/>
      <c r="B537" s="145"/>
      <c r="C537" s="145"/>
      <c r="D537" s="145"/>
      <c r="E537" s="145"/>
      <c r="F537" s="145"/>
      <c r="G537" s="145"/>
      <c r="H537" s="145"/>
      <c r="I537" s="145"/>
      <c r="J537" s="145"/>
      <c r="K537" s="145"/>
      <c r="L537" s="145"/>
      <c r="M537" s="145"/>
      <c r="N537" s="145"/>
      <c r="O537" s="146"/>
      <c r="P537" s="26"/>
    </row>
    <row r="538" spans="1:19" ht="16.5" thickTop="1" thickBot="1">
      <c r="A538" s="132"/>
      <c r="B538" s="6" t="s">
        <v>8</v>
      </c>
      <c r="C538" s="6" t="s">
        <v>12</v>
      </c>
      <c r="D538" s="30">
        <f>SUM(D275,D292,D309,D326,D343,D360,D377,D394,D411,D428,D445,D462,D479,D496,D513,D530)</f>
        <v>0</v>
      </c>
      <c r="E538" s="6" t="s">
        <v>8</v>
      </c>
      <c r="F538" s="6" t="s">
        <v>12</v>
      </c>
      <c r="G538" s="30">
        <f>SUM(G275,G292,G309,G326,G343,G360,G377,G394,G411,G428,G445,G462,G479,G496,G513,G530)</f>
        <v>0</v>
      </c>
      <c r="H538" s="6" t="s">
        <v>8</v>
      </c>
      <c r="I538" s="6" t="s">
        <v>12</v>
      </c>
      <c r="J538" s="30">
        <f>SUM(J275,J292,J309,J326,J343,J360,J377,J394,J411,J428,J445,J462,J479,J496,J513,J530)</f>
        <v>0</v>
      </c>
      <c r="K538" s="6" t="s">
        <v>8</v>
      </c>
      <c r="L538" s="6" t="s">
        <v>12</v>
      </c>
      <c r="M538" s="30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4" t="s">
        <v>11</v>
      </c>
      <c r="Q538" s="35" t="s">
        <v>9</v>
      </c>
      <c r="R538" s="35" t="s">
        <v>10</v>
      </c>
      <c r="S538" s="35" t="s">
        <v>14</v>
      </c>
    </row>
    <row r="539" spans="1:19" ht="16.5" thickTop="1" thickBot="1">
      <c r="A539" s="132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3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132"/>
      <c r="B540" s="147"/>
      <c r="C540" s="147"/>
      <c r="D540" s="147"/>
      <c r="E540" s="147"/>
      <c r="F540" s="147"/>
      <c r="G540" s="147"/>
      <c r="H540" s="147"/>
      <c r="I540" s="147"/>
      <c r="J540" s="147"/>
      <c r="K540" s="147"/>
      <c r="L540" s="147"/>
      <c r="M540" s="147"/>
      <c r="N540" s="147"/>
      <c r="O540" s="147"/>
      <c r="P540" s="26"/>
    </row>
    <row r="541" spans="1:19" ht="15.75" thickBot="1">
      <c r="A541" s="132"/>
      <c r="B541" s="6" t="s">
        <v>8</v>
      </c>
      <c r="C541" s="6" t="s">
        <v>12</v>
      </c>
      <c r="D541" s="30">
        <f>SUM(D535,D538)</f>
        <v>0</v>
      </c>
      <c r="E541" s="6" t="s">
        <v>8</v>
      </c>
      <c r="F541" s="6" t="s">
        <v>12</v>
      </c>
      <c r="G541" s="30">
        <f>SUM(G535,G538)</f>
        <v>0</v>
      </c>
      <c r="H541" s="6" t="s">
        <v>8</v>
      </c>
      <c r="I541" s="6" t="s">
        <v>12</v>
      </c>
      <c r="J541" s="30">
        <f>SUM(J535,J538)</f>
        <v>0</v>
      </c>
      <c r="K541" s="6" t="s">
        <v>8</v>
      </c>
      <c r="L541" s="6" t="s">
        <v>12</v>
      </c>
      <c r="M541" s="30">
        <f>SUM(M535,M538)</f>
        <v>0</v>
      </c>
      <c r="N541" s="6" t="s">
        <v>8</v>
      </c>
      <c r="O541" s="7">
        <f>SUM(O535,O538)</f>
        <v>0</v>
      </c>
      <c r="P541" s="34" t="s">
        <v>11</v>
      </c>
      <c r="Q541" s="35" t="s">
        <v>9</v>
      </c>
      <c r="R541" s="35" t="s">
        <v>10</v>
      </c>
      <c r="S541" s="35" t="s">
        <v>14</v>
      </c>
    </row>
    <row r="542" spans="1:19" ht="16.5" thickTop="1" thickBot="1">
      <c r="A542" s="132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3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CE830-FD7A-4BA9-84C4-DE75C2F05B85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14">
        <v>1</v>
      </c>
      <c r="B1" s="115" t="s">
        <v>1</v>
      </c>
      <c r="C1" s="116"/>
      <c r="D1" s="117"/>
      <c r="E1" s="118" t="s">
        <v>2</v>
      </c>
      <c r="F1" s="119"/>
      <c r="G1" s="120"/>
      <c r="H1" s="121" t="s">
        <v>3</v>
      </c>
      <c r="I1" s="122"/>
      <c r="J1" s="123"/>
      <c r="K1" s="124" t="s">
        <v>4</v>
      </c>
      <c r="L1" s="125"/>
      <c r="M1" s="126"/>
      <c r="N1" s="127" t="s">
        <v>8</v>
      </c>
      <c r="O1" s="128"/>
      <c r="P1" s="26"/>
    </row>
    <row r="2" spans="1:20" ht="15.75" thickBot="1">
      <c r="A2" s="114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29"/>
      <c r="O2" s="130"/>
      <c r="P2" s="26"/>
    </row>
    <row r="3" spans="1:20" ht="15.75" thickBot="1">
      <c r="A3" s="114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6"/>
    </row>
    <row r="4" spans="1:20" ht="15.75" thickBot="1">
      <c r="A4" s="114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6"/>
    </row>
    <row r="5" spans="1:20" ht="15.75" thickBot="1">
      <c r="A5" s="114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6"/>
    </row>
    <row r="6" spans="1:20" ht="15" customHeight="1" thickBot="1">
      <c r="A6" s="114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6"/>
    </row>
    <row r="7" spans="1:20" ht="15.75" thickBot="1">
      <c r="A7" s="114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6"/>
    </row>
    <row r="8" spans="1:20" ht="15.75" customHeight="1" thickBot="1">
      <c r="A8" s="114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6"/>
    </row>
    <row r="9" spans="1:20" ht="15.75" thickBot="1">
      <c r="A9" s="114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6"/>
    </row>
    <row r="10" spans="1:20" ht="15.75" thickBot="1">
      <c r="A10" s="114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>
      <c r="A11" s="114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>
      <c r="A12" s="114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>
      <c r="A13" s="114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>
      <c r="A14" s="114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14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1">
        <f>SUM(O3:O14)</f>
        <v>0</v>
      </c>
      <c r="P15" s="34" t="s">
        <v>11</v>
      </c>
      <c r="Q15" s="35" t="s">
        <v>9</v>
      </c>
      <c r="R15" s="35" t="s">
        <v>10</v>
      </c>
      <c r="S15" s="35" t="s">
        <v>14</v>
      </c>
    </row>
    <row r="16" spans="1:20" ht="15.75" customHeight="1">
      <c r="A16" s="114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2">
        <f>O15/2</f>
        <v>0</v>
      </c>
      <c r="P16" s="33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14">
        <v>2</v>
      </c>
      <c r="B18" s="115" t="s">
        <v>1</v>
      </c>
      <c r="C18" s="116"/>
      <c r="D18" s="117"/>
      <c r="E18" s="118" t="s">
        <v>2</v>
      </c>
      <c r="F18" s="119"/>
      <c r="G18" s="120"/>
      <c r="H18" s="121" t="s">
        <v>3</v>
      </c>
      <c r="I18" s="122"/>
      <c r="J18" s="123"/>
      <c r="K18" s="124" t="s">
        <v>4</v>
      </c>
      <c r="L18" s="125"/>
      <c r="M18" s="126"/>
      <c r="N18" s="127" t="s">
        <v>8</v>
      </c>
      <c r="O18" s="128"/>
      <c r="P18" s="26"/>
    </row>
    <row r="19" spans="1:19" ht="15.75" thickBot="1">
      <c r="A19" s="114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29"/>
      <c r="O19" s="130"/>
      <c r="P19" s="26"/>
    </row>
    <row r="20" spans="1:19" ht="15.75" thickBot="1">
      <c r="A20" s="114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6"/>
    </row>
    <row r="21" spans="1:19" ht="15.75" thickBot="1">
      <c r="A21" s="114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6"/>
    </row>
    <row r="22" spans="1:19" ht="15.75" thickBot="1">
      <c r="A22" s="114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6"/>
    </row>
    <row r="23" spans="1:19" ht="15.75" thickBot="1">
      <c r="A23" s="114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6"/>
    </row>
    <row r="24" spans="1:19" ht="15.75" thickBot="1">
      <c r="A24" s="114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6"/>
    </row>
    <row r="25" spans="1:19" ht="15.75" thickBot="1">
      <c r="A25" s="114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6"/>
    </row>
    <row r="26" spans="1:19" ht="15.75" thickBot="1">
      <c r="A26" s="114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>
      <c r="A27" s="114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>
      <c r="A28" s="114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>
      <c r="A29" s="114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>
      <c r="A30" s="114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14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14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4" t="s">
        <v>11</v>
      </c>
      <c r="Q32" s="35" t="s">
        <v>9</v>
      </c>
      <c r="R32" s="35" t="s">
        <v>10</v>
      </c>
      <c r="S32" s="35" t="s">
        <v>14</v>
      </c>
    </row>
    <row r="33" spans="1:20" ht="14.25" customHeight="1">
      <c r="A33" s="114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3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14">
        <v>3</v>
      </c>
      <c r="B35" s="115" t="s">
        <v>1</v>
      </c>
      <c r="C35" s="116"/>
      <c r="D35" s="117"/>
      <c r="E35" s="118" t="s">
        <v>2</v>
      </c>
      <c r="F35" s="119"/>
      <c r="G35" s="120"/>
      <c r="H35" s="121" t="s">
        <v>3</v>
      </c>
      <c r="I35" s="122"/>
      <c r="J35" s="123"/>
      <c r="K35" s="124" t="s">
        <v>4</v>
      </c>
      <c r="L35" s="125"/>
      <c r="M35" s="126"/>
      <c r="N35" s="127" t="s">
        <v>8</v>
      </c>
      <c r="O35" s="128"/>
      <c r="P35" s="26"/>
    </row>
    <row r="36" spans="1:20" ht="15.75" thickBot="1">
      <c r="A36" s="114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29"/>
      <c r="O36" s="130"/>
      <c r="P36" s="26"/>
    </row>
    <row r="37" spans="1:20" ht="15.75" thickBot="1">
      <c r="A37" s="114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6"/>
    </row>
    <row r="38" spans="1:20" ht="15.75" thickBot="1">
      <c r="A38" s="114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6"/>
    </row>
    <row r="39" spans="1:20" ht="15.75" thickBot="1">
      <c r="A39" s="114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6"/>
    </row>
    <row r="40" spans="1:20" ht="15.75" thickBot="1">
      <c r="A40" s="114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6"/>
    </row>
    <row r="41" spans="1:20" ht="15.75" thickBot="1">
      <c r="A41" s="114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6"/>
    </row>
    <row r="42" spans="1:20" ht="15.75" thickBot="1">
      <c r="A42" s="114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6"/>
    </row>
    <row r="43" spans="1:20" ht="15.75" thickBot="1">
      <c r="A43" s="114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>
      <c r="A44" s="114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>
      <c r="A45" s="114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>
      <c r="A46" s="114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>
      <c r="A47" s="114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>
      <c r="A48" s="114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14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4" t="s">
        <v>11</v>
      </c>
      <c r="Q49" s="35" t="s">
        <v>9</v>
      </c>
      <c r="R49" s="35" t="s">
        <v>10</v>
      </c>
      <c r="S49" s="35" t="s">
        <v>14</v>
      </c>
    </row>
    <row r="50" spans="1:20">
      <c r="A50" s="114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3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>
      <c r="A52" s="114">
        <v>4</v>
      </c>
      <c r="B52" s="115" t="s">
        <v>1</v>
      </c>
      <c r="C52" s="116"/>
      <c r="D52" s="117"/>
      <c r="E52" s="118" t="s">
        <v>2</v>
      </c>
      <c r="F52" s="119"/>
      <c r="G52" s="120"/>
      <c r="H52" s="121" t="s">
        <v>3</v>
      </c>
      <c r="I52" s="122"/>
      <c r="J52" s="123"/>
      <c r="K52" s="124" t="s">
        <v>4</v>
      </c>
      <c r="L52" s="125"/>
      <c r="M52" s="126"/>
      <c r="N52" s="127" t="s">
        <v>8</v>
      </c>
      <c r="O52" s="128"/>
      <c r="P52" s="26"/>
    </row>
    <row r="53" spans="1:20" ht="15.75" thickBot="1">
      <c r="A53" s="114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29"/>
      <c r="O53" s="130"/>
      <c r="P53" s="26"/>
    </row>
    <row r="54" spans="1:20" ht="15.75" thickBot="1">
      <c r="A54" s="114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6"/>
    </row>
    <row r="55" spans="1:20" ht="15.75" thickBot="1">
      <c r="A55" s="114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6"/>
    </row>
    <row r="56" spans="1:20" ht="15.75" thickBot="1">
      <c r="A56" s="114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6"/>
    </row>
    <row r="57" spans="1:20" ht="15.75" thickBot="1">
      <c r="A57" s="114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6"/>
    </row>
    <row r="58" spans="1:20" ht="15.75" thickBot="1">
      <c r="A58" s="114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6"/>
    </row>
    <row r="59" spans="1:20" ht="15.75" thickBot="1">
      <c r="A59" s="114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6"/>
    </row>
    <row r="60" spans="1:20" ht="15.75" thickBot="1">
      <c r="A60" s="114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>
      <c r="A61" s="114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>
      <c r="A62" s="114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14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14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14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14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4" t="s">
        <v>11</v>
      </c>
      <c r="Q66" s="35" t="s">
        <v>9</v>
      </c>
      <c r="R66" s="35" t="s">
        <v>10</v>
      </c>
      <c r="S66" s="35" t="s">
        <v>14</v>
      </c>
    </row>
    <row r="67" spans="1:20">
      <c r="A67" s="114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3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14">
        <v>5</v>
      </c>
      <c r="B69" s="115" t="s">
        <v>1</v>
      </c>
      <c r="C69" s="116"/>
      <c r="D69" s="117"/>
      <c r="E69" s="118" t="s">
        <v>2</v>
      </c>
      <c r="F69" s="119"/>
      <c r="G69" s="120"/>
      <c r="H69" s="121" t="s">
        <v>3</v>
      </c>
      <c r="I69" s="122"/>
      <c r="J69" s="123"/>
      <c r="K69" s="124" t="s">
        <v>4</v>
      </c>
      <c r="L69" s="125"/>
      <c r="M69" s="126"/>
      <c r="N69" s="127" t="s">
        <v>8</v>
      </c>
      <c r="O69" s="128"/>
      <c r="P69" s="26"/>
    </row>
    <row r="70" spans="1:20" ht="15.75" thickBot="1">
      <c r="A70" s="114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29"/>
      <c r="O70" s="130"/>
      <c r="P70" s="26"/>
    </row>
    <row r="71" spans="1:20" ht="15.75" thickBot="1">
      <c r="A71" s="114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6"/>
    </row>
    <row r="72" spans="1:20" ht="15.75" thickBot="1">
      <c r="A72" s="114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6"/>
    </row>
    <row r="73" spans="1:20" ht="15.75" thickBot="1">
      <c r="A73" s="114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6"/>
    </row>
    <row r="74" spans="1:20" ht="15.75" thickBot="1">
      <c r="A74" s="114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6"/>
    </row>
    <row r="75" spans="1:20" ht="15.75" thickBot="1">
      <c r="A75" s="114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6"/>
    </row>
    <row r="76" spans="1:20" ht="15.75" thickBot="1">
      <c r="A76" s="114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>
      <c r="A77" s="114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>
      <c r="A78" s="114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>
      <c r="A79" s="114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>
      <c r="A80" s="114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14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14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14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4" t="s">
        <v>11</v>
      </c>
      <c r="Q83" s="35" t="s">
        <v>9</v>
      </c>
      <c r="R83" s="35" t="s">
        <v>10</v>
      </c>
      <c r="S83" s="35" t="s">
        <v>14</v>
      </c>
    </row>
    <row r="84" spans="1:20">
      <c r="A84" s="114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3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14">
        <v>6</v>
      </c>
      <c r="B86" s="115" t="s">
        <v>1</v>
      </c>
      <c r="C86" s="116"/>
      <c r="D86" s="117"/>
      <c r="E86" s="118" t="s">
        <v>2</v>
      </c>
      <c r="F86" s="119"/>
      <c r="G86" s="120"/>
      <c r="H86" s="121" t="s">
        <v>3</v>
      </c>
      <c r="I86" s="122"/>
      <c r="J86" s="123"/>
      <c r="K86" s="124" t="s">
        <v>4</v>
      </c>
      <c r="L86" s="125"/>
      <c r="M86" s="126"/>
      <c r="N86" s="127" t="s">
        <v>8</v>
      </c>
      <c r="O86" s="128"/>
      <c r="P86" s="26"/>
    </row>
    <row r="87" spans="1:20" ht="15.75" thickBot="1">
      <c r="A87" s="114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29"/>
      <c r="O87" s="130"/>
      <c r="P87" s="26"/>
    </row>
    <row r="88" spans="1:20" ht="15.75" thickBot="1">
      <c r="A88" s="114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6"/>
    </row>
    <row r="89" spans="1:20" ht="15.75" thickBot="1">
      <c r="A89" s="114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6"/>
    </row>
    <row r="90" spans="1:20" ht="14.25" customHeight="1" thickBot="1">
      <c r="A90" s="114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6"/>
    </row>
    <row r="91" spans="1:20" ht="15.75" thickBot="1">
      <c r="A91" s="114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6"/>
    </row>
    <row r="92" spans="1:20" ht="15.75" thickBot="1">
      <c r="A92" s="114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6"/>
    </row>
    <row r="93" spans="1:20" ht="15.75" thickBot="1">
      <c r="A93" s="114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6"/>
    </row>
    <row r="94" spans="1:20" ht="15.75" thickBot="1">
      <c r="A94" s="114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>
      <c r="A95" s="114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>
      <c r="A96" s="114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14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14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14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14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4" t="s">
        <v>11</v>
      </c>
      <c r="Q100" s="35" t="s">
        <v>9</v>
      </c>
      <c r="R100" s="35" t="s">
        <v>10</v>
      </c>
      <c r="S100" s="35" t="s">
        <v>14</v>
      </c>
    </row>
    <row r="101" spans="1:20">
      <c r="A101" s="114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3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14">
        <v>7</v>
      </c>
      <c r="B103" s="115" t="s">
        <v>1</v>
      </c>
      <c r="C103" s="116"/>
      <c r="D103" s="117"/>
      <c r="E103" s="118" t="s">
        <v>2</v>
      </c>
      <c r="F103" s="119"/>
      <c r="G103" s="120"/>
      <c r="H103" s="121" t="s">
        <v>3</v>
      </c>
      <c r="I103" s="122"/>
      <c r="J103" s="123"/>
      <c r="K103" s="124" t="s">
        <v>4</v>
      </c>
      <c r="L103" s="125"/>
      <c r="M103" s="126"/>
      <c r="N103" s="127" t="s">
        <v>8</v>
      </c>
      <c r="O103" s="128"/>
      <c r="P103" s="26"/>
    </row>
    <row r="104" spans="1:20" ht="15.75" thickBot="1">
      <c r="A104" s="114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29"/>
      <c r="O104" s="130"/>
      <c r="P104" s="26"/>
    </row>
    <row r="105" spans="1:20" ht="15.75" thickBot="1">
      <c r="A105" s="114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6"/>
    </row>
    <row r="106" spans="1:20" ht="15.75" thickBot="1">
      <c r="A106" s="114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6"/>
    </row>
    <row r="107" spans="1:20" ht="15.75" thickBot="1">
      <c r="A107" s="114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6"/>
    </row>
    <row r="108" spans="1:20" ht="15.75" thickBot="1">
      <c r="A108" s="114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6"/>
    </row>
    <row r="109" spans="1:20" ht="15.75" thickBot="1">
      <c r="A109" s="114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6"/>
    </row>
    <row r="110" spans="1:20" ht="15.75" thickBot="1">
      <c r="A110" s="114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6"/>
    </row>
    <row r="111" spans="1:20" ht="15.75" customHeight="1" thickBot="1">
      <c r="A111" s="114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6"/>
    </row>
    <row r="112" spans="1:20" ht="15.75" thickBot="1">
      <c r="A112" s="114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>
      <c r="A113" s="114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>
      <c r="A114" s="114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>
      <c r="A115" s="114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14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14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4" t="s">
        <v>11</v>
      </c>
      <c r="Q117" s="35" t="s">
        <v>9</v>
      </c>
      <c r="R117" s="35" t="s">
        <v>10</v>
      </c>
      <c r="S117" s="35" t="s">
        <v>14</v>
      </c>
    </row>
    <row r="118" spans="1:20">
      <c r="A118" s="114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3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>
      <c r="A120" s="114">
        <v>8</v>
      </c>
      <c r="B120" s="115" t="s">
        <v>1</v>
      </c>
      <c r="C120" s="116"/>
      <c r="D120" s="117"/>
      <c r="E120" s="118" t="s">
        <v>2</v>
      </c>
      <c r="F120" s="119"/>
      <c r="G120" s="120"/>
      <c r="H120" s="121" t="s">
        <v>3</v>
      </c>
      <c r="I120" s="122"/>
      <c r="J120" s="123"/>
      <c r="K120" s="124" t="s">
        <v>4</v>
      </c>
      <c r="L120" s="125"/>
      <c r="M120" s="126"/>
      <c r="N120" s="127" t="s">
        <v>8</v>
      </c>
      <c r="O120" s="128"/>
      <c r="P120" s="26"/>
    </row>
    <row r="121" spans="1:20" ht="15.75" thickBot="1">
      <c r="A121" s="114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29"/>
      <c r="O121" s="130"/>
      <c r="P121" s="26"/>
    </row>
    <row r="122" spans="1:20" ht="15.75" thickBot="1">
      <c r="A122" s="114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6"/>
    </row>
    <row r="123" spans="1:20" ht="15.75" thickBot="1">
      <c r="A123" s="114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6"/>
    </row>
    <row r="124" spans="1:20" ht="15.75" thickBot="1">
      <c r="A124" s="114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6"/>
    </row>
    <row r="125" spans="1:20" ht="15.75" thickBot="1">
      <c r="A125" s="114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6"/>
    </row>
    <row r="126" spans="1:20" ht="15.75" thickBot="1">
      <c r="A126" s="114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6"/>
    </row>
    <row r="127" spans="1:20" ht="15.75" thickBot="1">
      <c r="A127" s="114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6"/>
    </row>
    <row r="128" spans="1:20" ht="15.75" thickBot="1">
      <c r="A128" s="114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>
      <c r="A129" s="114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>
      <c r="A130" s="114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>
      <c r="A131" s="114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>
      <c r="A132" s="114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>
      <c r="A133" s="114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14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4" t="s">
        <v>11</v>
      </c>
      <c r="Q134" s="35" t="s">
        <v>9</v>
      </c>
      <c r="R134" s="35" t="s">
        <v>10</v>
      </c>
      <c r="S134" s="35" t="s">
        <v>14</v>
      </c>
    </row>
    <row r="135" spans="1:20">
      <c r="A135" s="114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3"/>
      <c r="Q135" s="17"/>
      <c r="R135" s="17"/>
      <c r="S135" s="17"/>
      <c r="T135">
        <f>SUM(P135,Q135,R135,S135)</f>
        <v>0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14">
        <v>9</v>
      </c>
      <c r="B137" s="115" t="s">
        <v>1</v>
      </c>
      <c r="C137" s="116"/>
      <c r="D137" s="117"/>
      <c r="E137" s="118" t="s">
        <v>2</v>
      </c>
      <c r="F137" s="119"/>
      <c r="G137" s="120"/>
      <c r="H137" s="121" t="s">
        <v>3</v>
      </c>
      <c r="I137" s="122"/>
      <c r="J137" s="123"/>
      <c r="K137" s="124" t="s">
        <v>4</v>
      </c>
      <c r="L137" s="125"/>
      <c r="M137" s="126"/>
      <c r="N137" s="127" t="s">
        <v>8</v>
      </c>
      <c r="O137" s="128"/>
      <c r="P137" s="26"/>
    </row>
    <row r="138" spans="1:20" ht="15.75" thickBot="1">
      <c r="A138" s="114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29"/>
      <c r="O138" s="130"/>
      <c r="P138" s="26"/>
    </row>
    <row r="139" spans="1:20" ht="15.75" thickBot="1">
      <c r="A139" s="114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6"/>
    </row>
    <row r="140" spans="1:20" ht="15.75" thickBot="1">
      <c r="A140" s="114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6"/>
    </row>
    <row r="141" spans="1:20" ht="15.75" thickBot="1">
      <c r="A141" s="114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6"/>
    </row>
    <row r="142" spans="1:20" ht="15.75" thickBot="1">
      <c r="A142" s="114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6"/>
    </row>
    <row r="143" spans="1:20" ht="15.75" thickBot="1">
      <c r="A143" s="114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6"/>
    </row>
    <row r="144" spans="1:20" ht="15.75" thickBot="1">
      <c r="A144" s="114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>
      <c r="A145" s="114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>
      <c r="A146" s="114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>
      <c r="A147" s="114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>
      <c r="A148" s="114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14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14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14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14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14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4" t="s">
        <v>11</v>
      </c>
      <c r="Q153" s="35" t="s">
        <v>9</v>
      </c>
      <c r="R153" s="35" t="s">
        <v>10</v>
      </c>
      <c r="S153" s="35" t="s">
        <v>14</v>
      </c>
    </row>
    <row r="154" spans="1:20">
      <c r="A154" s="114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3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14">
        <v>10</v>
      </c>
      <c r="B156" s="115" t="s">
        <v>1</v>
      </c>
      <c r="C156" s="116"/>
      <c r="D156" s="117"/>
      <c r="E156" s="118" t="s">
        <v>2</v>
      </c>
      <c r="F156" s="119"/>
      <c r="G156" s="120"/>
      <c r="H156" s="121" t="s">
        <v>3</v>
      </c>
      <c r="I156" s="122"/>
      <c r="J156" s="123"/>
      <c r="K156" s="124" t="s">
        <v>4</v>
      </c>
      <c r="L156" s="125"/>
      <c r="M156" s="126"/>
      <c r="N156" s="127" t="s">
        <v>8</v>
      </c>
      <c r="O156" s="128"/>
      <c r="P156" s="26"/>
    </row>
    <row r="157" spans="1:20" ht="15.75" thickBot="1">
      <c r="A157" s="114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29"/>
      <c r="O157" s="130"/>
      <c r="P157" s="26"/>
    </row>
    <row r="158" spans="1:20" ht="15.75" thickBot="1">
      <c r="A158" s="114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6"/>
    </row>
    <row r="159" spans="1:20" ht="15.75" thickBot="1">
      <c r="A159" s="114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6"/>
    </row>
    <row r="160" spans="1:20" ht="15.75" thickBot="1">
      <c r="A160" s="114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6"/>
    </row>
    <row r="161" spans="1:20" ht="15.75" thickBot="1">
      <c r="A161" s="114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6"/>
    </row>
    <row r="162" spans="1:20" ht="15.75" thickBot="1">
      <c r="A162" s="114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6"/>
    </row>
    <row r="163" spans="1:20" ht="15.75" thickBot="1">
      <c r="A163" s="114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6"/>
    </row>
    <row r="164" spans="1:20" ht="15.75" thickBot="1">
      <c r="A164" s="114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>
      <c r="A165" s="114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>
      <c r="A166" s="114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>
      <c r="A167" s="114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>
      <c r="A168" s="114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>
      <c r="A169" s="114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>
      <c r="A170" s="114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4" t="s">
        <v>11</v>
      </c>
      <c r="Q170" s="35" t="s">
        <v>9</v>
      </c>
      <c r="R170" s="35" t="s">
        <v>10</v>
      </c>
      <c r="S170" s="35" t="s">
        <v>14</v>
      </c>
    </row>
    <row r="171" spans="1:20">
      <c r="A171" s="114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3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>
      <c r="A173" s="114">
        <v>11</v>
      </c>
      <c r="B173" s="115" t="s">
        <v>1</v>
      </c>
      <c r="C173" s="116"/>
      <c r="D173" s="117"/>
      <c r="E173" s="118" t="s">
        <v>2</v>
      </c>
      <c r="F173" s="119"/>
      <c r="G173" s="120"/>
      <c r="H173" s="121" t="s">
        <v>3</v>
      </c>
      <c r="I173" s="122"/>
      <c r="J173" s="123"/>
      <c r="K173" s="124" t="s">
        <v>4</v>
      </c>
      <c r="L173" s="125"/>
      <c r="M173" s="126"/>
      <c r="N173" s="127" t="s">
        <v>8</v>
      </c>
      <c r="O173" s="128"/>
      <c r="P173" s="26"/>
    </row>
    <row r="174" spans="1:20" ht="15.75" thickBot="1">
      <c r="A174" s="114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29"/>
      <c r="O174" s="130"/>
      <c r="P174" s="26"/>
    </row>
    <row r="175" spans="1:20" ht="15.75" thickBot="1">
      <c r="A175" s="114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6"/>
    </row>
    <row r="176" spans="1:20" ht="15.75" thickBot="1">
      <c r="A176" s="114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6"/>
    </row>
    <row r="177" spans="1:20" ht="15.75" thickBot="1">
      <c r="A177" s="114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6"/>
    </row>
    <row r="178" spans="1:20" ht="15.75" thickBot="1">
      <c r="A178" s="114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6"/>
    </row>
    <row r="179" spans="1:20" ht="15.75" thickBot="1">
      <c r="A179" s="114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6"/>
    </row>
    <row r="180" spans="1:20" ht="15.75" thickBot="1">
      <c r="A180" s="114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6"/>
    </row>
    <row r="181" spans="1:20" ht="15.75" thickBot="1">
      <c r="A181" s="114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6"/>
    </row>
    <row r="182" spans="1:20" ht="15.75" thickBot="1">
      <c r="A182" s="114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>
      <c r="A183" s="114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>
      <c r="A184" s="114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>
      <c r="A185" s="114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14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14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4" t="s">
        <v>11</v>
      </c>
      <c r="Q187" s="35" t="s">
        <v>9</v>
      </c>
      <c r="R187" s="35" t="s">
        <v>10</v>
      </c>
      <c r="S187" s="35" t="s">
        <v>14</v>
      </c>
    </row>
    <row r="188" spans="1:20">
      <c r="A188" s="114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3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>
      <c r="A190" s="114">
        <v>12</v>
      </c>
      <c r="B190" s="115" t="s">
        <v>1</v>
      </c>
      <c r="C190" s="116"/>
      <c r="D190" s="117"/>
      <c r="E190" s="118" t="s">
        <v>2</v>
      </c>
      <c r="F190" s="119"/>
      <c r="G190" s="120"/>
      <c r="H190" s="121" t="s">
        <v>3</v>
      </c>
      <c r="I190" s="122"/>
      <c r="J190" s="123"/>
      <c r="K190" s="124" t="s">
        <v>4</v>
      </c>
      <c r="L190" s="125"/>
      <c r="M190" s="126"/>
      <c r="N190" s="127" t="s">
        <v>8</v>
      </c>
      <c r="O190" s="128"/>
      <c r="P190" s="26"/>
    </row>
    <row r="191" spans="1:20" ht="15.75" thickBot="1">
      <c r="A191" s="114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29"/>
      <c r="O191" s="130"/>
      <c r="P191" s="26"/>
    </row>
    <row r="192" spans="1:20" ht="15.75" thickBot="1">
      <c r="A192" s="114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6"/>
    </row>
    <row r="193" spans="1:20" ht="15.75" thickBot="1">
      <c r="A193" s="114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6"/>
    </row>
    <row r="194" spans="1:20" ht="15.75" thickBot="1">
      <c r="A194" s="114"/>
      <c r="B194" s="1"/>
      <c r="C194" s="1"/>
      <c r="D194" s="1"/>
      <c r="E194" s="1"/>
      <c r="F194" s="1"/>
      <c r="G194" s="2"/>
      <c r="H194" s="36"/>
      <c r="I194" s="1"/>
      <c r="J194" s="1"/>
      <c r="K194" s="1"/>
      <c r="L194" s="1"/>
      <c r="M194" s="1"/>
      <c r="N194" s="1"/>
      <c r="O194" s="2">
        <f t="shared" si="11"/>
        <v>0</v>
      </c>
      <c r="P194" s="26"/>
    </row>
    <row r="195" spans="1:20" ht="15.75" thickBot="1">
      <c r="A195" s="114"/>
      <c r="B195" s="1"/>
      <c r="C195" s="1"/>
      <c r="D195" s="1"/>
      <c r="E195" s="1"/>
      <c r="F195" s="1"/>
      <c r="G195" s="14"/>
      <c r="H195" s="37"/>
      <c r="I195" s="15"/>
      <c r="J195" s="1"/>
      <c r="K195" s="1"/>
      <c r="L195" s="1"/>
      <c r="M195" s="1"/>
      <c r="N195" s="1"/>
      <c r="O195" s="2">
        <f t="shared" si="11"/>
        <v>0</v>
      </c>
      <c r="P195" s="26"/>
    </row>
    <row r="196" spans="1:20" ht="15.75" thickBot="1">
      <c r="A196" s="114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6"/>
    </row>
    <row r="197" spans="1:20" ht="15.75" thickBot="1">
      <c r="A197" s="114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6"/>
    </row>
    <row r="198" spans="1:20" ht="15.75" thickBot="1">
      <c r="A198" s="114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>
      <c r="A199" s="114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>
      <c r="A200" s="114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14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14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14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14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4" t="s">
        <v>11</v>
      </c>
      <c r="Q204" s="35" t="s">
        <v>9</v>
      </c>
      <c r="R204" s="35" t="s">
        <v>10</v>
      </c>
      <c r="S204" s="35" t="s">
        <v>14</v>
      </c>
    </row>
    <row r="205" spans="1:20">
      <c r="A205" s="114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3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>
      <c r="A207" s="114">
        <v>13</v>
      </c>
      <c r="B207" s="115" t="s">
        <v>1</v>
      </c>
      <c r="C207" s="116"/>
      <c r="D207" s="117"/>
      <c r="E207" s="118" t="s">
        <v>2</v>
      </c>
      <c r="F207" s="119"/>
      <c r="G207" s="120"/>
      <c r="H207" s="121" t="s">
        <v>3</v>
      </c>
      <c r="I207" s="122"/>
      <c r="J207" s="123"/>
      <c r="K207" s="124" t="s">
        <v>4</v>
      </c>
      <c r="L207" s="125"/>
      <c r="M207" s="126"/>
      <c r="N207" s="127" t="s">
        <v>8</v>
      </c>
      <c r="O207" s="128"/>
      <c r="P207" s="26"/>
    </row>
    <row r="208" spans="1:20" ht="15.75" thickBot="1">
      <c r="A208" s="114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29"/>
      <c r="O208" s="130"/>
      <c r="P208" s="26"/>
    </row>
    <row r="209" spans="1:19" ht="15.75" thickBot="1">
      <c r="A209" s="114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6"/>
    </row>
    <row r="210" spans="1:19" ht="15.75" thickBot="1">
      <c r="A210" s="114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6"/>
    </row>
    <row r="211" spans="1:19" ht="15.75" thickBot="1">
      <c r="A211" s="114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6"/>
    </row>
    <row r="212" spans="1:19" ht="15.75" thickBot="1">
      <c r="A212" s="114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6"/>
    </row>
    <row r="213" spans="1:19" ht="15.75" thickBot="1">
      <c r="A213" s="114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6"/>
    </row>
    <row r="214" spans="1:19" ht="15.75" thickBot="1">
      <c r="A214" s="114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>
      <c r="A215" s="114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>
      <c r="A216" s="114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>
      <c r="A217" s="114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>
      <c r="A218" s="114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>
      <c r="A219" s="114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>
      <c r="A220" s="114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>
      <c r="A221" s="114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>
      <c r="A222" s="114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>
      <c r="A223" s="114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>
      <c r="A224" s="114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4" t="s">
        <v>11</v>
      </c>
      <c r="Q224" s="35" t="s">
        <v>9</v>
      </c>
      <c r="R224" s="35" t="s">
        <v>10</v>
      </c>
      <c r="S224" s="35" t="s">
        <v>14</v>
      </c>
    </row>
    <row r="225" spans="1:20">
      <c r="A225" s="114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3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>
      <c r="A227" s="114">
        <v>14</v>
      </c>
      <c r="B227" s="115" t="s">
        <v>1</v>
      </c>
      <c r="C227" s="116"/>
      <c r="D227" s="117"/>
      <c r="E227" s="118" t="s">
        <v>2</v>
      </c>
      <c r="F227" s="119"/>
      <c r="G227" s="120"/>
      <c r="H227" s="121" t="s">
        <v>3</v>
      </c>
      <c r="I227" s="122"/>
      <c r="J227" s="123"/>
      <c r="K227" s="124" t="s">
        <v>4</v>
      </c>
      <c r="L227" s="125"/>
      <c r="M227" s="126"/>
      <c r="N227" s="127" t="s">
        <v>8</v>
      </c>
      <c r="O227" s="128"/>
      <c r="P227" s="26"/>
    </row>
    <row r="228" spans="1:20" ht="15.75" thickBot="1">
      <c r="A228" s="114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29"/>
      <c r="O228" s="130"/>
      <c r="P228" s="26"/>
    </row>
    <row r="229" spans="1:20" ht="15.75" thickBot="1">
      <c r="A229" s="114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6"/>
    </row>
    <row r="230" spans="1:20" ht="15.75" thickBot="1">
      <c r="A230" s="114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6"/>
    </row>
    <row r="231" spans="1:20" ht="15.75" thickBot="1">
      <c r="A231" s="114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6"/>
    </row>
    <row r="232" spans="1:20" ht="15.75" thickBot="1">
      <c r="A232" s="114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6"/>
    </row>
    <row r="233" spans="1:20" ht="15.75" thickBot="1">
      <c r="A233" s="114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6"/>
    </row>
    <row r="234" spans="1:20" ht="15.75" thickBot="1">
      <c r="A234" s="114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6"/>
    </row>
    <row r="235" spans="1:20" ht="15.75" thickBot="1">
      <c r="A235" s="114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>
      <c r="A236" s="114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>
      <c r="A237" s="114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>
      <c r="A238" s="114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>
      <c r="A239" s="114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14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14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4" t="s">
        <v>11</v>
      </c>
      <c r="Q241" s="35" t="s">
        <v>9</v>
      </c>
      <c r="R241" s="35" t="s">
        <v>10</v>
      </c>
      <c r="S241" s="35" t="s">
        <v>14</v>
      </c>
    </row>
    <row r="242" spans="1:20">
      <c r="A242" s="114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3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>
      <c r="A244" s="114">
        <v>15</v>
      </c>
      <c r="B244" s="115" t="s">
        <v>1</v>
      </c>
      <c r="C244" s="116"/>
      <c r="D244" s="117"/>
      <c r="E244" s="118" t="s">
        <v>2</v>
      </c>
      <c r="F244" s="119"/>
      <c r="G244" s="120"/>
      <c r="H244" s="121" t="s">
        <v>3</v>
      </c>
      <c r="I244" s="122"/>
      <c r="J244" s="123"/>
      <c r="K244" s="124" t="s">
        <v>4</v>
      </c>
      <c r="L244" s="125"/>
      <c r="M244" s="126"/>
      <c r="N244" s="127" t="s">
        <v>8</v>
      </c>
      <c r="O244" s="128"/>
      <c r="P244" s="26"/>
    </row>
    <row r="245" spans="1:20" ht="15.75" thickBot="1">
      <c r="A245" s="114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29"/>
      <c r="O245" s="130"/>
      <c r="P245" s="26"/>
    </row>
    <row r="246" spans="1:20" ht="15.75" thickBot="1">
      <c r="A246" s="114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6"/>
    </row>
    <row r="247" spans="1:20" ht="15.75" thickBot="1">
      <c r="A247" s="114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6"/>
    </row>
    <row r="248" spans="1:20" ht="17.25" customHeight="1" thickBot="1">
      <c r="A248" s="114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6"/>
    </row>
    <row r="249" spans="1:20" ht="15.75" thickBot="1">
      <c r="A249" s="114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6"/>
    </row>
    <row r="250" spans="1:20" ht="15.75" thickBot="1">
      <c r="A250" s="114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6"/>
    </row>
    <row r="251" spans="1:20" ht="15.75" thickBot="1">
      <c r="A251" s="114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6"/>
    </row>
    <row r="252" spans="1:20" ht="15.75" thickBot="1">
      <c r="A252" s="114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6"/>
    </row>
    <row r="253" spans="1:20" ht="15.75" thickBot="1">
      <c r="A253" s="114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>
      <c r="A254" s="114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>
      <c r="A255" s="114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>
      <c r="A256" s="114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>
      <c r="A257" s="114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>
      <c r="A258" s="114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4" t="s">
        <v>11</v>
      </c>
      <c r="Q258" s="35" t="s">
        <v>9</v>
      </c>
      <c r="R258" s="35" t="s">
        <v>10</v>
      </c>
      <c r="S258" s="35" t="s">
        <v>14</v>
      </c>
    </row>
    <row r="259" spans="1:20">
      <c r="A259" s="114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3"/>
      <c r="Q259" s="17"/>
      <c r="R259" s="17"/>
      <c r="S259" s="17"/>
      <c r="T259">
        <f>SUM(P259,Q259,R259)</f>
        <v>0</v>
      </c>
    </row>
    <row r="260" spans="1:20" ht="15.75" thickBo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>
      <c r="A261" s="114">
        <v>16</v>
      </c>
      <c r="B261" s="115" t="s">
        <v>1</v>
      </c>
      <c r="C261" s="116"/>
      <c r="D261" s="117"/>
      <c r="E261" s="118" t="s">
        <v>2</v>
      </c>
      <c r="F261" s="119"/>
      <c r="G261" s="120"/>
      <c r="H261" s="121" t="s">
        <v>3</v>
      </c>
      <c r="I261" s="122"/>
      <c r="J261" s="123"/>
      <c r="K261" s="124" t="s">
        <v>4</v>
      </c>
      <c r="L261" s="125"/>
      <c r="M261" s="126"/>
      <c r="N261" s="127" t="s">
        <v>8</v>
      </c>
      <c r="O261" s="128"/>
      <c r="P261" s="26"/>
    </row>
    <row r="262" spans="1:20" ht="15.75" thickBot="1">
      <c r="A262" s="114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29"/>
      <c r="O262" s="130"/>
      <c r="P262" s="26"/>
    </row>
    <row r="263" spans="1:20" ht="15.75" thickBot="1">
      <c r="A263" s="114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6"/>
    </row>
    <row r="264" spans="1:20" ht="15.75" thickBot="1">
      <c r="A264" s="114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6"/>
    </row>
    <row r="265" spans="1:20" ht="15.75" thickBot="1">
      <c r="A265" s="114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6"/>
    </row>
    <row r="266" spans="1:20" ht="15.75" thickBot="1">
      <c r="A266" s="114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6"/>
    </row>
    <row r="267" spans="1:20" ht="15.75" thickBot="1">
      <c r="A267" s="114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>
      <c r="A268" s="114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>
      <c r="A269" s="114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>
      <c r="A270" s="114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>
      <c r="A271" s="114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>
      <c r="A272" s="114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>
      <c r="A273" s="114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>
      <c r="A274" s="114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14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4" t="s">
        <v>11</v>
      </c>
      <c r="Q275" s="35" t="s">
        <v>9</v>
      </c>
      <c r="R275" s="35" t="s">
        <v>10</v>
      </c>
      <c r="S275" s="35" t="s">
        <v>14</v>
      </c>
    </row>
    <row r="276" spans="1:20">
      <c r="A276" s="114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3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>
      <c r="A278" s="114">
        <v>17</v>
      </c>
      <c r="B278" s="115" t="s">
        <v>1</v>
      </c>
      <c r="C278" s="116"/>
      <c r="D278" s="117"/>
      <c r="E278" s="118" t="s">
        <v>2</v>
      </c>
      <c r="F278" s="119"/>
      <c r="G278" s="120"/>
      <c r="H278" s="121" t="s">
        <v>3</v>
      </c>
      <c r="I278" s="122"/>
      <c r="J278" s="123"/>
      <c r="K278" s="124" t="s">
        <v>4</v>
      </c>
      <c r="L278" s="125"/>
      <c r="M278" s="126"/>
      <c r="N278" s="127" t="s">
        <v>8</v>
      </c>
      <c r="O278" s="128"/>
      <c r="P278" s="26"/>
    </row>
    <row r="279" spans="1:20" ht="15.75" thickBot="1">
      <c r="A279" s="114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29"/>
      <c r="O279" s="130"/>
      <c r="P279" s="26"/>
    </row>
    <row r="280" spans="1:20" ht="15.75" thickBot="1">
      <c r="A280" s="114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6"/>
    </row>
    <row r="281" spans="1:20" ht="15.75" thickBot="1">
      <c r="A281" s="114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6"/>
    </row>
    <row r="282" spans="1:20" ht="15.75" thickBot="1">
      <c r="A282" s="114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6"/>
    </row>
    <row r="283" spans="1:20" ht="15.75" thickBot="1">
      <c r="A283" s="114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6"/>
    </row>
    <row r="284" spans="1:20" ht="15.75" thickBot="1">
      <c r="A284" s="114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6"/>
    </row>
    <row r="285" spans="1:20" ht="15.75" thickBot="1">
      <c r="A285" s="114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6"/>
    </row>
    <row r="286" spans="1:20" ht="15.75" thickBot="1">
      <c r="A286" s="114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>
      <c r="A287" s="114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>
      <c r="A288" s="114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>
      <c r="A289" s="114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14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14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14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4" t="s">
        <v>11</v>
      </c>
      <c r="Q292" s="35" t="s">
        <v>9</v>
      </c>
      <c r="R292" s="35" t="s">
        <v>10</v>
      </c>
      <c r="S292" s="35" t="s">
        <v>14</v>
      </c>
    </row>
    <row r="293" spans="1:20">
      <c r="A293" s="114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3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>
      <c r="A295" s="114">
        <v>18</v>
      </c>
      <c r="B295" s="115" t="s">
        <v>1</v>
      </c>
      <c r="C295" s="116"/>
      <c r="D295" s="117"/>
      <c r="E295" s="118" t="s">
        <v>2</v>
      </c>
      <c r="F295" s="119"/>
      <c r="G295" s="120"/>
      <c r="H295" s="121" t="s">
        <v>3</v>
      </c>
      <c r="I295" s="122"/>
      <c r="J295" s="123"/>
      <c r="K295" s="124" t="s">
        <v>4</v>
      </c>
      <c r="L295" s="125"/>
      <c r="M295" s="126"/>
      <c r="N295" s="127" t="s">
        <v>8</v>
      </c>
      <c r="O295" s="128"/>
      <c r="P295" s="26"/>
    </row>
    <row r="296" spans="1:20" ht="15.75" thickBot="1">
      <c r="A296" s="114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29"/>
      <c r="O296" s="130"/>
      <c r="P296" s="26"/>
    </row>
    <row r="297" spans="1:20" ht="15.75" thickBot="1">
      <c r="A297" s="114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6"/>
    </row>
    <row r="298" spans="1:20" ht="15.75" thickBot="1">
      <c r="A298" s="114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6"/>
    </row>
    <row r="299" spans="1:20" ht="15.75" thickBot="1">
      <c r="A299" s="114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6"/>
    </row>
    <row r="300" spans="1:20" ht="15.75" thickBot="1">
      <c r="A300" s="114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6"/>
    </row>
    <row r="301" spans="1:20" ht="15.75" thickBot="1">
      <c r="A301" s="114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>
      <c r="A302" s="114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>
      <c r="A303" s="114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>
      <c r="A304" s="114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>
      <c r="A305" s="114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>
      <c r="A306" s="114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>
      <c r="A307" s="114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>
      <c r="A308" s="114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>
      <c r="A309" s="114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4" t="s">
        <v>11</v>
      </c>
      <c r="Q309" s="35" t="s">
        <v>9</v>
      </c>
      <c r="R309" s="35" t="s">
        <v>10</v>
      </c>
      <c r="S309" s="35" t="s">
        <v>14</v>
      </c>
    </row>
    <row r="310" spans="1:20">
      <c r="A310" s="114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3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>
      <c r="A312" s="114">
        <v>19</v>
      </c>
      <c r="B312" s="115" t="s">
        <v>1</v>
      </c>
      <c r="C312" s="116"/>
      <c r="D312" s="117"/>
      <c r="E312" s="118" t="s">
        <v>2</v>
      </c>
      <c r="F312" s="119"/>
      <c r="G312" s="120"/>
      <c r="H312" s="121" t="s">
        <v>3</v>
      </c>
      <c r="I312" s="122"/>
      <c r="J312" s="123"/>
      <c r="K312" s="124" t="s">
        <v>4</v>
      </c>
      <c r="L312" s="125"/>
      <c r="M312" s="126"/>
      <c r="N312" s="127" t="s">
        <v>8</v>
      </c>
      <c r="O312" s="128"/>
      <c r="P312" s="26"/>
    </row>
    <row r="313" spans="1:20" ht="15.75" thickBot="1">
      <c r="A313" s="114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29"/>
      <c r="O313" s="130"/>
      <c r="P313" s="26"/>
    </row>
    <row r="314" spans="1:20" ht="15.75" thickBot="1">
      <c r="A314" s="114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6"/>
    </row>
    <row r="315" spans="1:20" ht="15.75" thickBot="1">
      <c r="A315" s="114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6"/>
    </row>
    <row r="316" spans="1:20" ht="15.75" thickBot="1">
      <c r="A316" s="114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6"/>
    </row>
    <row r="317" spans="1:20" ht="15.75" thickBot="1">
      <c r="A317" s="114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6"/>
    </row>
    <row r="318" spans="1:20" ht="15.75" thickBot="1">
      <c r="A318" s="114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6"/>
    </row>
    <row r="319" spans="1:20" ht="15.75" thickBot="1">
      <c r="A319" s="114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6"/>
    </row>
    <row r="320" spans="1:20" ht="15.75" thickBot="1">
      <c r="A320" s="114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>
      <c r="A321" s="114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>
      <c r="A322" s="114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14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14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14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14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4" t="s">
        <v>11</v>
      </c>
      <c r="Q326" s="35" t="s">
        <v>9</v>
      </c>
      <c r="R326" s="35" t="s">
        <v>10</v>
      </c>
      <c r="S326" s="35" t="s">
        <v>14</v>
      </c>
    </row>
    <row r="327" spans="1:20">
      <c r="A327" s="114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3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>
      <c r="A329" s="114">
        <v>20</v>
      </c>
      <c r="B329" s="115" t="s">
        <v>1</v>
      </c>
      <c r="C329" s="116"/>
      <c r="D329" s="117"/>
      <c r="E329" s="118" t="s">
        <v>2</v>
      </c>
      <c r="F329" s="119"/>
      <c r="G329" s="120"/>
      <c r="H329" s="121" t="s">
        <v>3</v>
      </c>
      <c r="I329" s="122"/>
      <c r="J329" s="123"/>
      <c r="K329" s="124" t="s">
        <v>4</v>
      </c>
      <c r="L329" s="125"/>
      <c r="M329" s="126"/>
      <c r="N329" s="127" t="s">
        <v>8</v>
      </c>
      <c r="O329" s="128"/>
      <c r="P329" s="26"/>
    </row>
    <row r="330" spans="1:20" ht="15.75" thickBot="1">
      <c r="A330" s="114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29"/>
      <c r="O330" s="130"/>
      <c r="P330" s="26"/>
    </row>
    <row r="331" spans="1:20" ht="15.75" thickBot="1">
      <c r="A331" s="114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6"/>
    </row>
    <row r="332" spans="1:20" ht="15.75" thickBot="1">
      <c r="A332" s="114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6"/>
    </row>
    <row r="333" spans="1:20" ht="15.75" thickBot="1">
      <c r="A333" s="114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6"/>
    </row>
    <row r="334" spans="1:20" ht="15.75" thickBot="1">
      <c r="A334" s="114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6"/>
    </row>
    <row r="335" spans="1:20" ht="15.75" thickBot="1">
      <c r="A335" s="114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6"/>
    </row>
    <row r="336" spans="1:20" ht="15.75" thickBot="1">
      <c r="A336" s="114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6"/>
    </row>
    <row r="337" spans="1:20" ht="15.75" thickBot="1">
      <c r="A337" s="114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>
      <c r="A338" s="114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>
      <c r="A339" s="114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>
      <c r="A340" s="114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14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14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14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4" t="s">
        <v>11</v>
      </c>
      <c r="Q343" s="35" t="s">
        <v>9</v>
      </c>
      <c r="R343" s="35" t="s">
        <v>10</v>
      </c>
      <c r="S343" s="35" t="s">
        <v>14</v>
      </c>
    </row>
    <row r="344" spans="1:20">
      <c r="A344" s="114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3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>
      <c r="A346" s="114">
        <v>21</v>
      </c>
      <c r="B346" s="115" t="s">
        <v>1</v>
      </c>
      <c r="C346" s="116"/>
      <c r="D346" s="117"/>
      <c r="E346" s="118" t="s">
        <v>2</v>
      </c>
      <c r="F346" s="119"/>
      <c r="G346" s="120"/>
      <c r="H346" s="121" t="s">
        <v>3</v>
      </c>
      <c r="I346" s="122"/>
      <c r="J346" s="123"/>
      <c r="K346" s="124" t="s">
        <v>4</v>
      </c>
      <c r="L346" s="125"/>
      <c r="M346" s="126"/>
      <c r="N346" s="127" t="s">
        <v>8</v>
      </c>
      <c r="O346" s="128"/>
      <c r="P346" s="26"/>
    </row>
    <row r="347" spans="1:20" ht="15.75" thickBot="1">
      <c r="A347" s="114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29"/>
      <c r="O347" s="130"/>
      <c r="P347" s="26"/>
    </row>
    <row r="348" spans="1:20" ht="16.5" customHeight="1" thickBot="1">
      <c r="A348" s="114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6"/>
    </row>
    <row r="349" spans="1:20" ht="15.75" thickBot="1">
      <c r="A349" s="114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6"/>
    </row>
    <row r="350" spans="1:20" ht="15.75" thickBot="1">
      <c r="A350" s="114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6"/>
    </row>
    <row r="351" spans="1:20" ht="15.75" thickBot="1">
      <c r="A351" s="114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6"/>
    </row>
    <row r="352" spans="1:20" ht="15.75" thickBot="1">
      <c r="A352" s="114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>
      <c r="A353" s="114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6"/>
    </row>
    <row r="354" spans="1:20" ht="15.75" thickBot="1">
      <c r="A354" s="114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>
      <c r="A355" s="114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14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14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14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14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14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4" t="s">
        <v>11</v>
      </c>
      <c r="Q360" s="35" t="s">
        <v>9</v>
      </c>
      <c r="R360" s="35" t="s">
        <v>10</v>
      </c>
      <c r="S360" s="35" t="s">
        <v>14</v>
      </c>
    </row>
    <row r="361" spans="1:20">
      <c r="A361" s="114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3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>
      <c r="A363" s="114">
        <v>22</v>
      </c>
      <c r="B363" s="115" t="s">
        <v>1</v>
      </c>
      <c r="C363" s="116"/>
      <c r="D363" s="117"/>
      <c r="E363" s="118" t="s">
        <v>2</v>
      </c>
      <c r="F363" s="119"/>
      <c r="G363" s="120"/>
      <c r="H363" s="121" t="s">
        <v>3</v>
      </c>
      <c r="I363" s="122"/>
      <c r="J363" s="123"/>
      <c r="K363" s="124" t="s">
        <v>4</v>
      </c>
      <c r="L363" s="125"/>
      <c r="M363" s="126"/>
      <c r="N363" s="127" t="s">
        <v>8</v>
      </c>
      <c r="O363" s="128"/>
      <c r="P363" s="26"/>
    </row>
    <row r="364" spans="1:20" ht="15.75" thickBot="1">
      <c r="A364" s="114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29"/>
      <c r="O364" s="130"/>
      <c r="P364" s="26"/>
    </row>
    <row r="365" spans="1:20" ht="15.75" thickBot="1">
      <c r="A365" s="114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6"/>
    </row>
    <row r="366" spans="1:20" ht="15.75" thickBot="1">
      <c r="A366" s="114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6"/>
    </row>
    <row r="367" spans="1:20" ht="15.75" thickBot="1">
      <c r="A367" s="114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6"/>
    </row>
    <row r="368" spans="1:20" ht="15.75" thickBot="1">
      <c r="A368" s="114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6"/>
    </row>
    <row r="369" spans="1:20" ht="15.75" thickBot="1">
      <c r="A369" s="114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6"/>
    </row>
    <row r="370" spans="1:20" ht="15.75" thickBot="1">
      <c r="A370" s="114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6"/>
    </row>
    <row r="371" spans="1:20" ht="15.75" thickBot="1">
      <c r="A371" s="114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6"/>
    </row>
    <row r="372" spans="1:20" ht="15.75" thickBot="1">
      <c r="A372" s="114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6"/>
    </row>
    <row r="373" spans="1:20" ht="15.75" thickBot="1">
      <c r="A373" s="114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6"/>
    </row>
    <row r="374" spans="1:20" ht="15.75" thickBot="1">
      <c r="A374" s="114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6"/>
    </row>
    <row r="375" spans="1:20" ht="15.75" thickBot="1">
      <c r="A375" s="114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>
      <c r="A376" s="114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14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4" t="s">
        <v>11</v>
      </c>
      <c r="Q377" s="35" t="s">
        <v>9</v>
      </c>
      <c r="R377" s="35" t="s">
        <v>10</v>
      </c>
      <c r="S377" s="35" t="s">
        <v>14</v>
      </c>
    </row>
    <row r="378" spans="1:20">
      <c r="A378" s="114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3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>
      <c r="A380" s="114">
        <v>23</v>
      </c>
      <c r="B380" s="115" t="s">
        <v>1</v>
      </c>
      <c r="C380" s="116"/>
      <c r="D380" s="117"/>
      <c r="E380" s="118" t="s">
        <v>2</v>
      </c>
      <c r="F380" s="119"/>
      <c r="G380" s="120"/>
      <c r="H380" s="121" t="s">
        <v>3</v>
      </c>
      <c r="I380" s="122"/>
      <c r="J380" s="123"/>
      <c r="K380" s="124" t="s">
        <v>4</v>
      </c>
      <c r="L380" s="125"/>
      <c r="M380" s="126"/>
      <c r="N380" s="127" t="s">
        <v>8</v>
      </c>
      <c r="O380" s="128"/>
      <c r="P380" s="26"/>
    </row>
    <row r="381" spans="1:20" ht="15.75" thickBot="1">
      <c r="A381" s="114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29"/>
      <c r="O381" s="130"/>
      <c r="P381" s="26"/>
    </row>
    <row r="382" spans="1:20" ht="15.75" thickBot="1">
      <c r="A382" s="114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6"/>
    </row>
    <row r="383" spans="1:20" ht="15.75" thickBot="1">
      <c r="A383" s="114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6"/>
    </row>
    <row r="384" spans="1:20" ht="15.75" thickBot="1">
      <c r="A384" s="114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6"/>
    </row>
    <row r="385" spans="1:20" ht="16.5" customHeight="1" thickBot="1">
      <c r="A385" s="114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6"/>
    </row>
    <row r="386" spans="1:20" ht="15.75" thickBot="1">
      <c r="A386" s="114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6"/>
    </row>
    <row r="387" spans="1:20" ht="15.75" thickBot="1">
      <c r="A387" s="114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6"/>
    </row>
    <row r="388" spans="1:20" ht="15.75" thickBot="1">
      <c r="A388" s="114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>
      <c r="A389" s="114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14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14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14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14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14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4" t="s">
        <v>11</v>
      </c>
      <c r="Q394" s="35" t="s">
        <v>9</v>
      </c>
      <c r="R394" s="35" t="s">
        <v>10</v>
      </c>
      <c r="S394" s="35" t="s">
        <v>14</v>
      </c>
    </row>
    <row r="395" spans="1:20">
      <c r="A395" s="114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3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>
      <c r="A397" s="114">
        <v>24</v>
      </c>
      <c r="B397" s="115" t="s">
        <v>1</v>
      </c>
      <c r="C397" s="116"/>
      <c r="D397" s="117"/>
      <c r="E397" s="118" t="s">
        <v>2</v>
      </c>
      <c r="F397" s="119"/>
      <c r="G397" s="120"/>
      <c r="H397" s="121" t="s">
        <v>3</v>
      </c>
      <c r="I397" s="122"/>
      <c r="J397" s="123"/>
      <c r="K397" s="124" t="s">
        <v>4</v>
      </c>
      <c r="L397" s="125"/>
      <c r="M397" s="126"/>
      <c r="N397" s="127" t="s">
        <v>8</v>
      </c>
      <c r="O397" s="128"/>
      <c r="P397" s="26"/>
    </row>
    <row r="398" spans="1:20" ht="15.75" thickBot="1">
      <c r="A398" s="114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29"/>
      <c r="O398" s="130"/>
      <c r="P398" s="26"/>
    </row>
    <row r="399" spans="1:20" ht="15.75" thickBot="1">
      <c r="A399" s="114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6"/>
    </row>
    <row r="400" spans="1:20" ht="16.5" customHeight="1" thickBot="1">
      <c r="A400" s="114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6"/>
    </row>
    <row r="401" spans="1:19" ht="15.75" thickBot="1">
      <c r="A401" s="114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6"/>
    </row>
    <row r="402" spans="1:19" ht="15.75" thickBot="1">
      <c r="A402" s="114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6"/>
    </row>
    <row r="403" spans="1:19" ht="15.75" thickBot="1">
      <c r="A403" s="114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6"/>
    </row>
    <row r="404" spans="1:19" ht="15.75" thickBot="1">
      <c r="A404" s="114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6"/>
    </row>
    <row r="405" spans="1:19" ht="15.75" thickBot="1">
      <c r="A405" s="114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19" ht="15.75" thickBot="1">
      <c r="A406" s="114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19" ht="15.75" thickBot="1">
      <c r="A407" s="114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19" ht="15.75" thickBot="1">
      <c r="A408" s="114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19" ht="15.75" thickBot="1">
      <c r="A409" s="114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19" ht="15.75" thickBot="1">
      <c r="A410" s="114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19" ht="15.75" thickBot="1">
      <c r="A411" s="114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4" t="s">
        <v>11</v>
      </c>
      <c r="Q411" s="35" t="s">
        <v>9</v>
      </c>
      <c r="R411" s="35" t="s">
        <v>10</v>
      </c>
      <c r="S411" s="35" t="s">
        <v>14</v>
      </c>
    </row>
    <row r="412" spans="1:19">
      <c r="A412" s="114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3"/>
      <c r="Q412" s="17"/>
      <c r="R412" s="17"/>
      <c r="S412" s="17"/>
    </row>
    <row r="413" spans="1:19" ht="15.75" thickBo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19" ht="15.75" thickBot="1">
      <c r="A414" s="114">
        <v>25</v>
      </c>
      <c r="B414" s="115" t="s">
        <v>1</v>
      </c>
      <c r="C414" s="116"/>
      <c r="D414" s="117"/>
      <c r="E414" s="118" t="s">
        <v>2</v>
      </c>
      <c r="F414" s="119"/>
      <c r="G414" s="120"/>
      <c r="H414" s="121" t="s">
        <v>3</v>
      </c>
      <c r="I414" s="122"/>
      <c r="J414" s="123"/>
      <c r="K414" s="124" t="s">
        <v>4</v>
      </c>
      <c r="L414" s="125"/>
      <c r="M414" s="126"/>
      <c r="N414" s="127" t="s">
        <v>8</v>
      </c>
      <c r="O414" s="128"/>
      <c r="P414" s="26"/>
    </row>
    <row r="415" spans="1:19" ht="15.75" thickBot="1">
      <c r="A415" s="114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29"/>
      <c r="O415" s="130"/>
      <c r="P415" s="26"/>
    </row>
    <row r="416" spans="1:19" ht="15.75" thickBot="1">
      <c r="A416" s="114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6"/>
    </row>
    <row r="417" spans="1:20" ht="15.75" thickBot="1">
      <c r="A417" s="114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6"/>
    </row>
    <row r="418" spans="1:20" ht="15.75" thickBot="1">
      <c r="A418" s="114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6"/>
    </row>
    <row r="419" spans="1:20" ht="15.75" thickBot="1">
      <c r="A419" s="114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6"/>
    </row>
    <row r="420" spans="1:20" ht="15.75" thickBot="1">
      <c r="A420" s="114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6"/>
    </row>
    <row r="421" spans="1:20" ht="15.75" thickBot="1">
      <c r="A421" s="114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6"/>
    </row>
    <row r="422" spans="1:20" ht="15.75" thickBot="1">
      <c r="A422" s="114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6"/>
    </row>
    <row r="423" spans="1:20" ht="15.75" thickBot="1">
      <c r="A423" s="114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>
      <c r="A424" s="114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>
      <c r="A425" s="114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>
      <c r="A426" s="114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14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14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4" t="s">
        <v>11</v>
      </c>
      <c r="Q428" s="35" t="s">
        <v>9</v>
      </c>
      <c r="R428" s="35" t="s">
        <v>10</v>
      </c>
      <c r="S428" s="35" t="s">
        <v>14</v>
      </c>
    </row>
    <row r="429" spans="1:20">
      <c r="A429" s="114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3"/>
      <c r="Q429" s="17"/>
      <c r="R429" s="17"/>
      <c r="S429" s="17"/>
      <c r="T429">
        <f>SUM(P429,Q429,R429,S429)</f>
        <v>0</v>
      </c>
    </row>
    <row r="430" spans="1:20" ht="15.75" thickBo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>
      <c r="A431" s="114">
        <v>26</v>
      </c>
      <c r="B431" s="115" t="s">
        <v>1</v>
      </c>
      <c r="C431" s="116"/>
      <c r="D431" s="117"/>
      <c r="E431" s="118" t="s">
        <v>2</v>
      </c>
      <c r="F431" s="119"/>
      <c r="G431" s="120"/>
      <c r="H431" s="121" t="s">
        <v>3</v>
      </c>
      <c r="I431" s="122"/>
      <c r="J431" s="123"/>
      <c r="K431" s="124" t="s">
        <v>4</v>
      </c>
      <c r="L431" s="125"/>
      <c r="M431" s="126"/>
      <c r="N431" s="127" t="s">
        <v>8</v>
      </c>
      <c r="O431" s="128"/>
      <c r="P431" s="26"/>
    </row>
    <row r="432" spans="1:20" ht="15.75" thickBot="1">
      <c r="A432" s="114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29"/>
      <c r="O432" s="130"/>
      <c r="P432" s="26"/>
    </row>
    <row r="433" spans="1:19" ht="15.75" thickBot="1">
      <c r="A433" s="114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6"/>
    </row>
    <row r="434" spans="1:19" ht="15.75" thickBot="1">
      <c r="A434" s="114"/>
      <c r="B434" s="1"/>
      <c r="C434" s="1"/>
      <c r="D434" s="2"/>
      <c r="E434" s="1"/>
      <c r="F434" s="1"/>
      <c r="G434" s="38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6"/>
    </row>
    <row r="435" spans="1:19" ht="15.75" thickBot="1">
      <c r="A435" s="114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6"/>
    </row>
    <row r="436" spans="1:19" ht="15.75" thickBot="1">
      <c r="A436" s="114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6"/>
    </row>
    <row r="437" spans="1:19" ht="15.75" thickBot="1">
      <c r="A437" s="114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6"/>
    </row>
    <row r="438" spans="1:19" ht="15.75" thickBot="1">
      <c r="A438" s="114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6"/>
    </row>
    <row r="439" spans="1:19" ht="15.75" thickBot="1">
      <c r="A439" s="114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6"/>
    </row>
    <row r="440" spans="1:19" ht="15.75" thickBot="1">
      <c r="A440" s="114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19" ht="15.75" thickBot="1">
      <c r="A441" s="114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19" ht="15.75" thickBot="1">
      <c r="A442" s="114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19" ht="15.75" thickBot="1">
      <c r="A443" s="114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19" ht="15.75" thickBot="1">
      <c r="A444" s="114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19" ht="15.75" thickBot="1">
      <c r="A445" s="114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4" t="s">
        <v>11</v>
      </c>
      <c r="Q445" s="35" t="s">
        <v>9</v>
      </c>
      <c r="R445" s="35" t="s">
        <v>10</v>
      </c>
      <c r="S445" s="35" t="s">
        <v>14</v>
      </c>
    </row>
    <row r="446" spans="1:19">
      <c r="A446" s="114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3"/>
      <c r="Q446" s="17"/>
      <c r="R446" s="17"/>
      <c r="S446" s="17"/>
    </row>
    <row r="447" spans="1:19" ht="15.75" thickBo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19" ht="15.75" thickBot="1">
      <c r="A448" s="114">
        <v>27</v>
      </c>
      <c r="B448" s="115" t="s">
        <v>1</v>
      </c>
      <c r="C448" s="116"/>
      <c r="D448" s="117"/>
      <c r="E448" s="118" t="s">
        <v>2</v>
      </c>
      <c r="F448" s="119"/>
      <c r="G448" s="120"/>
      <c r="H448" s="121" t="s">
        <v>3</v>
      </c>
      <c r="I448" s="122"/>
      <c r="J448" s="123"/>
      <c r="K448" s="124" t="s">
        <v>4</v>
      </c>
      <c r="L448" s="125"/>
      <c r="M448" s="126"/>
      <c r="N448" s="127" t="s">
        <v>8</v>
      </c>
      <c r="O448" s="128"/>
      <c r="P448" s="26"/>
    </row>
    <row r="449" spans="1:19" ht="15.75" thickBot="1">
      <c r="A449" s="114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29"/>
      <c r="O449" s="130"/>
      <c r="P449" s="26"/>
    </row>
    <row r="450" spans="1:19" ht="15.75" thickBot="1">
      <c r="A450" s="114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6"/>
    </row>
    <row r="451" spans="1:19" ht="15.75" thickBot="1">
      <c r="A451" s="114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6"/>
    </row>
    <row r="452" spans="1:19" ht="15.75" thickBot="1">
      <c r="A452" s="114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6"/>
    </row>
    <row r="453" spans="1:19" ht="15.75" thickBot="1">
      <c r="A453" s="114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6"/>
    </row>
    <row r="454" spans="1:19" ht="15.75" thickBot="1">
      <c r="A454" s="114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6"/>
    </row>
    <row r="455" spans="1:19" ht="15.75" thickBot="1">
      <c r="A455" s="114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6"/>
    </row>
    <row r="456" spans="1:19" ht="15.75" thickBot="1">
      <c r="A456" s="114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6"/>
    </row>
    <row r="457" spans="1:19" ht="15.75" thickBot="1">
      <c r="A457" s="114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19" ht="15.75" thickBot="1">
      <c r="A458" s="114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19" ht="15.75" thickBot="1">
      <c r="A459" s="114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19" ht="15.75" thickBot="1">
      <c r="A460" s="114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19" ht="15.75" thickBot="1">
      <c r="A461" s="114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19" ht="15.75" thickBot="1">
      <c r="A462" s="114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4" t="s">
        <v>11</v>
      </c>
      <c r="Q462" s="35" t="s">
        <v>9</v>
      </c>
      <c r="R462" s="35" t="s">
        <v>10</v>
      </c>
      <c r="S462" s="35" t="s">
        <v>14</v>
      </c>
    </row>
    <row r="463" spans="1:19">
      <c r="A463" s="114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3"/>
      <c r="Q463" s="17"/>
      <c r="R463" s="17"/>
      <c r="S463" s="17"/>
    </row>
    <row r="464" spans="1:19" ht="15.75" thickBo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19" ht="15.75" thickBot="1">
      <c r="A465" s="114">
        <v>28</v>
      </c>
      <c r="B465" s="115" t="s">
        <v>1</v>
      </c>
      <c r="C465" s="116"/>
      <c r="D465" s="117"/>
      <c r="E465" s="118" t="s">
        <v>2</v>
      </c>
      <c r="F465" s="119"/>
      <c r="G465" s="120"/>
      <c r="H465" s="121" t="s">
        <v>3</v>
      </c>
      <c r="I465" s="122"/>
      <c r="J465" s="123"/>
      <c r="K465" s="124" t="s">
        <v>4</v>
      </c>
      <c r="L465" s="125"/>
      <c r="M465" s="126"/>
      <c r="N465" s="127" t="s">
        <v>8</v>
      </c>
      <c r="O465" s="128"/>
      <c r="P465" s="26"/>
    </row>
    <row r="466" spans="1:19" ht="15.75" thickBot="1">
      <c r="A466" s="114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29"/>
      <c r="O466" s="130"/>
      <c r="P466" s="26"/>
    </row>
    <row r="467" spans="1:19" ht="15.75" thickBot="1">
      <c r="A467" s="114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6"/>
    </row>
    <row r="468" spans="1:19" ht="15.75" thickBot="1">
      <c r="A468" s="114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6"/>
    </row>
    <row r="469" spans="1:19" ht="15.75" thickBot="1">
      <c r="A469" s="114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6"/>
    </row>
    <row r="470" spans="1:19" ht="15.75" thickBot="1">
      <c r="A470" s="114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6"/>
    </row>
    <row r="471" spans="1:19" ht="15.75" thickBot="1">
      <c r="A471" s="114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6"/>
    </row>
    <row r="472" spans="1:19" ht="15.75" thickBot="1">
      <c r="A472" s="114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6"/>
    </row>
    <row r="473" spans="1:19" ht="15.75" thickBot="1">
      <c r="A473" s="114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6"/>
    </row>
    <row r="474" spans="1:19" ht="15.75" thickBot="1">
      <c r="A474" s="114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6"/>
    </row>
    <row r="475" spans="1:19" ht="15.75" thickBot="1">
      <c r="A475" s="114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19" ht="15.75" thickBot="1">
      <c r="A476" s="114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19" ht="15.75" thickBot="1">
      <c r="A477" s="114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19" ht="15.75" thickBot="1">
      <c r="A478" s="114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19" ht="15.75" thickBot="1">
      <c r="A479" s="114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4" t="s">
        <v>11</v>
      </c>
      <c r="Q479" s="35" t="s">
        <v>9</v>
      </c>
      <c r="R479" s="35" t="s">
        <v>10</v>
      </c>
      <c r="S479" s="35" t="s">
        <v>14</v>
      </c>
    </row>
    <row r="480" spans="1:19">
      <c r="A480" s="114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3"/>
      <c r="Q480" s="17"/>
      <c r="R480" s="17"/>
      <c r="S480" s="17"/>
    </row>
    <row r="481" spans="1:19" ht="15.75" thickBo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>
      <c r="A482" s="114">
        <v>29</v>
      </c>
      <c r="B482" s="115" t="s">
        <v>1</v>
      </c>
      <c r="C482" s="116"/>
      <c r="D482" s="117"/>
      <c r="E482" s="118" t="s">
        <v>2</v>
      </c>
      <c r="F482" s="119"/>
      <c r="G482" s="120"/>
      <c r="H482" s="121" t="s">
        <v>3</v>
      </c>
      <c r="I482" s="122"/>
      <c r="J482" s="123"/>
      <c r="K482" s="124" t="s">
        <v>4</v>
      </c>
      <c r="L482" s="125"/>
      <c r="M482" s="126"/>
      <c r="N482" s="127" t="s">
        <v>8</v>
      </c>
      <c r="O482" s="128"/>
      <c r="P482" s="26"/>
    </row>
    <row r="483" spans="1:19" ht="15.75" thickBot="1">
      <c r="A483" s="114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29"/>
      <c r="O483" s="130"/>
      <c r="P483" s="26"/>
    </row>
    <row r="484" spans="1:19" ht="15.75" thickBot="1">
      <c r="A484" s="114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6"/>
    </row>
    <row r="485" spans="1:19" ht="15.75" thickBot="1">
      <c r="A485" s="114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6"/>
    </row>
    <row r="486" spans="1:19" ht="15.75" thickBot="1">
      <c r="A486" s="114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6"/>
    </row>
    <row r="487" spans="1:19" ht="15.75" thickBot="1">
      <c r="A487" s="114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6"/>
    </row>
    <row r="488" spans="1:19" ht="15.75" thickBot="1">
      <c r="A488" s="114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6"/>
    </row>
    <row r="489" spans="1:19" ht="15.75" thickBot="1">
      <c r="A489" s="114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>
      <c r="A490" s="114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>
      <c r="A491" s="114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>
      <c r="A492" s="114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>
      <c r="A493" s="114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>
      <c r="A494" s="114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>
      <c r="A495" s="114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>
      <c r="A496" s="114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4" t="s">
        <v>11</v>
      </c>
      <c r="Q496" s="35" t="s">
        <v>9</v>
      </c>
      <c r="R496" s="35" t="s">
        <v>10</v>
      </c>
      <c r="S496" s="35" t="s">
        <v>14</v>
      </c>
    </row>
    <row r="497" spans="1:19">
      <c r="A497" s="114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3"/>
      <c r="Q497" s="17"/>
      <c r="R497" s="17"/>
      <c r="S497" s="17"/>
    </row>
    <row r="498" spans="1:19" ht="15.75" thickBo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19" ht="15.75" thickBot="1">
      <c r="A499" s="114">
        <v>30</v>
      </c>
      <c r="B499" s="115" t="s">
        <v>1</v>
      </c>
      <c r="C499" s="116"/>
      <c r="D499" s="117"/>
      <c r="E499" s="118" t="s">
        <v>2</v>
      </c>
      <c r="F499" s="119"/>
      <c r="G499" s="120"/>
      <c r="H499" s="121" t="s">
        <v>3</v>
      </c>
      <c r="I499" s="122"/>
      <c r="J499" s="123"/>
      <c r="K499" s="124" t="s">
        <v>4</v>
      </c>
      <c r="L499" s="125"/>
      <c r="M499" s="126"/>
      <c r="N499" s="127" t="s">
        <v>8</v>
      </c>
      <c r="O499" s="128"/>
      <c r="P499" s="26"/>
    </row>
    <row r="500" spans="1:19" ht="15.75" thickBot="1">
      <c r="A500" s="114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29"/>
      <c r="O500" s="130"/>
      <c r="P500" s="26"/>
    </row>
    <row r="501" spans="1:19" ht="15.75" thickBot="1">
      <c r="A501" s="114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6"/>
    </row>
    <row r="502" spans="1:19" ht="15.75" thickBot="1">
      <c r="A502" s="114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6"/>
    </row>
    <row r="503" spans="1:19" ht="15.75" thickBot="1">
      <c r="A503" s="114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6"/>
    </row>
    <row r="504" spans="1:19" ht="15.75" thickBot="1">
      <c r="A504" s="114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19" ht="15.75" thickBot="1">
      <c r="A505" s="114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19" ht="15.75" thickBot="1">
      <c r="A506" s="114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19" ht="15.75" thickBot="1">
      <c r="A507" s="114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19" ht="15.75" thickBot="1">
      <c r="A508" s="114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19" ht="15.75" thickBot="1">
      <c r="A509" s="114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19" ht="15.75" thickBot="1">
      <c r="A510" s="114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19" ht="15.75" thickBot="1">
      <c r="A511" s="114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19" ht="15.75" thickBot="1">
      <c r="A512" s="114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19" ht="15.75" thickBot="1">
      <c r="A513" s="114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4" t="s">
        <v>11</v>
      </c>
      <c r="Q513" s="35" t="s">
        <v>9</v>
      </c>
      <c r="R513" s="35" t="s">
        <v>10</v>
      </c>
      <c r="S513" s="35" t="s">
        <v>14</v>
      </c>
    </row>
    <row r="514" spans="1:19">
      <c r="A514" s="114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3"/>
      <c r="Q514" s="17"/>
      <c r="R514" s="17"/>
      <c r="S514" s="17"/>
    </row>
    <row r="515" spans="1:19" ht="15.75" thickBo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19" ht="15.75" thickBot="1">
      <c r="A516" s="114">
        <v>31</v>
      </c>
      <c r="B516" s="115" t="s">
        <v>1</v>
      </c>
      <c r="C516" s="116"/>
      <c r="D516" s="117"/>
      <c r="E516" s="118" t="s">
        <v>2</v>
      </c>
      <c r="F516" s="119"/>
      <c r="G516" s="120"/>
      <c r="H516" s="121" t="s">
        <v>3</v>
      </c>
      <c r="I516" s="122"/>
      <c r="J516" s="123"/>
      <c r="K516" s="124" t="s">
        <v>4</v>
      </c>
      <c r="L516" s="125"/>
      <c r="M516" s="126"/>
      <c r="N516" s="127" t="s">
        <v>8</v>
      </c>
      <c r="O516" s="128"/>
      <c r="P516" s="26"/>
    </row>
    <row r="517" spans="1:19" ht="15.75" thickBot="1">
      <c r="A517" s="114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29"/>
      <c r="O517" s="130"/>
      <c r="P517" s="26"/>
    </row>
    <row r="518" spans="1:19" ht="15.75" thickBot="1">
      <c r="A518" s="114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6"/>
    </row>
    <row r="519" spans="1:19" ht="15.75" thickBot="1">
      <c r="A519" s="114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6"/>
    </row>
    <row r="520" spans="1:19" ht="15.75" thickBot="1">
      <c r="A520" s="114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6"/>
    </row>
    <row r="521" spans="1:19" ht="15.75" thickBot="1">
      <c r="A521" s="114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6"/>
    </row>
    <row r="522" spans="1:19" ht="15.75" thickBot="1">
      <c r="A522" s="114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6"/>
    </row>
    <row r="523" spans="1:19" ht="15.75" thickBot="1">
      <c r="A523" s="114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6"/>
    </row>
    <row r="524" spans="1:19" ht="15.75" thickBot="1">
      <c r="A524" s="114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6"/>
    </row>
    <row r="525" spans="1:19" ht="15.75" thickBot="1">
      <c r="A525" s="114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6"/>
    </row>
    <row r="526" spans="1:19" ht="15.75" thickBot="1">
      <c r="A526" s="114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19" ht="15.75" thickBot="1">
      <c r="A527" s="114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19" ht="15.75" thickBot="1">
      <c r="A528" s="114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>
      <c r="A529" s="114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>
      <c r="A530" s="114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4" t="s">
        <v>11</v>
      </c>
      <c r="Q530" s="35" t="s">
        <v>9</v>
      </c>
      <c r="R530" s="35" t="s">
        <v>10</v>
      </c>
      <c r="S530" s="35" t="s">
        <v>14</v>
      </c>
    </row>
    <row r="531" spans="1:19">
      <c r="A531" s="114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3"/>
      <c r="Q531" s="17"/>
      <c r="R531" s="17"/>
      <c r="S531" s="17"/>
    </row>
    <row r="532" spans="1:19" ht="15.75" thickBo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>
      <c r="A533" s="131"/>
      <c r="B533" s="133" t="s">
        <v>1</v>
      </c>
      <c r="C533" s="134"/>
      <c r="D533" s="135"/>
      <c r="E533" s="136" t="s">
        <v>2</v>
      </c>
      <c r="F533" s="137"/>
      <c r="G533" s="138"/>
      <c r="H533" s="139" t="s">
        <v>3</v>
      </c>
      <c r="I533" s="140"/>
      <c r="J533" s="141"/>
      <c r="K533" s="142" t="s">
        <v>4</v>
      </c>
      <c r="L533" s="143"/>
      <c r="M533" s="144"/>
      <c r="N533" s="5"/>
      <c r="O533" s="5"/>
      <c r="P533" s="26"/>
    </row>
    <row r="534" spans="1:19" ht="16.5" thickTop="1" thickBot="1">
      <c r="A534" s="132"/>
      <c r="B534" s="145"/>
      <c r="C534" s="145"/>
      <c r="D534" s="145"/>
      <c r="E534" s="145"/>
      <c r="F534" s="145"/>
      <c r="G534" s="145"/>
      <c r="H534" s="145"/>
      <c r="I534" s="145"/>
      <c r="J534" s="145"/>
      <c r="K534" s="145"/>
      <c r="L534" s="145"/>
      <c r="M534" s="145"/>
      <c r="N534" s="145"/>
      <c r="O534" s="146"/>
      <c r="P534" s="26"/>
    </row>
    <row r="535" spans="1:19" ht="16.5" thickTop="1" thickBot="1">
      <c r="A535" s="132"/>
      <c r="B535" s="6" t="s">
        <v>8</v>
      </c>
      <c r="C535" s="6" t="s">
        <v>12</v>
      </c>
      <c r="D535" s="30">
        <f>SUM(D15,D32,D49,D66,D83,D100,D117,D134,D153,D170,D187,D204,D224,D241,D258)</f>
        <v>0</v>
      </c>
      <c r="E535" s="6" t="s">
        <v>8</v>
      </c>
      <c r="F535" s="6" t="s">
        <v>12</v>
      </c>
      <c r="G535" s="30">
        <f>SUM(G15,G32,G49,G66,G83,G100,G117,G134,G153,G170,G187,G204,G224,G241,G258)</f>
        <v>0</v>
      </c>
      <c r="H535" s="6" t="s">
        <v>8</v>
      </c>
      <c r="I535" s="6" t="s">
        <v>12</v>
      </c>
      <c r="J535" s="30">
        <f>SUM(J15,J32,J49,J66,J83,J100,J117,J134,J153,J170,J187,J204,J224,J241,J258)</f>
        <v>0</v>
      </c>
      <c r="K535" s="6" t="s">
        <v>8</v>
      </c>
      <c r="L535" s="6" t="s">
        <v>12</v>
      </c>
      <c r="M535" s="30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4" t="s">
        <v>11</v>
      </c>
      <c r="Q535" s="35" t="s">
        <v>9</v>
      </c>
      <c r="R535" s="35" t="s">
        <v>10</v>
      </c>
      <c r="S535" s="35" t="s">
        <v>14</v>
      </c>
    </row>
    <row r="536" spans="1:19" ht="16.5" thickTop="1" thickBot="1">
      <c r="A536" s="132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3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132"/>
      <c r="B537" s="145"/>
      <c r="C537" s="145"/>
      <c r="D537" s="145"/>
      <c r="E537" s="145"/>
      <c r="F537" s="145"/>
      <c r="G537" s="145"/>
      <c r="H537" s="145"/>
      <c r="I537" s="145"/>
      <c r="J537" s="145"/>
      <c r="K537" s="145"/>
      <c r="L537" s="145"/>
      <c r="M537" s="145"/>
      <c r="N537" s="145"/>
      <c r="O537" s="146"/>
      <c r="P537" s="26"/>
    </row>
    <row r="538" spans="1:19" ht="16.5" thickTop="1" thickBot="1">
      <c r="A538" s="132"/>
      <c r="B538" s="6" t="s">
        <v>8</v>
      </c>
      <c r="C538" s="6" t="s">
        <v>12</v>
      </c>
      <c r="D538" s="30">
        <f>SUM(D275,D292,D309,D326,D343,D360,D377,D394,D411,D428,D445,D462,D479,D496,D513,D530)</f>
        <v>0</v>
      </c>
      <c r="E538" s="6" t="s">
        <v>8</v>
      </c>
      <c r="F538" s="6" t="s">
        <v>12</v>
      </c>
      <c r="G538" s="30">
        <f>SUM(G275,G292,G309,G326,G343,G360,G377,G394,G411,G428,G445,G462,G479,G496,G513,G530)</f>
        <v>0</v>
      </c>
      <c r="H538" s="6" t="s">
        <v>8</v>
      </c>
      <c r="I538" s="6" t="s">
        <v>12</v>
      </c>
      <c r="J538" s="30">
        <f>SUM(J275,J292,J309,J326,J343,J360,J377,J394,J411,J428,J445,J462,J479,J496,J513,J530)</f>
        <v>0</v>
      </c>
      <c r="K538" s="6" t="s">
        <v>8</v>
      </c>
      <c r="L538" s="6" t="s">
        <v>12</v>
      </c>
      <c r="M538" s="30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4" t="s">
        <v>11</v>
      </c>
      <c r="Q538" s="35" t="s">
        <v>9</v>
      </c>
      <c r="R538" s="35" t="s">
        <v>10</v>
      </c>
      <c r="S538" s="35" t="s">
        <v>14</v>
      </c>
    </row>
    <row r="539" spans="1:19" ht="16.5" thickTop="1" thickBot="1">
      <c r="A539" s="132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3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132"/>
      <c r="B540" s="147"/>
      <c r="C540" s="147"/>
      <c r="D540" s="147"/>
      <c r="E540" s="147"/>
      <c r="F540" s="147"/>
      <c r="G540" s="147"/>
      <c r="H540" s="147"/>
      <c r="I540" s="147"/>
      <c r="J540" s="147"/>
      <c r="K540" s="147"/>
      <c r="L540" s="147"/>
      <c r="M540" s="147"/>
      <c r="N540" s="147"/>
      <c r="O540" s="147"/>
      <c r="P540" s="26"/>
    </row>
    <row r="541" spans="1:19" ht="15.75" thickBot="1">
      <c r="A541" s="132"/>
      <c r="B541" s="6" t="s">
        <v>8</v>
      </c>
      <c r="C541" s="6" t="s">
        <v>12</v>
      </c>
      <c r="D541" s="30">
        <f>SUM(D535,D538)</f>
        <v>0</v>
      </c>
      <c r="E541" s="6" t="s">
        <v>8</v>
      </c>
      <c r="F541" s="6" t="s">
        <v>12</v>
      </c>
      <c r="G541" s="30">
        <f>SUM(G535,G538)</f>
        <v>0</v>
      </c>
      <c r="H541" s="6" t="s">
        <v>8</v>
      </c>
      <c r="I541" s="6" t="s">
        <v>12</v>
      </c>
      <c r="J541" s="30">
        <f>SUM(J535,J538)</f>
        <v>0</v>
      </c>
      <c r="K541" s="6" t="s">
        <v>8</v>
      </c>
      <c r="L541" s="6" t="s">
        <v>12</v>
      </c>
      <c r="M541" s="30">
        <f>SUM(M535,M538)</f>
        <v>0</v>
      </c>
      <c r="N541" s="6" t="s">
        <v>8</v>
      </c>
      <c r="O541" s="7">
        <f>SUM(O535,O538)</f>
        <v>0</v>
      </c>
      <c r="P541" s="34" t="s">
        <v>11</v>
      </c>
      <c r="Q541" s="35" t="s">
        <v>9</v>
      </c>
      <c r="R541" s="35" t="s">
        <v>10</v>
      </c>
      <c r="S541" s="35" t="s">
        <v>14</v>
      </c>
    </row>
    <row r="542" spans="1:19" ht="16.5" thickTop="1" thickBot="1">
      <c r="A542" s="132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3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5DDE1-D05D-48F1-99C6-40B907DC117E}">
  <dimension ref="A1:T543"/>
  <sheetViews>
    <sheetView topLeftCell="A518" zoomScale="80" zoomScaleNormal="80" workbookViewId="0">
      <selection activeCell="J395" sqref="J395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14">
        <v>1</v>
      </c>
      <c r="B1" s="115" t="s">
        <v>1</v>
      </c>
      <c r="C1" s="116"/>
      <c r="D1" s="117"/>
      <c r="E1" s="118" t="s">
        <v>2</v>
      </c>
      <c r="F1" s="119"/>
      <c r="G1" s="120"/>
      <c r="H1" s="121" t="s">
        <v>3</v>
      </c>
      <c r="I1" s="122"/>
      <c r="J1" s="123"/>
      <c r="K1" s="124" t="s">
        <v>4</v>
      </c>
      <c r="L1" s="125"/>
      <c r="M1" s="126"/>
      <c r="N1" s="127" t="s">
        <v>8</v>
      </c>
      <c r="O1" s="128"/>
      <c r="P1" s="26"/>
    </row>
    <row r="2" spans="1:20" ht="15.75" thickBot="1">
      <c r="A2" s="114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29"/>
      <c r="O2" s="130"/>
      <c r="P2" s="26"/>
    </row>
    <row r="3" spans="1:20" ht="15.75" thickBot="1">
      <c r="A3" s="114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6"/>
    </row>
    <row r="4" spans="1:20" ht="15.75" thickBot="1">
      <c r="A4" s="114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6"/>
    </row>
    <row r="5" spans="1:20" ht="15.75" thickBot="1">
      <c r="A5" s="114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6"/>
    </row>
    <row r="6" spans="1:20" ht="15" customHeight="1" thickBot="1">
      <c r="A6" s="114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6"/>
    </row>
    <row r="7" spans="1:20" ht="15.75" thickBot="1">
      <c r="A7" s="114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6"/>
    </row>
    <row r="8" spans="1:20" ht="15.75" customHeight="1" thickBot="1">
      <c r="A8" s="114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6"/>
    </row>
    <row r="9" spans="1:20" ht="15.75" thickBot="1">
      <c r="A9" s="114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6"/>
    </row>
    <row r="10" spans="1:20" ht="15.75" thickBot="1">
      <c r="A10" s="114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>
      <c r="A11" s="114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>
      <c r="A12" s="114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>
      <c r="A13" s="114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>
      <c r="A14" s="114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14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1">
        <f>SUM(O3:O14)</f>
        <v>0</v>
      </c>
      <c r="P15" s="34" t="s">
        <v>11</v>
      </c>
      <c r="Q15" s="35" t="s">
        <v>9</v>
      </c>
      <c r="R15" s="35" t="s">
        <v>10</v>
      </c>
      <c r="S15" s="35" t="s">
        <v>14</v>
      </c>
    </row>
    <row r="16" spans="1:20" ht="15.75" customHeight="1">
      <c r="A16" s="114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2">
        <f>O15/2</f>
        <v>0</v>
      </c>
      <c r="P16" s="33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14">
        <v>2</v>
      </c>
      <c r="B18" s="115" t="s">
        <v>1</v>
      </c>
      <c r="C18" s="116"/>
      <c r="D18" s="117"/>
      <c r="E18" s="118" t="s">
        <v>2</v>
      </c>
      <c r="F18" s="119"/>
      <c r="G18" s="120"/>
      <c r="H18" s="121" t="s">
        <v>3</v>
      </c>
      <c r="I18" s="122"/>
      <c r="J18" s="123"/>
      <c r="K18" s="124" t="s">
        <v>4</v>
      </c>
      <c r="L18" s="125"/>
      <c r="M18" s="126"/>
      <c r="N18" s="127" t="s">
        <v>8</v>
      </c>
      <c r="O18" s="128"/>
      <c r="P18" s="26"/>
    </row>
    <row r="19" spans="1:19" ht="15.75" thickBot="1">
      <c r="A19" s="114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29"/>
      <c r="O19" s="130"/>
      <c r="P19" s="26"/>
    </row>
    <row r="20" spans="1:19" ht="15.75" thickBot="1">
      <c r="A20" s="114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6"/>
    </row>
    <row r="21" spans="1:19" ht="15.75" thickBot="1">
      <c r="A21" s="114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6"/>
    </row>
    <row r="22" spans="1:19" ht="15.75" thickBot="1">
      <c r="A22" s="114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6"/>
    </row>
    <row r="23" spans="1:19" ht="15.75" thickBot="1">
      <c r="A23" s="114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6"/>
    </row>
    <row r="24" spans="1:19" ht="15.75" thickBot="1">
      <c r="A24" s="114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6"/>
    </row>
    <row r="25" spans="1:19" ht="15.75" thickBot="1">
      <c r="A25" s="114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6"/>
    </row>
    <row r="26" spans="1:19" ht="15.75" thickBot="1">
      <c r="A26" s="114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>
      <c r="A27" s="114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>
      <c r="A28" s="114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>
      <c r="A29" s="114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>
      <c r="A30" s="114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14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14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4" t="s">
        <v>11</v>
      </c>
      <c r="Q32" s="35" t="s">
        <v>9</v>
      </c>
      <c r="R32" s="35" t="s">
        <v>10</v>
      </c>
      <c r="S32" s="35" t="s">
        <v>14</v>
      </c>
    </row>
    <row r="33" spans="1:20" ht="14.25" customHeight="1">
      <c r="A33" s="114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3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14">
        <v>3</v>
      </c>
      <c r="B35" s="115" t="s">
        <v>1</v>
      </c>
      <c r="C35" s="116"/>
      <c r="D35" s="117"/>
      <c r="E35" s="118" t="s">
        <v>2</v>
      </c>
      <c r="F35" s="119"/>
      <c r="G35" s="120"/>
      <c r="H35" s="121" t="s">
        <v>3</v>
      </c>
      <c r="I35" s="122"/>
      <c r="J35" s="123"/>
      <c r="K35" s="124" t="s">
        <v>4</v>
      </c>
      <c r="L35" s="125"/>
      <c r="M35" s="126"/>
      <c r="N35" s="127" t="s">
        <v>8</v>
      </c>
      <c r="O35" s="128"/>
      <c r="P35" s="26"/>
    </row>
    <row r="36" spans="1:20" ht="15.75" thickBot="1">
      <c r="A36" s="114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29"/>
      <c r="O36" s="130"/>
      <c r="P36" s="26"/>
    </row>
    <row r="37" spans="1:20" ht="15.75" thickBot="1">
      <c r="A37" s="114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6"/>
    </row>
    <row r="38" spans="1:20" ht="15.75" thickBot="1">
      <c r="A38" s="114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6"/>
    </row>
    <row r="39" spans="1:20" ht="15.75" thickBot="1">
      <c r="A39" s="114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6"/>
    </row>
    <row r="40" spans="1:20" ht="15.75" thickBot="1">
      <c r="A40" s="114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6"/>
    </row>
    <row r="41" spans="1:20" ht="15.75" thickBot="1">
      <c r="A41" s="114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6"/>
    </row>
    <row r="42" spans="1:20" ht="15.75" thickBot="1">
      <c r="A42" s="114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6"/>
    </row>
    <row r="43" spans="1:20" ht="15.75" thickBot="1">
      <c r="A43" s="114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>
      <c r="A44" s="114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>
      <c r="A45" s="114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>
      <c r="A46" s="114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>
      <c r="A47" s="114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>
      <c r="A48" s="114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14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4" t="s">
        <v>11</v>
      </c>
      <c r="Q49" s="35" t="s">
        <v>9</v>
      </c>
      <c r="R49" s="35" t="s">
        <v>10</v>
      </c>
      <c r="S49" s="35" t="s">
        <v>14</v>
      </c>
    </row>
    <row r="50" spans="1:20">
      <c r="A50" s="114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3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>
      <c r="A52" s="114">
        <v>4</v>
      </c>
      <c r="B52" s="115" t="s">
        <v>1</v>
      </c>
      <c r="C52" s="116"/>
      <c r="D52" s="117"/>
      <c r="E52" s="118" t="s">
        <v>2</v>
      </c>
      <c r="F52" s="119"/>
      <c r="G52" s="120"/>
      <c r="H52" s="121" t="s">
        <v>3</v>
      </c>
      <c r="I52" s="122"/>
      <c r="J52" s="123"/>
      <c r="K52" s="124" t="s">
        <v>4</v>
      </c>
      <c r="L52" s="125"/>
      <c r="M52" s="126"/>
      <c r="N52" s="127" t="s">
        <v>8</v>
      </c>
      <c r="O52" s="128"/>
      <c r="P52" s="26"/>
    </row>
    <row r="53" spans="1:20" ht="15.75" thickBot="1">
      <c r="A53" s="114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29"/>
      <c r="O53" s="130"/>
      <c r="P53" s="26"/>
    </row>
    <row r="54" spans="1:20" ht="15.75" thickBot="1">
      <c r="A54" s="114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6"/>
    </row>
    <row r="55" spans="1:20" ht="15.75" thickBot="1">
      <c r="A55" s="114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6"/>
    </row>
    <row r="56" spans="1:20" ht="15.75" thickBot="1">
      <c r="A56" s="114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6"/>
    </row>
    <row r="57" spans="1:20" ht="15.75" thickBot="1">
      <c r="A57" s="114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6"/>
    </row>
    <row r="58" spans="1:20" ht="15.75" thickBot="1">
      <c r="A58" s="114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6"/>
    </row>
    <row r="59" spans="1:20" ht="15.75" thickBot="1">
      <c r="A59" s="114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6"/>
    </row>
    <row r="60" spans="1:20" ht="15.75" thickBot="1">
      <c r="A60" s="114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>
      <c r="A61" s="114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>
      <c r="A62" s="114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14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14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14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14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4" t="s">
        <v>11</v>
      </c>
      <c r="Q66" s="35" t="s">
        <v>9</v>
      </c>
      <c r="R66" s="35" t="s">
        <v>10</v>
      </c>
      <c r="S66" s="35" t="s">
        <v>14</v>
      </c>
    </row>
    <row r="67" spans="1:20">
      <c r="A67" s="114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3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14">
        <v>5</v>
      </c>
      <c r="B69" s="115" t="s">
        <v>1</v>
      </c>
      <c r="C69" s="116"/>
      <c r="D69" s="117"/>
      <c r="E69" s="118" t="s">
        <v>2</v>
      </c>
      <c r="F69" s="119"/>
      <c r="G69" s="120"/>
      <c r="H69" s="121" t="s">
        <v>3</v>
      </c>
      <c r="I69" s="122"/>
      <c r="J69" s="123"/>
      <c r="K69" s="124" t="s">
        <v>4</v>
      </c>
      <c r="L69" s="125"/>
      <c r="M69" s="126"/>
      <c r="N69" s="127" t="s">
        <v>8</v>
      </c>
      <c r="O69" s="128"/>
      <c r="P69" s="26"/>
    </row>
    <row r="70" spans="1:20" ht="15.75" thickBot="1">
      <c r="A70" s="114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29"/>
      <c r="O70" s="130"/>
      <c r="P70" s="26"/>
    </row>
    <row r="71" spans="1:20" ht="15.75" thickBot="1">
      <c r="A71" s="114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6"/>
    </row>
    <row r="72" spans="1:20" ht="15.75" thickBot="1">
      <c r="A72" s="114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6"/>
    </row>
    <row r="73" spans="1:20" ht="15.75" thickBot="1">
      <c r="A73" s="114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6"/>
    </row>
    <row r="74" spans="1:20" ht="15.75" thickBot="1">
      <c r="A74" s="114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6"/>
    </row>
    <row r="75" spans="1:20" ht="15.75" thickBot="1">
      <c r="A75" s="114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6"/>
    </row>
    <row r="76" spans="1:20" ht="15.75" thickBot="1">
      <c r="A76" s="114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>
      <c r="A77" s="114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>
      <c r="A78" s="114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>
      <c r="A79" s="114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>
      <c r="A80" s="114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14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14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14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4" t="s">
        <v>11</v>
      </c>
      <c r="Q83" s="35" t="s">
        <v>9</v>
      </c>
      <c r="R83" s="35" t="s">
        <v>10</v>
      </c>
      <c r="S83" s="35" t="s">
        <v>14</v>
      </c>
    </row>
    <row r="84" spans="1:20">
      <c r="A84" s="114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3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14">
        <v>6</v>
      </c>
      <c r="B86" s="115" t="s">
        <v>1</v>
      </c>
      <c r="C86" s="116"/>
      <c r="D86" s="117"/>
      <c r="E86" s="118" t="s">
        <v>2</v>
      </c>
      <c r="F86" s="119"/>
      <c r="G86" s="120"/>
      <c r="H86" s="121" t="s">
        <v>3</v>
      </c>
      <c r="I86" s="122"/>
      <c r="J86" s="123"/>
      <c r="K86" s="124" t="s">
        <v>4</v>
      </c>
      <c r="L86" s="125"/>
      <c r="M86" s="126"/>
      <c r="N86" s="127" t="s">
        <v>8</v>
      </c>
      <c r="O86" s="128"/>
      <c r="P86" s="26"/>
    </row>
    <row r="87" spans="1:20" ht="15.75" thickBot="1">
      <c r="A87" s="114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29"/>
      <c r="O87" s="130"/>
      <c r="P87" s="26"/>
    </row>
    <row r="88" spans="1:20" ht="15.75" thickBot="1">
      <c r="A88" s="114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6"/>
    </row>
    <row r="89" spans="1:20" ht="15.75" thickBot="1">
      <c r="A89" s="114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6"/>
    </row>
    <row r="90" spans="1:20" ht="14.25" customHeight="1" thickBot="1">
      <c r="A90" s="114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6"/>
    </row>
    <row r="91" spans="1:20" ht="15.75" thickBot="1">
      <c r="A91" s="114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6"/>
    </row>
    <row r="92" spans="1:20" ht="15.75" thickBot="1">
      <c r="A92" s="114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6"/>
    </row>
    <row r="93" spans="1:20" ht="15.75" thickBot="1">
      <c r="A93" s="114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6"/>
    </row>
    <row r="94" spans="1:20" ht="15.75" thickBot="1">
      <c r="A94" s="114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>
      <c r="A95" s="114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>
      <c r="A96" s="114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14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14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14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14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4" t="s">
        <v>11</v>
      </c>
      <c r="Q100" s="35" t="s">
        <v>9</v>
      </c>
      <c r="R100" s="35" t="s">
        <v>10</v>
      </c>
      <c r="S100" s="35" t="s">
        <v>14</v>
      </c>
    </row>
    <row r="101" spans="1:20">
      <c r="A101" s="114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3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14">
        <v>7</v>
      </c>
      <c r="B103" s="115" t="s">
        <v>1</v>
      </c>
      <c r="C103" s="116"/>
      <c r="D103" s="117"/>
      <c r="E103" s="118" t="s">
        <v>2</v>
      </c>
      <c r="F103" s="119"/>
      <c r="G103" s="120"/>
      <c r="H103" s="121" t="s">
        <v>3</v>
      </c>
      <c r="I103" s="122"/>
      <c r="J103" s="123"/>
      <c r="K103" s="124" t="s">
        <v>4</v>
      </c>
      <c r="L103" s="125"/>
      <c r="M103" s="126"/>
      <c r="N103" s="127" t="s">
        <v>8</v>
      </c>
      <c r="O103" s="128"/>
      <c r="P103" s="26"/>
    </row>
    <row r="104" spans="1:20" ht="15.75" thickBot="1">
      <c r="A104" s="114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29"/>
      <c r="O104" s="130"/>
      <c r="P104" s="26"/>
    </row>
    <row r="105" spans="1:20" ht="15.75" thickBot="1">
      <c r="A105" s="114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6"/>
    </row>
    <row r="106" spans="1:20" ht="15.75" thickBot="1">
      <c r="A106" s="114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6"/>
    </row>
    <row r="107" spans="1:20" ht="15.75" thickBot="1">
      <c r="A107" s="114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6"/>
    </row>
    <row r="108" spans="1:20" ht="15.75" thickBot="1">
      <c r="A108" s="114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6"/>
    </row>
    <row r="109" spans="1:20" ht="15.75" thickBot="1">
      <c r="A109" s="114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6"/>
    </row>
    <row r="110" spans="1:20" ht="15.75" thickBot="1">
      <c r="A110" s="114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6"/>
    </row>
    <row r="111" spans="1:20" ht="15.75" customHeight="1" thickBot="1">
      <c r="A111" s="114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6"/>
    </row>
    <row r="112" spans="1:20" ht="15.75" thickBot="1">
      <c r="A112" s="114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>
      <c r="A113" s="114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>
      <c r="A114" s="114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>
      <c r="A115" s="114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14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14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4" t="s">
        <v>11</v>
      </c>
      <c r="Q117" s="35" t="s">
        <v>9</v>
      </c>
      <c r="R117" s="35" t="s">
        <v>10</v>
      </c>
      <c r="S117" s="35" t="s">
        <v>14</v>
      </c>
    </row>
    <row r="118" spans="1:20">
      <c r="A118" s="114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3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>
      <c r="A120" s="114">
        <v>8</v>
      </c>
      <c r="B120" s="115" t="s">
        <v>1</v>
      </c>
      <c r="C120" s="116"/>
      <c r="D120" s="117"/>
      <c r="E120" s="118" t="s">
        <v>2</v>
      </c>
      <c r="F120" s="119"/>
      <c r="G120" s="120"/>
      <c r="H120" s="121" t="s">
        <v>3</v>
      </c>
      <c r="I120" s="122"/>
      <c r="J120" s="123"/>
      <c r="K120" s="124" t="s">
        <v>4</v>
      </c>
      <c r="L120" s="125"/>
      <c r="M120" s="126"/>
      <c r="N120" s="127" t="s">
        <v>8</v>
      </c>
      <c r="O120" s="128"/>
      <c r="P120" s="26"/>
    </row>
    <row r="121" spans="1:20" ht="15.75" thickBot="1">
      <c r="A121" s="114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29"/>
      <c r="O121" s="130"/>
      <c r="P121" s="26"/>
    </row>
    <row r="122" spans="1:20" ht="15.75" thickBot="1">
      <c r="A122" s="114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6"/>
    </row>
    <row r="123" spans="1:20" ht="15.75" thickBot="1">
      <c r="A123" s="114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6"/>
    </row>
    <row r="124" spans="1:20" ht="15.75" thickBot="1">
      <c r="A124" s="114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6"/>
    </row>
    <row r="125" spans="1:20" ht="15.75" thickBot="1">
      <c r="A125" s="114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6"/>
    </row>
    <row r="126" spans="1:20" ht="15.75" thickBot="1">
      <c r="A126" s="114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6"/>
    </row>
    <row r="127" spans="1:20" ht="15.75" thickBot="1">
      <c r="A127" s="114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6"/>
    </row>
    <row r="128" spans="1:20" ht="15.75" thickBot="1">
      <c r="A128" s="114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>
      <c r="A129" s="114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>
      <c r="A130" s="114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>
      <c r="A131" s="114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>
      <c r="A132" s="114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>
      <c r="A133" s="114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14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4" t="s">
        <v>11</v>
      </c>
      <c r="Q134" s="35" t="s">
        <v>9</v>
      </c>
      <c r="R134" s="35" t="s">
        <v>10</v>
      </c>
      <c r="S134" s="35" t="s">
        <v>14</v>
      </c>
    </row>
    <row r="135" spans="1:20">
      <c r="A135" s="114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3"/>
      <c r="Q135" s="17"/>
      <c r="R135" s="17"/>
      <c r="S135" s="17"/>
      <c r="T135">
        <f>SUM(P135,Q135,R135,S135)</f>
        <v>0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14">
        <v>9</v>
      </c>
      <c r="B137" s="115" t="s">
        <v>1</v>
      </c>
      <c r="C137" s="116"/>
      <c r="D137" s="117"/>
      <c r="E137" s="118" t="s">
        <v>2</v>
      </c>
      <c r="F137" s="119"/>
      <c r="G137" s="120"/>
      <c r="H137" s="121" t="s">
        <v>3</v>
      </c>
      <c r="I137" s="122"/>
      <c r="J137" s="123"/>
      <c r="K137" s="124" t="s">
        <v>4</v>
      </c>
      <c r="L137" s="125"/>
      <c r="M137" s="126"/>
      <c r="N137" s="127" t="s">
        <v>8</v>
      </c>
      <c r="O137" s="128"/>
      <c r="P137" s="26"/>
    </row>
    <row r="138" spans="1:20" ht="15.75" thickBot="1">
      <c r="A138" s="114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29"/>
      <c r="O138" s="130"/>
      <c r="P138" s="26"/>
    </row>
    <row r="139" spans="1:20" ht="15.75" thickBot="1">
      <c r="A139" s="114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6"/>
    </row>
    <row r="140" spans="1:20" ht="15.75" thickBot="1">
      <c r="A140" s="114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6"/>
    </row>
    <row r="141" spans="1:20" ht="15.75" thickBot="1">
      <c r="A141" s="114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6"/>
    </row>
    <row r="142" spans="1:20" ht="15.75" thickBot="1">
      <c r="A142" s="114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6"/>
    </row>
    <row r="143" spans="1:20" ht="15.75" thickBot="1">
      <c r="A143" s="114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6"/>
    </row>
    <row r="144" spans="1:20" ht="15.75" thickBot="1">
      <c r="A144" s="114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>
      <c r="A145" s="114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>
      <c r="A146" s="114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>
      <c r="A147" s="114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>
      <c r="A148" s="114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14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14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14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14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14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4" t="s">
        <v>11</v>
      </c>
      <c r="Q153" s="35" t="s">
        <v>9</v>
      </c>
      <c r="R153" s="35" t="s">
        <v>10</v>
      </c>
      <c r="S153" s="35" t="s">
        <v>14</v>
      </c>
    </row>
    <row r="154" spans="1:20">
      <c r="A154" s="114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3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14">
        <v>10</v>
      </c>
      <c r="B156" s="115" t="s">
        <v>1</v>
      </c>
      <c r="C156" s="116"/>
      <c r="D156" s="117"/>
      <c r="E156" s="118" t="s">
        <v>2</v>
      </c>
      <c r="F156" s="119"/>
      <c r="G156" s="120"/>
      <c r="H156" s="121" t="s">
        <v>3</v>
      </c>
      <c r="I156" s="122"/>
      <c r="J156" s="123"/>
      <c r="K156" s="124" t="s">
        <v>4</v>
      </c>
      <c r="L156" s="125"/>
      <c r="M156" s="126"/>
      <c r="N156" s="127" t="s">
        <v>8</v>
      </c>
      <c r="O156" s="128"/>
      <c r="P156" s="26"/>
    </row>
    <row r="157" spans="1:20" ht="15.75" thickBot="1">
      <c r="A157" s="114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29"/>
      <c r="O157" s="130"/>
      <c r="P157" s="26"/>
    </row>
    <row r="158" spans="1:20" ht="15.75" thickBot="1">
      <c r="A158" s="114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6"/>
    </row>
    <row r="159" spans="1:20" ht="15.75" thickBot="1">
      <c r="A159" s="114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6"/>
    </row>
    <row r="160" spans="1:20" ht="15.75" thickBot="1">
      <c r="A160" s="114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6"/>
    </row>
    <row r="161" spans="1:20" ht="15.75" thickBot="1">
      <c r="A161" s="114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6"/>
    </row>
    <row r="162" spans="1:20" ht="15.75" thickBot="1">
      <c r="A162" s="114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6"/>
    </row>
    <row r="163" spans="1:20" ht="15.75" thickBot="1">
      <c r="A163" s="114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6"/>
    </row>
    <row r="164" spans="1:20" ht="15.75" thickBot="1">
      <c r="A164" s="114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>
      <c r="A165" s="114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>
      <c r="A166" s="114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>
      <c r="A167" s="114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>
      <c r="A168" s="114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>
      <c r="A169" s="114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>
      <c r="A170" s="114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4" t="s">
        <v>11</v>
      </c>
      <c r="Q170" s="35" t="s">
        <v>9</v>
      </c>
      <c r="R170" s="35" t="s">
        <v>10</v>
      </c>
      <c r="S170" s="35" t="s">
        <v>14</v>
      </c>
    </row>
    <row r="171" spans="1:20">
      <c r="A171" s="114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3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>
      <c r="A173" s="114">
        <v>11</v>
      </c>
      <c r="B173" s="115" t="s">
        <v>1</v>
      </c>
      <c r="C173" s="116"/>
      <c r="D173" s="117"/>
      <c r="E173" s="118" t="s">
        <v>2</v>
      </c>
      <c r="F173" s="119"/>
      <c r="G173" s="120"/>
      <c r="H173" s="121" t="s">
        <v>3</v>
      </c>
      <c r="I173" s="122"/>
      <c r="J173" s="123"/>
      <c r="K173" s="124" t="s">
        <v>4</v>
      </c>
      <c r="L173" s="125"/>
      <c r="M173" s="126"/>
      <c r="N173" s="127" t="s">
        <v>8</v>
      </c>
      <c r="O173" s="128"/>
      <c r="P173" s="26"/>
    </row>
    <row r="174" spans="1:20" ht="15.75" thickBot="1">
      <c r="A174" s="114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29"/>
      <c r="O174" s="130"/>
      <c r="P174" s="26"/>
    </row>
    <row r="175" spans="1:20" ht="15.75" thickBot="1">
      <c r="A175" s="114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6"/>
    </row>
    <row r="176" spans="1:20" ht="15.75" thickBot="1">
      <c r="A176" s="114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6"/>
    </row>
    <row r="177" spans="1:20" ht="15.75" thickBot="1">
      <c r="A177" s="114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6"/>
    </row>
    <row r="178" spans="1:20" ht="15.75" thickBot="1">
      <c r="A178" s="114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6"/>
    </row>
    <row r="179" spans="1:20" ht="15.75" thickBot="1">
      <c r="A179" s="114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6"/>
    </row>
    <row r="180" spans="1:20" ht="15.75" thickBot="1">
      <c r="A180" s="114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6"/>
    </row>
    <row r="181" spans="1:20" ht="15.75" thickBot="1">
      <c r="A181" s="114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6"/>
    </row>
    <row r="182" spans="1:20" ht="15.75" thickBot="1">
      <c r="A182" s="114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>
      <c r="A183" s="114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>
      <c r="A184" s="114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>
      <c r="A185" s="114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14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14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4" t="s">
        <v>11</v>
      </c>
      <c r="Q187" s="35" t="s">
        <v>9</v>
      </c>
      <c r="R187" s="35" t="s">
        <v>10</v>
      </c>
      <c r="S187" s="35" t="s">
        <v>14</v>
      </c>
    </row>
    <row r="188" spans="1:20">
      <c r="A188" s="114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3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>
      <c r="A190" s="114">
        <v>12</v>
      </c>
      <c r="B190" s="115" t="s">
        <v>1</v>
      </c>
      <c r="C190" s="116"/>
      <c r="D190" s="117"/>
      <c r="E190" s="118" t="s">
        <v>2</v>
      </c>
      <c r="F190" s="119"/>
      <c r="G190" s="120"/>
      <c r="H190" s="121" t="s">
        <v>3</v>
      </c>
      <c r="I190" s="122"/>
      <c r="J190" s="123"/>
      <c r="K190" s="124" t="s">
        <v>4</v>
      </c>
      <c r="L190" s="125"/>
      <c r="M190" s="126"/>
      <c r="N190" s="127" t="s">
        <v>8</v>
      </c>
      <c r="O190" s="128"/>
      <c r="P190" s="26"/>
    </row>
    <row r="191" spans="1:20" ht="15.75" thickBot="1">
      <c r="A191" s="114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29"/>
      <c r="O191" s="130"/>
      <c r="P191" s="26"/>
    </row>
    <row r="192" spans="1:20" ht="15.75" thickBot="1">
      <c r="A192" s="114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6"/>
    </row>
    <row r="193" spans="1:20" ht="15.75" thickBot="1">
      <c r="A193" s="114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6"/>
    </row>
    <row r="194" spans="1:20" ht="15.75" thickBot="1">
      <c r="A194" s="114"/>
      <c r="B194" s="1"/>
      <c r="C194" s="1"/>
      <c r="D194" s="1"/>
      <c r="E194" s="1"/>
      <c r="F194" s="1"/>
      <c r="G194" s="2"/>
      <c r="H194" s="36"/>
      <c r="I194" s="1"/>
      <c r="J194" s="1"/>
      <c r="K194" s="1"/>
      <c r="L194" s="1"/>
      <c r="M194" s="1"/>
      <c r="N194" s="1"/>
      <c r="O194" s="2">
        <f t="shared" si="11"/>
        <v>0</v>
      </c>
      <c r="P194" s="26"/>
    </row>
    <row r="195" spans="1:20" ht="15.75" thickBot="1">
      <c r="A195" s="114"/>
      <c r="B195" s="1"/>
      <c r="C195" s="1"/>
      <c r="D195" s="1"/>
      <c r="E195" s="1"/>
      <c r="F195" s="1"/>
      <c r="G195" s="14"/>
      <c r="H195" s="37"/>
      <c r="I195" s="15"/>
      <c r="J195" s="1"/>
      <c r="K195" s="1"/>
      <c r="L195" s="1"/>
      <c r="M195" s="1"/>
      <c r="N195" s="1"/>
      <c r="O195" s="2">
        <f t="shared" si="11"/>
        <v>0</v>
      </c>
      <c r="P195" s="26"/>
    </row>
    <row r="196" spans="1:20" ht="15.75" thickBot="1">
      <c r="A196" s="114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6"/>
    </row>
    <row r="197" spans="1:20" ht="15.75" thickBot="1">
      <c r="A197" s="114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6"/>
    </row>
    <row r="198" spans="1:20" ht="15.75" thickBot="1">
      <c r="A198" s="114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>
      <c r="A199" s="114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>
      <c r="A200" s="114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14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14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14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14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4" t="s">
        <v>11</v>
      </c>
      <c r="Q204" s="35" t="s">
        <v>9</v>
      </c>
      <c r="R204" s="35" t="s">
        <v>10</v>
      </c>
      <c r="S204" s="35" t="s">
        <v>14</v>
      </c>
    </row>
    <row r="205" spans="1:20">
      <c r="A205" s="114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3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>
      <c r="A207" s="114">
        <v>13</v>
      </c>
      <c r="B207" s="115" t="s">
        <v>1</v>
      </c>
      <c r="C207" s="116"/>
      <c r="D207" s="117"/>
      <c r="E207" s="118" t="s">
        <v>2</v>
      </c>
      <c r="F207" s="119"/>
      <c r="G207" s="120"/>
      <c r="H207" s="121" t="s">
        <v>3</v>
      </c>
      <c r="I207" s="122"/>
      <c r="J207" s="123"/>
      <c r="K207" s="124" t="s">
        <v>4</v>
      </c>
      <c r="L207" s="125"/>
      <c r="M207" s="126"/>
      <c r="N207" s="127" t="s">
        <v>8</v>
      </c>
      <c r="O207" s="128"/>
      <c r="P207" s="26"/>
    </row>
    <row r="208" spans="1:20" ht="15.75" thickBot="1">
      <c r="A208" s="114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29"/>
      <c r="O208" s="130"/>
      <c r="P208" s="26"/>
    </row>
    <row r="209" spans="1:19" ht="15.75" thickBot="1">
      <c r="A209" s="114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6"/>
    </row>
    <row r="210" spans="1:19" ht="15.75" thickBot="1">
      <c r="A210" s="114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6"/>
    </row>
    <row r="211" spans="1:19" ht="15.75" thickBot="1">
      <c r="A211" s="114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6"/>
    </row>
    <row r="212" spans="1:19" ht="15.75" thickBot="1">
      <c r="A212" s="114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6"/>
    </row>
    <row r="213" spans="1:19" ht="15.75" thickBot="1">
      <c r="A213" s="114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6"/>
    </row>
    <row r="214" spans="1:19" ht="15.75" thickBot="1">
      <c r="A214" s="114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>
      <c r="A215" s="114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>
      <c r="A216" s="114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>
      <c r="A217" s="114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>
      <c r="A218" s="114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>
      <c r="A219" s="114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>
      <c r="A220" s="114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>
      <c r="A221" s="114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>
      <c r="A222" s="114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>
      <c r="A223" s="114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>
      <c r="A224" s="114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4" t="s">
        <v>11</v>
      </c>
      <c r="Q224" s="35" t="s">
        <v>9</v>
      </c>
      <c r="R224" s="35" t="s">
        <v>10</v>
      </c>
      <c r="S224" s="35" t="s">
        <v>14</v>
      </c>
    </row>
    <row r="225" spans="1:20">
      <c r="A225" s="114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3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>
      <c r="A227" s="114">
        <v>14</v>
      </c>
      <c r="B227" s="115" t="s">
        <v>1</v>
      </c>
      <c r="C227" s="116"/>
      <c r="D227" s="117"/>
      <c r="E227" s="118" t="s">
        <v>2</v>
      </c>
      <c r="F227" s="119"/>
      <c r="G227" s="120"/>
      <c r="H227" s="121" t="s">
        <v>3</v>
      </c>
      <c r="I227" s="122"/>
      <c r="J227" s="123"/>
      <c r="K227" s="124" t="s">
        <v>4</v>
      </c>
      <c r="L227" s="125"/>
      <c r="M227" s="126"/>
      <c r="N227" s="127" t="s">
        <v>8</v>
      </c>
      <c r="O227" s="128"/>
      <c r="P227" s="26"/>
    </row>
    <row r="228" spans="1:20" ht="15.75" thickBot="1">
      <c r="A228" s="114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29"/>
      <c r="O228" s="130"/>
      <c r="P228" s="26"/>
    </row>
    <row r="229" spans="1:20" ht="15.75" thickBot="1">
      <c r="A229" s="114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6"/>
    </row>
    <row r="230" spans="1:20" ht="15.75" thickBot="1">
      <c r="A230" s="114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6"/>
    </row>
    <row r="231" spans="1:20" ht="15.75" thickBot="1">
      <c r="A231" s="114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6"/>
    </row>
    <row r="232" spans="1:20" ht="15.75" thickBot="1">
      <c r="A232" s="114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6"/>
    </row>
    <row r="233" spans="1:20" ht="15.75" thickBot="1">
      <c r="A233" s="114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6"/>
    </row>
    <row r="234" spans="1:20" ht="15.75" thickBot="1">
      <c r="A234" s="114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6"/>
    </row>
    <row r="235" spans="1:20" ht="15.75" thickBot="1">
      <c r="A235" s="114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>
      <c r="A236" s="114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>
      <c r="A237" s="114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>
      <c r="A238" s="114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>
      <c r="A239" s="114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14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14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4" t="s">
        <v>11</v>
      </c>
      <c r="Q241" s="35" t="s">
        <v>9</v>
      </c>
      <c r="R241" s="35" t="s">
        <v>10</v>
      </c>
      <c r="S241" s="35" t="s">
        <v>14</v>
      </c>
    </row>
    <row r="242" spans="1:20">
      <c r="A242" s="114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3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>
      <c r="A244" s="114">
        <v>15</v>
      </c>
      <c r="B244" s="115" t="s">
        <v>1</v>
      </c>
      <c r="C244" s="116"/>
      <c r="D244" s="117"/>
      <c r="E244" s="118" t="s">
        <v>2</v>
      </c>
      <c r="F244" s="119"/>
      <c r="G244" s="120"/>
      <c r="H244" s="121" t="s">
        <v>3</v>
      </c>
      <c r="I244" s="122"/>
      <c r="J244" s="123"/>
      <c r="K244" s="124" t="s">
        <v>4</v>
      </c>
      <c r="L244" s="125"/>
      <c r="M244" s="126"/>
      <c r="N244" s="127" t="s">
        <v>8</v>
      </c>
      <c r="O244" s="128"/>
      <c r="P244" s="26"/>
    </row>
    <row r="245" spans="1:20" ht="15.75" thickBot="1">
      <c r="A245" s="114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29"/>
      <c r="O245" s="130"/>
      <c r="P245" s="26"/>
    </row>
    <row r="246" spans="1:20" ht="15.75" thickBot="1">
      <c r="A246" s="114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6"/>
    </row>
    <row r="247" spans="1:20" ht="15.75" thickBot="1">
      <c r="A247" s="114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6"/>
    </row>
    <row r="248" spans="1:20" ht="17.25" customHeight="1" thickBot="1">
      <c r="A248" s="114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6"/>
    </row>
    <row r="249" spans="1:20" ht="15.75" thickBot="1">
      <c r="A249" s="114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6"/>
    </row>
    <row r="250" spans="1:20" ht="15.75" thickBot="1">
      <c r="A250" s="114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6"/>
    </row>
    <row r="251" spans="1:20" ht="15.75" thickBot="1">
      <c r="A251" s="114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6"/>
    </row>
    <row r="252" spans="1:20" ht="15.75" thickBot="1">
      <c r="A252" s="114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6"/>
    </row>
    <row r="253" spans="1:20" ht="15.75" thickBot="1">
      <c r="A253" s="114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>
      <c r="A254" s="114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>
      <c r="A255" s="114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>
      <c r="A256" s="114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>
      <c r="A257" s="114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>
      <c r="A258" s="114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4" t="s">
        <v>11</v>
      </c>
      <c r="Q258" s="35" t="s">
        <v>9</v>
      </c>
      <c r="R258" s="35" t="s">
        <v>10</v>
      </c>
      <c r="S258" s="35" t="s">
        <v>14</v>
      </c>
    </row>
    <row r="259" spans="1:20">
      <c r="A259" s="114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3"/>
      <c r="Q259" s="17"/>
      <c r="R259" s="17"/>
      <c r="S259" s="17"/>
      <c r="T259">
        <f>SUM(P259,Q259,R259)</f>
        <v>0</v>
      </c>
    </row>
    <row r="260" spans="1:20" ht="15.75" thickBo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>
      <c r="A261" s="114">
        <v>16</v>
      </c>
      <c r="B261" s="115" t="s">
        <v>1</v>
      </c>
      <c r="C261" s="116"/>
      <c r="D261" s="117"/>
      <c r="E261" s="118" t="s">
        <v>2</v>
      </c>
      <c r="F261" s="119"/>
      <c r="G261" s="120"/>
      <c r="H261" s="121" t="s">
        <v>3</v>
      </c>
      <c r="I261" s="122"/>
      <c r="J261" s="123"/>
      <c r="K261" s="124" t="s">
        <v>4</v>
      </c>
      <c r="L261" s="125"/>
      <c r="M261" s="126"/>
      <c r="N261" s="127" t="s">
        <v>8</v>
      </c>
      <c r="O261" s="128"/>
      <c r="P261" s="26"/>
    </row>
    <row r="262" spans="1:20" ht="15.75" thickBot="1">
      <c r="A262" s="114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29"/>
      <c r="O262" s="130"/>
      <c r="P262" s="26"/>
    </row>
    <row r="263" spans="1:20" ht="15.75" thickBot="1">
      <c r="A263" s="114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6"/>
    </row>
    <row r="264" spans="1:20" ht="15.75" thickBot="1">
      <c r="A264" s="114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6"/>
    </row>
    <row r="265" spans="1:20" ht="15.75" thickBot="1">
      <c r="A265" s="114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6"/>
    </row>
    <row r="266" spans="1:20" ht="15.75" thickBot="1">
      <c r="A266" s="114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6"/>
    </row>
    <row r="267" spans="1:20" ht="15.75" thickBot="1">
      <c r="A267" s="114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>
      <c r="A268" s="114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>
      <c r="A269" s="114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>
      <c r="A270" s="114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>
      <c r="A271" s="114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>
      <c r="A272" s="114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>
      <c r="A273" s="114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>
      <c r="A274" s="114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14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4" t="s">
        <v>11</v>
      </c>
      <c r="Q275" s="35" t="s">
        <v>9</v>
      </c>
      <c r="R275" s="35" t="s">
        <v>10</v>
      </c>
      <c r="S275" s="35" t="s">
        <v>14</v>
      </c>
    </row>
    <row r="276" spans="1:20">
      <c r="A276" s="114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3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>
      <c r="A278" s="114">
        <v>17</v>
      </c>
      <c r="B278" s="115" t="s">
        <v>1</v>
      </c>
      <c r="C278" s="116"/>
      <c r="D278" s="117"/>
      <c r="E278" s="118" t="s">
        <v>2</v>
      </c>
      <c r="F278" s="119"/>
      <c r="G278" s="120"/>
      <c r="H278" s="121" t="s">
        <v>3</v>
      </c>
      <c r="I278" s="122"/>
      <c r="J278" s="123"/>
      <c r="K278" s="124" t="s">
        <v>4</v>
      </c>
      <c r="L278" s="125"/>
      <c r="M278" s="126"/>
      <c r="N278" s="127" t="s">
        <v>8</v>
      </c>
      <c r="O278" s="128"/>
      <c r="P278" s="26"/>
    </row>
    <row r="279" spans="1:20" ht="15.75" thickBot="1">
      <c r="A279" s="114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29"/>
      <c r="O279" s="130"/>
      <c r="P279" s="26"/>
    </row>
    <row r="280" spans="1:20" ht="15.75" thickBot="1">
      <c r="A280" s="114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6"/>
    </row>
    <row r="281" spans="1:20" ht="15.75" thickBot="1">
      <c r="A281" s="114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6"/>
    </row>
    <row r="282" spans="1:20" ht="15.75" thickBot="1">
      <c r="A282" s="114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6"/>
    </row>
    <row r="283" spans="1:20" ht="15.75" thickBot="1">
      <c r="A283" s="114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6"/>
    </row>
    <row r="284" spans="1:20" ht="15.75" thickBot="1">
      <c r="A284" s="114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6"/>
    </row>
    <row r="285" spans="1:20" ht="15.75" thickBot="1">
      <c r="A285" s="114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6"/>
    </row>
    <row r="286" spans="1:20" ht="15.75" thickBot="1">
      <c r="A286" s="114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>
      <c r="A287" s="114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>
      <c r="A288" s="114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>
      <c r="A289" s="114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14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14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14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4" t="s">
        <v>11</v>
      </c>
      <c r="Q292" s="35" t="s">
        <v>9</v>
      </c>
      <c r="R292" s="35" t="s">
        <v>10</v>
      </c>
      <c r="S292" s="35" t="s">
        <v>14</v>
      </c>
    </row>
    <row r="293" spans="1:20">
      <c r="A293" s="114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3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>
      <c r="A295" s="114">
        <v>18</v>
      </c>
      <c r="B295" s="115" t="s">
        <v>1</v>
      </c>
      <c r="C295" s="116"/>
      <c r="D295" s="117"/>
      <c r="E295" s="118" t="s">
        <v>2</v>
      </c>
      <c r="F295" s="119"/>
      <c r="G295" s="120"/>
      <c r="H295" s="121" t="s">
        <v>3</v>
      </c>
      <c r="I295" s="122"/>
      <c r="J295" s="123"/>
      <c r="K295" s="124" t="s">
        <v>4</v>
      </c>
      <c r="L295" s="125"/>
      <c r="M295" s="126"/>
      <c r="N295" s="127" t="s">
        <v>8</v>
      </c>
      <c r="O295" s="128"/>
      <c r="P295" s="26"/>
    </row>
    <row r="296" spans="1:20" ht="15.75" thickBot="1">
      <c r="A296" s="114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29"/>
      <c r="O296" s="130"/>
      <c r="P296" s="26"/>
    </row>
    <row r="297" spans="1:20" ht="15.75" thickBot="1">
      <c r="A297" s="114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6"/>
    </row>
    <row r="298" spans="1:20" ht="15.75" thickBot="1">
      <c r="A298" s="114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6"/>
    </row>
    <row r="299" spans="1:20" ht="15.75" thickBot="1">
      <c r="A299" s="114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6"/>
    </row>
    <row r="300" spans="1:20" ht="15.75" thickBot="1">
      <c r="A300" s="114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6"/>
    </row>
    <row r="301" spans="1:20" ht="15.75" thickBot="1">
      <c r="A301" s="114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>
      <c r="A302" s="114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>
      <c r="A303" s="114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>
      <c r="A304" s="114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>
      <c r="A305" s="114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>
      <c r="A306" s="114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>
      <c r="A307" s="114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>
      <c r="A308" s="114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>
      <c r="A309" s="114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4" t="s">
        <v>11</v>
      </c>
      <c r="Q309" s="35" t="s">
        <v>9</v>
      </c>
      <c r="R309" s="35" t="s">
        <v>10</v>
      </c>
      <c r="S309" s="35" t="s">
        <v>14</v>
      </c>
    </row>
    <row r="310" spans="1:20">
      <c r="A310" s="114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3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>
      <c r="A312" s="114">
        <v>19</v>
      </c>
      <c r="B312" s="115" t="s">
        <v>1</v>
      </c>
      <c r="C312" s="116"/>
      <c r="D312" s="117"/>
      <c r="E312" s="118" t="s">
        <v>2</v>
      </c>
      <c r="F312" s="119"/>
      <c r="G312" s="120"/>
      <c r="H312" s="121" t="s">
        <v>3</v>
      </c>
      <c r="I312" s="122"/>
      <c r="J312" s="123"/>
      <c r="K312" s="124" t="s">
        <v>4</v>
      </c>
      <c r="L312" s="125"/>
      <c r="M312" s="126"/>
      <c r="N312" s="127" t="s">
        <v>8</v>
      </c>
      <c r="O312" s="128"/>
      <c r="P312" s="26"/>
    </row>
    <row r="313" spans="1:20" ht="15.75" thickBot="1">
      <c r="A313" s="114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29"/>
      <c r="O313" s="130"/>
      <c r="P313" s="26"/>
    </row>
    <row r="314" spans="1:20" ht="15.75" thickBot="1">
      <c r="A314" s="114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6"/>
    </row>
    <row r="315" spans="1:20" ht="15.75" thickBot="1">
      <c r="A315" s="114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6"/>
    </row>
    <row r="316" spans="1:20" ht="15.75" thickBot="1">
      <c r="A316" s="114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6"/>
    </row>
    <row r="317" spans="1:20" ht="15.75" thickBot="1">
      <c r="A317" s="114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6"/>
    </row>
    <row r="318" spans="1:20" ht="15.75" thickBot="1">
      <c r="A318" s="114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6"/>
    </row>
    <row r="319" spans="1:20" ht="15.75" thickBot="1">
      <c r="A319" s="114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6"/>
    </row>
    <row r="320" spans="1:20" ht="15.75" thickBot="1">
      <c r="A320" s="114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>
      <c r="A321" s="114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>
      <c r="A322" s="114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14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14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14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14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4" t="s">
        <v>11</v>
      </c>
      <c r="Q326" s="35" t="s">
        <v>9</v>
      </c>
      <c r="R326" s="35" t="s">
        <v>10</v>
      </c>
      <c r="S326" s="35" t="s">
        <v>14</v>
      </c>
    </row>
    <row r="327" spans="1:20">
      <c r="A327" s="114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3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>
      <c r="A329" s="114">
        <v>20</v>
      </c>
      <c r="B329" s="115" t="s">
        <v>1</v>
      </c>
      <c r="C329" s="116"/>
      <c r="D329" s="117"/>
      <c r="E329" s="118" t="s">
        <v>2</v>
      </c>
      <c r="F329" s="119"/>
      <c r="G329" s="120"/>
      <c r="H329" s="121" t="s">
        <v>3</v>
      </c>
      <c r="I329" s="122"/>
      <c r="J329" s="123"/>
      <c r="K329" s="124" t="s">
        <v>4</v>
      </c>
      <c r="L329" s="125"/>
      <c r="M329" s="126"/>
      <c r="N329" s="127" t="s">
        <v>8</v>
      </c>
      <c r="O329" s="128"/>
      <c r="P329" s="26"/>
    </row>
    <row r="330" spans="1:20" ht="15.75" thickBot="1">
      <c r="A330" s="114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29"/>
      <c r="O330" s="130"/>
      <c r="P330" s="26"/>
    </row>
    <row r="331" spans="1:20" ht="15.75" thickBot="1">
      <c r="A331" s="114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6"/>
    </row>
    <row r="332" spans="1:20" ht="15.75" thickBot="1">
      <c r="A332" s="114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6"/>
    </row>
    <row r="333" spans="1:20" ht="15.75" thickBot="1">
      <c r="A333" s="114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6"/>
    </row>
    <row r="334" spans="1:20" ht="15.75" thickBot="1">
      <c r="A334" s="114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6"/>
    </row>
    <row r="335" spans="1:20" ht="15.75" thickBot="1">
      <c r="A335" s="114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6"/>
    </row>
    <row r="336" spans="1:20" ht="15.75" thickBot="1">
      <c r="A336" s="114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6"/>
    </row>
    <row r="337" spans="1:20" ht="15.75" thickBot="1">
      <c r="A337" s="114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>
      <c r="A338" s="114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>
      <c r="A339" s="114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>
      <c r="A340" s="114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14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14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14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4" t="s">
        <v>11</v>
      </c>
      <c r="Q343" s="35" t="s">
        <v>9</v>
      </c>
      <c r="R343" s="35" t="s">
        <v>10</v>
      </c>
      <c r="S343" s="35" t="s">
        <v>14</v>
      </c>
    </row>
    <row r="344" spans="1:20">
      <c r="A344" s="114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3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>
      <c r="A346" s="114">
        <v>21</v>
      </c>
      <c r="B346" s="115" t="s">
        <v>1</v>
      </c>
      <c r="C346" s="116"/>
      <c r="D346" s="117"/>
      <c r="E346" s="118" t="s">
        <v>2</v>
      </c>
      <c r="F346" s="119"/>
      <c r="G346" s="120"/>
      <c r="H346" s="121" t="s">
        <v>3</v>
      </c>
      <c r="I346" s="122"/>
      <c r="J346" s="123"/>
      <c r="K346" s="124" t="s">
        <v>4</v>
      </c>
      <c r="L346" s="125"/>
      <c r="M346" s="126"/>
      <c r="N346" s="127" t="s">
        <v>8</v>
      </c>
      <c r="O346" s="128"/>
      <c r="P346" s="26"/>
    </row>
    <row r="347" spans="1:20" ht="15.75" thickBot="1">
      <c r="A347" s="114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29"/>
      <c r="O347" s="130"/>
      <c r="P347" s="26"/>
    </row>
    <row r="348" spans="1:20" ht="16.5" customHeight="1" thickBot="1">
      <c r="A348" s="114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6"/>
    </row>
    <row r="349" spans="1:20" ht="15.75" thickBot="1">
      <c r="A349" s="114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6"/>
    </row>
    <row r="350" spans="1:20" ht="15.75" thickBot="1">
      <c r="A350" s="114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6"/>
    </row>
    <row r="351" spans="1:20" ht="15.75" thickBot="1">
      <c r="A351" s="114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6"/>
    </row>
    <row r="352" spans="1:20" ht="15.75" thickBot="1">
      <c r="A352" s="114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>
      <c r="A353" s="114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6"/>
    </row>
    <row r="354" spans="1:20" ht="15.75" thickBot="1">
      <c r="A354" s="114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>
      <c r="A355" s="114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14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14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14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14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14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4" t="s">
        <v>11</v>
      </c>
      <c r="Q360" s="35" t="s">
        <v>9</v>
      </c>
      <c r="R360" s="35" t="s">
        <v>10</v>
      </c>
      <c r="S360" s="35" t="s">
        <v>14</v>
      </c>
    </row>
    <row r="361" spans="1:20">
      <c r="A361" s="114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3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>
      <c r="A363" s="114">
        <v>22</v>
      </c>
      <c r="B363" s="115" t="s">
        <v>1</v>
      </c>
      <c r="C363" s="116"/>
      <c r="D363" s="117"/>
      <c r="E363" s="118" t="s">
        <v>2</v>
      </c>
      <c r="F363" s="119"/>
      <c r="G363" s="120"/>
      <c r="H363" s="121" t="s">
        <v>3</v>
      </c>
      <c r="I363" s="122"/>
      <c r="J363" s="123"/>
      <c r="K363" s="124" t="s">
        <v>4</v>
      </c>
      <c r="L363" s="125"/>
      <c r="M363" s="126"/>
      <c r="N363" s="127" t="s">
        <v>8</v>
      </c>
      <c r="O363" s="128"/>
      <c r="P363" s="26"/>
    </row>
    <row r="364" spans="1:20" ht="15.75" thickBot="1">
      <c r="A364" s="114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29"/>
      <c r="O364" s="130"/>
      <c r="P364" s="26"/>
    </row>
    <row r="365" spans="1:20" ht="15.75" thickBot="1">
      <c r="A365" s="114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6"/>
    </row>
    <row r="366" spans="1:20" ht="15.75" thickBot="1">
      <c r="A366" s="114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6"/>
    </row>
    <row r="367" spans="1:20" ht="15.75" thickBot="1">
      <c r="A367" s="114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6"/>
    </row>
    <row r="368" spans="1:20" ht="15.75" thickBot="1">
      <c r="A368" s="114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6"/>
    </row>
    <row r="369" spans="1:20" ht="15.75" thickBot="1">
      <c r="A369" s="114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6"/>
    </row>
    <row r="370" spans="1:20" ht="15.75" thickBot="1">
      <c r="A370" s="114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6"/>
    </row>
    <row r="371" spans="1:20" ht="15.75" thickBot="1">
      <c r="A371" s="114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6"/>
    </row>
    <row r="372" spans="1:20" ht="15.75" thickBot="1">
      <c r="A372" s="114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6"/>
    </row>
    <row r="373" spans="1:20" ht="15.75" thickBot="1">
      <c r="A373" s="114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6"/>
    </row>
    <row r="374" spans="1:20" ht="15.75" thickBot="1">
      <c r="A374" s="114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6"/>
    </row>
    <row r="375" spans="1:20" ht="15.75" thickBot="1">
      <c r="A375" s="114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>
      <c r="A376" s="114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14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4" t="s">
        <v>11</v>
      </c>
      <c r="Q377" s="35" t="s">
        <v>9</v>
      </c>
      <c r="R377" s="35" t="s">
        <v>10</v>
      </c>
      <c r="S377" s="35" t="s">
        <v>14</v>
      </c>
    </row>
    <row r="378" spans="1:20">
      <c r="A378" s="114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3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>
      <c r="A380" s="114">
        <v>23</v>
      </c>
      <c r="B380" s="115" t="s">
        <v>1</v>
      </c>
      <c r="C380" s="116"/>
      <c r="D380" s="117"/>
      <c r="E380" s="118" t="s">
        <v>2</v>
      </c>
      <c r="F380" s="119"/>
      <c r="G380" s="120"/>
      <c r="H380" s="121" t="s">
        <v>3</v>
      </c>
      <c r="I380" s="122"/>
      <c r="J380" s="123"/>
      <c r="K380" s="124" t="s">
        <v>4</v>
      </c>
      <c r="L380" s="125"/>
      <c r="M380" s="126"/>
      <c r="N380" s="127" t="s">
        <v>8</v>
      </c>
      <c r="O380" s="128"/>
      <c r="P380" s="26"/>
    </row>
    <row r="381" spans="1:20" ht="15.75" thickBot="1">
      <c r="A381" s="114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29"/>
      <c r="O381" s="130"/>
      <c r="P381" s="26"/>
    </row>
    <row r="382" spans="1:20" ht="15.75" thickBot="1">
      <c r="A382" s="114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6"/>
    </row>
    <row r="383" spans="1:20" ht="15.75" thickBot="1">
      <c r="A383" s="114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6"/>
    </row>
    <row r="384" spans="1:20" ht="15.75" thickBot="1">
      <c r="A384" s="114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6"/>
    </row>
    <row r="385" spans="1:20" ht="16.5" customHeight="1" thickBot="1">
      <c r="A385" s="114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6"/>
    </row>
    <row r="386" spans="1:20" ht="15.75" thickBot="1">
      <c r="A386" s="114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6"/>
    </row>
    <row r="387" spans="1:20" ht="15.75" thickBot="1">
      <c r="A387" s="114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6"/>
    </row>
    <row r="388" spans="1:20" ht="15.75" thickBot="1">
      <c r="A388" s="114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>
      <c r="A389" s="114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14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14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14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14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14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4" t="s">
        <v>11</v>
      </c>
      <c r="Q394" s="35" t="s">
        <v>9</v>
      </c>
      <c r="R394" s="35" t="s">
        <v>10</v>
      </c>
      <c r="S394" s="35" t="s">
        <v>14</v>
      </c>
    </row>
    <row r="395" spans="1:20">
      <c r="A395" s="114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3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>
      <c r="A397" s="114">
        <v>24</v>
      </c>
      <c r="B397" s="115" t="s">
        <v>1</v>
      </c>
      <c r="C397" s="116"/>
      <c r="D397" s="117"/>
      <c r="E397" s="118" t="s">
        <v>2</v>
      </c>
      <c r="F397" s="119"/>
      <c r="G397" s="120"/>
      <c r="H397" s="121" t="s">
        <v>3</v>
      </c>
      <c r="I397" s="122"/>
      <c r="J397" s="123"/>
      <c r="K397" s="124" t="s">
        <v>4</v>
      </c>
      <c r="L397" s="125"/>
      <c r="M397" s="126"/>
      <c r="N397" s="127" t="s">
        <v>8</v>
      </c>
      <c r="O397" s="128"/>
      <c r="P397" s="26"/>
    </row>
    <row r="398" spans="1:20" ht="15.75" thickBot="1">
      <c r="A398" s="114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29"/>
      <c r="O398" s="130"/>
      <c r="P398" s="26"/>
    </row>
    <row r="399" spans="1:20" ht="15.75" thickBot="1">
      <c r="A399" s="114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6"/>
    </row>
    <row r="400" spans="1:20" ht="16.5" customHeight="1" thickBot="1">
      <c r="A400" s="114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6"/>
    </row>
    <row r="401" spans="1:19" ht="15.75" thickBot="1">
      <c r="A401" s="114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6"/>
    </row>
    <row r="402" spans="1:19" ht="15.75" thickBot="1">
      <c r="A402" s="114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6"/>
    </row>
    <row r="403" spans="1:19" ht="15.75" thickBot="1">
      <c r="A403" s="114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6"/>
    </row>
    <row r="404" spans="1:19" ht="15.75" thickBot="1">
      <c r="A404" s="114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6"/>
    </row>
    <row r="405" spans="1:19" ht="15.75" thickBot="1">
      <c r="A405" s="114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19" ht="15.75" thickBot="1">
      <c r="A406" s="114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19" ht="15.75" thickBot="1">
      <c r="A407" s="114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19" ht="15.75" thickBot="1">
      <c r="A408" s="114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19" ht="15.75" thickBot="1">
      <c r="A409" s="114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19" ht="15.75" thickBot="1">
      <c r="A410" s="114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19" ht="15.75" thickBot="1">
      <c r="A411" s="114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4" t="s">
        <v>11</v>
      </c>
      <c r="Q411" s="35" t="s">
        <v>9</v>
      </c>
      <c r="R411" s="35" t="s">
        <v>10</v>
      </c>
      <c r="S411" s="35" t="s">
        <v>14</v>
      </c>
    </row>
    <row r="412" spans="1:19">
      <c r="A412" s="114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3"/>
      <c r="Q412" s="17"/>
      <c r="R412" s="17"/>
      <c r="S412" s="17"/>
    </row>
    <row r="413" spans="1:19" ht="15.75" thickBo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19" ht="15.75" thickBot="1">
      <c r="A414" s="114">
        <v>25</v>
      </c>
      <c r="B414" s="115" t="s">
        <v>1</v>
      </c>
      <c r="C414" s="116"/>
      <c r="D414" s="117"/>
      <c r="E414" s="118" t="s">
        <v>2</v>
      </c>
      <c r="F414" s="119"/>
      <c r="G414" s="120"/>
      <c r="H414" s="121" t="s">
        <v>3</v>
      </c>
      <c r="I414" s="122"/>
      <c r="J414" s="123"/>
      <c r="K414" s="124" t="s">
        <v>4</v>
      </c>
      <c r="L414" s="125"/>
      <c r="M414" s="126"/>
      <c r="N414" s="127" t="s">
        <v>8</v>
      </c>
      <c r="O414" s="128"/>
      <c r="P414" s="26"/>
    </row>
    <row r="415" spans="1:19" ht="15.75" thickBot="1">
      <c r="A415" s="114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29"/>
      <c r="O415" s="130"/>
      <c r="P415" s="26"/>
    </row>
    <row r="416" spans="1:19" ht="15.75" thickBot="1">
      <c r="A416" s="114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6"/>
    </row>
    <row r="417" spans="1:20" ht="15.75" thickBot="1">
      <c r="A417" s="114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6"/>
    </row>
    <row r="418" spans="1:20" ht="15.75" thickBot="1">
      <c r="A418" s="114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6"/>
    </row>
    <row r="419" spans="1:20" ht="15.75" thickBot="1">
      <c r="A419" s="114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6"/>
    </row>
    <row r="420" spans="1:20" ht="15.75" thickBot="1">
      <c r="A420" s="114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6"/>
    </row>
    <row r="421" spans="1:20" ht="15.75" thickBot="1">
      <c r="A421" s="114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6"/>
    </row>
    <row r="422" spans="1:20" ht="15.75" thickBot="1">
      <c r="A422" s="114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6"/>
    </row>
    <row r="423" spans="1:20" ht="15.75" thickBot="1">
      <c r="A423" s="114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>
      <c r="A424" s="114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>
      <c r="A425" s="114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>
      <c r="A426" s="114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14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14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4" t="s">
        <v>11</v>
      </c>
      <c r="Q428" s="35" t="s">
        <v>9</v>
      </c>
      <c r="R428" s="35" t="s">
        <v>10</v>
      </c>
      <c r="S428" s="35" t="s">
        <v>14</v>
      </c>
    </row>
    <row r="429" spans="1:20">
      <c r="A429" s="114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3"/>
      <c r="Q429" s="17"/>
      <c r="R429" s="17"/>
      <c r="S429" s="17"/>
      <c r="T429">
        <f>SUM(P429,Q429,R429,S429)</f>
        <v>0</v>
      </c>
    </row>
    <row r="430" spans="1:20" ht="15.75" thickBo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>
      <c r="A431" s="114">
        <v>26</v>
      </c>
      <c r="B431" s="115" t="s">
        <v>1</v>
      </c>
      <c r="C431" s="116"/>
      <c r="D431" s="117"/>
      <c r="E431" s="118" t="s">
        <v>2</v>
      </c>
      <c r="F431" s="119"/>
      <c r="G431" s="120"/>
      <c r="H431" s="121" t="s">
        <v>3</v>
      </c>
      <c r="I431" s="122"/>
      <c r="J431" s="123"/>
      <c r="K431" s="124" t="s">
        <v>4</v>
      </c>
      <c r="L431" s="125"/>
      <c r="M431" s="126"/>
      <c r="N431" s="127" t="s">
        <v>8</v>
      </c>
      <c r="O431" s="128"/>
      <c r="P431" s="26"/>
    </row>
    <row r="432" spans="1:20" ht="15.75" thickBot="1">
      <c r="A432" s="114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29"/>
      <c r="O432" s="130"/>
      <c r="P432" s="26"/>
    </row>
    <row r="433" spans="1:19" ht="15.75" thickBot="1">
      <c r="A433" s="114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6"/>
    </row>
    <row r="434" spans="1:19" ht="15.75" thickBot="1">
      <c r="A434" s="114"/>
      <c r="B434" s="1"/>
      <c r="C434" s="1"/>
      <c r="D434" s="2"/>
      <c r="E434" s="1"/>
      <c r="F434" s="1"/>
      <c r="G434" s="38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6"/>
    </row>
    <row r="435" spans="1:19" ht="15.75" thickBot="1">
      <c r="A435" s="114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6"/>
    </row>
    <row r="436" spans="1:19" ht="15.75" thickBot="1">
      <c r="A436" s="114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6"/>
    </row>
    <row r="437" spans="1:19" ht="15.75" thickBot="1">
      <c r="A437" s="114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6"/>
    </row>
    <row r="438" spans="1:19" ht="15.75" thickBot="1">
      <c r="A438" s="114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6"/>
    </row>
    <row r="439" spans="1:19" ht="15.75" thickBot="1">
      <c r="A439" s="114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6"/>
    </row>
    <row r="440" spans="1:19" ht="15.75" thickBot="1">
      <c r="A440" s="114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19" ht="15.75" thickBot="1">
      <c r="A441" s="114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19" ht="15.75" thickBot="1">
      <c r="A442" s="114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19" ht="15.75" thickBot="1">
      <c r="A443" s="114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19" ht="15.75" thickBot="1">
      <c r="A444" s="114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19" ht="15.75" thickBot="1">
      <c r="A445" s="114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4" t="s">
        <v>11</v>
      </c>
      <c r="Q445" s="35" t="s">
        <v>9</v>
      </c>
      <c r="R445" s="35" t="s">
        <v>10</v>
      </c>
      <c r="S445" s="35" t="s">
        <v>14</v>
      </c>
    </row>
    <row r="446" spans="1:19">
      <c r="A446" s="114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3"/>
      <c r="Q446" s="17"/>
      <c r="R446" s="17"/>
      <c r="S446" s="17"/>
    </row>
    <row r="447" spans="1:19" ht="15.75" thickBo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19" ht="15.75" thickBot="1">
      <c r="A448" s="114">
        <v>27</v>
      </c>
      <c r="B448" s="115" t="s">
        <v>1</v>
      </c>
      <c r="C448" s="116"/>
      <c r="D448" s="117"/>
      <c r="E448" s="118" t="s">
        <v>2</v>
      </c>
      <c r="F448" s="119"/>
      <c r="G448" s="120"/>
      <c r="H448" s="121" t="s">
        <v>3</v>
      </c>
      <c r="I448" s="122"/>
      <c r="J448" s="123"/>
      <c r="K448" s="124" t="s">
        <v>4</v>
      </c>
      <c r="L448" s="125"/>
      <c r="M448" s="126"/>
      <c r="N448" s="127" t="s">
        <v>8</v>
      </c>
      <c r="O448" s="128"/>
      <c r="P448" s="26"/>
    </row>
    <row r="449" spans="1:19" ht="15.75" thickBot="1">
      <c r="A449" s="114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29"/>
      <c r="O449" s="130"/>
      <c r="P449" s="26"/>
    </row>
    <row r="450" spans="1:19" ht="15.75" thickBot="1">
      <c r="A450" s="114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6"/>
    </row>
    <row r="451" spans="1:19" ht="15.75" thickBot="1">
      <c r="A451" s="114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6"/>
    </row>
    <row r="452" spans="1:19" ht="15.75" thickBot="1">
      <c r="A452" s="114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6"/>
    </row>
    <row r="453" spans="1:19" ht="15.75" thickBot="1">
      <c r="A453" s="114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6"/>
    </row>
    <row r="454" spans="1:19" ht="15.75" thickBot="1">
      <c r="A454" s="114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6"/>
    </row>
    <row r="455" spans="1:19" ht="15.75" thickBot="1">
      <c r="A455" s="114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6"/>
    </row>
    <row r="456" spans="1:19" ht="15.75" thickBot="1">
      <c r="A456" s="114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6"/>
    </row>
    <row r="457" spans="1:19" ht="15.75" thickBot="1">
      <c r="A457" s="114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19" ht="15.75" thickBot="1">
      <c r="A458" s="114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19" ht="15.75" thickBot="1">
      <c r="A459" s="114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19" ht="15.75" thickBot="1">
      <c r="A460" s="114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19" ht="15.75" thickBot="1">
      <c r="A461" s="114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19" ht="15.75" thickBot="1">
      <c r="A462" s="114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4" t="s">
        <v>11</v>
      </c>
      <c r="Q462" s="35" t="s">
        <v>9</v>
      </c>
      <c r="R462" s="35" t="s">
        <v>10</v>
      </c>
      <c r="S462" s="35" t="s">
        <v>14</v>
      </c>
    </row>
    <row r="463" spans="1:19">
      <c r="A463" s="114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3"/>
      <c r="Q463" s="17"/>
      <c r="R463" s="17"/>
      <c r="S463" s="17"/>
    </row>
    <row r="464" spans="1:19" ht="15.75" thickBo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19" ht="15.75" thickBot="1">
      <c r="A465" s="114">
        <v>28</v>
      </c>
      <c r="B465" s="115" t="s">
        <v>1</v>
      </c>
      <c r="C465" s="116"/>
      <c r="D465" s="117"/>
      <c r="E465" s="118" t="s">
        <v>2</v>
      </c>
      <c r="F465" s="119"/>
      <c r="G465" s="120"/>
      <c r="H465" s="121" t="s">
        <v>3</v>
      </c>
      <c r="I465" s="122"/>
      <c r="J465" s="123"/>
      <c r="K465" s="124" t="s">
        <v>4</v>
      </c>
      <c r="L465" s="125"/>
      <c r="M465" s="126"/>
      <c r="N465" s="127" t="s">
        <v>8</v>
      </c>
      <c r="O465" s="128"/>
      <c r="P465" s="26"/>
    </row>
    <row r="466" spans="1:19" ht="15.75" thickBot="1">
      <c r="A466" s="114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29"/>
      <c r="O466" s="130"/>
      <c r="P466" s="26"/>
    </row>
    <row r="467" spans="1:19" ht="15.75" thickBot="1">
      <c r="A467" s="114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6"/>
    </row>
    <row r="468" spans="1:19" ht="15.75" thickBot="1">
      <c r="A468" s="114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6"/>
    </row>
    <row r="469" spans="1:19" ht="15.75" thickBot="1">
      <c r="A469" s="114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6"/>
    </row>
    <row r="470" spans="1:19" ht="15.75" thickBot="1">
      <c r="A470" s="114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6"/>
    </row>
    <row r="471" spans="1:19" ht="15.75" thickBot="1">
      <c r="A471" s="114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6"/>
    </row>
    <row r="472" spans="1:19" ht="15.75" thickBot="1">
      <c r="A472" s="114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6"/>
    </row>
    <row r="473" spans="1:19" ht="15.75" thickBot="1">
      <c r="A473" s="114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6"/>
    </row>
    <row r="474" spans="1:19" ht="15.75" thickBot="1">
      <c r="A474" s="114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6"/>
    </row>
    <row r="475" spans="1:19" ht="15.75" thickBot="1">
      <c r="A475" s="114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19" ht="15.75" thickBot="1">
      <c r="A476" s="114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19" ht="15.75" thickBot="1">
      <c r="A477" s="114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19" ht="15.75" thickBot="1">
      <c r="A478" s="114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19" ht="15.75" thickBot="1">
      <c r="A479" s="114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4" t="s">
        <v>11</v>
      </c>
      <c r="Q479" s="35" t="s">
        <v>9</v>
      </c>
      <c r="R479" s="35" t="s">
        <v>10</v>
      </c>
      <c r="S479" s="35" t="s">
        <v>14</v>
      </c>
    </row>
    <row r="480" spans="1:19">
      <c r="A480" s="114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3"/>
      <c r="Q480" s="17"/>
      <c r="R480" s="17"/>
      <c r="S480" s="17"/>
    </row>
    <row r="481" spans="1:19" ht="15.75" thickBo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>
      <c r="A482" s="114">
        <v>29</v>
      </c>
      <c r="B482" s="115" t="s">
        <v>1</v>
      </c>
      <c r="C482" s="116"/>
      <c r="D482" s="117"/>
      <c r="E482" s="118" t="s">
        <v>2</v>
      </c>
      <c r="F482" s="119"/>
      <c r="G482" s="120"/>
      <c r="H482" s="121" t="s">
        <v>3</v>
      </c>
      <c r="I482" s="122"/>
      <c r="J482" s="123"/>
      <c r="K482" s="124" t="s">
        <v>4</v>
      </c>
      <c r="L482" s="125"/>
      <c r="M482" s="126"/>
      <c r="N482" s="127" t="s">
        <v>8</v>
      </c>
      <c r="O482" s="128"/>
      <c r="P482" s="26"/>
    </row>
    <row r="483" spans="1:19" ht="15.75" thickBot="1">
      <c r="A483" s="114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29"/>
      <c r="O483" s="130"/>
      <c r="P483" s="26"/>
    </row>
    <row r="484" spans="1:19" ht="15.75" thickBot="1">
      <c r="A484" s="114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6"/>
    </row>
    <row r="485" spans="1:19" ht="15.75" thickBot="1">
      <c r="A485" s="114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6"/>
    </row>
    <row r="486" spans="1:19" ht="15.75" thickBot="1">
      <c r="A486" s="114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6"/>
    </row>
    <row r="487" spans="1:19" ht="15.75" thickBot="1">
      <c r="A487" s="114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6"/>
    </row>
    <row r="488" spans="1:19" ht="15.75" thickBot="1">
      <c r="A488" s="114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6"/>
    </row>
    <row r="489" spans="1:19" ht="15.75" thickBot="1">
      <c r="A489" s="114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>
      <c r="A490" s="114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>
      <c r="A491" s="114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>
      <c r="A492" s="114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>
      <c r="A493" s="114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>
      <c r="A494" s="114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>
      <c r="A495" s="114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>
      <c r="A496" s="114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4" t="s">
        <v>11</v>
      </c>
      <c r="Q496" s="35" t="s">
        <v>9</v>
      </c>
      <c r="R496" s="35" t="s">
        <v>10</v>
      </c>
      <c r="S496" s="35" t="s">
        <v>14</v>
      </c>
    </row>
    <row r="497" spans="1:19">
      <c r="A497" s="114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3"/>
      <c r="Q497" s="17"/>
      <c r="R497" s="17"/>
      <c r="S497" s="17"/>
    </row>
    <row r="498" spans="1:19" ht="15.75" thickBo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19" ht="15.75" thickBot="1">
      <c r="A499" s="114">
        <v>30</v>
      </c>
      <c r="B499" s="115" t="s">
        <v>1</v>
      </c>
      <c r="C499" s="116"/>
      <c r="D499" s="117"/>
      <c r="E499" s="118" t="s">
        <v>2</v>
      </c>
      <c r="F499" s="119"/>
      <c r="G499" s="120"/>
      <c r="H499" s="121" t="s">
        <v>3</v>
      </c>
      <c r="I499" s="122"/>
      <c r="J499" s="123"/>
      <c r="K499" s="124" t="s">
        <v>4</v>
      </c>
      <c r="L499" s="125"/>
      <c r="M499" s="126"/>
      <c r="N499" s="127" t="s">
        <v>8</v>
      </c>
      <c r="O499" s="128"/>
      <c r="P499" s="26"/>
    </row>
    <row r="500" spans="1:19" ht="15.75" thickBot="1">
      <c r="A500" s="114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29"/>
      <c r="O500" s="130"/>
      <c r="P500" s="26"/>
    </row>
    <row r="501" spans="1:19" ht="15.75" thickBot="1">
      <c r="A501" s="114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6"/>
    </row>
    <row r="502" spans="1:19" ht="15.75" thickBot="1">
      <c r="A502" s="114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6"/>
    </row>
    <row r="503" spans="1:19" ht="15.75" thickBot="1">
      <c r="A503" s="114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6"/>
    </row>
    <row r="504" spans="1:19" ht="15.75" thickBot="1">
      <c r="A504" s="114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19" ht="15.75" thickBot="1">
      <c r="A505" s="114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19" ht="15.75" thickBot="1">
      <c r="A506" s="114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19" ht="15.75" thickBot="1">
      <c r="A507" s="114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19" ht="15.75" thickBot="1">
      <c r="A508" s="114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19" ht="15.75" thickBot="1">
      <c r="A509" s="114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19" ht="15.75" thickBot="1">
      <c r="A510" s="114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19" ht="15.75" thickBot="1">
      <c r="A511" s="114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19" ht="15.75" thickBot="1">
      <c r="A512" s="114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19" ht="15.75" thickBot="1">
      <c r="A513" s="114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4" t="s">
        <v>11</v>
      </c>
      <c r="Q513" s="35" t="s">
        <v>9</v>
      </c>
      <c r="R513" s="35" t="s">
        <v>10</v>
      </c>
      <c r="S513" s="35" t="s">
        <v>14</v>
      </c>
    </row>
    <row r="514" spans="1:19">
      <c r="A514" s="114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3"/>
      <c r="Q514" s="17"/>
      <c r="R514" s="17"/>
      <c r="S514" s="17"/>
    </row>
    <row r="515" spans="1:19" ht="15.75" thickBo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19" ht="15.75" thickBot="1">
      <c r="A516" s="114">
        <v>31</v>
      </c>
      <c r="B516" s="115" t="s">
        <v>1</v>
      </c>
      <c r="C516" s="116"/>
      <c r="D516" s="117"/>
      <c r="E516" s="118" t="s">
        <v>2</v>
      </c>
      <c r="F516" s="119"/>
      <c r="G516" s="120"/>
      <c r="H516" s="121" t="s">
        <v>3</v>
      </c>
      <c r="I516" s="122"/>
      <c r="J516" s="123"/>
      <c r="K516" s="124" t="s">
        <v>4</v>
      </c>
      <c r="L516" s="125"/>
      <c r="M516" s="126"/>
      <c r="N516" s="127" t="s">
        <v>8</v>
      </c>
      <c r="O516" s="128"/>
      <c r="P516" s="26"/>
    </row>
    <row r="517" spans="1:19" ht="15.75" thickBot="1">
      <c r="A517" s="114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29"/>
      <c r="O517" s="130"/>
      <c r="P517" s="26"/>
    </row>
    <row r="518" spans="1:19" ht="15.75" thickBot="1">
      <c r="A518" s="114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6"/>
    </row>
    <row r="519" spans="1:19" ht="15.75" thickBot="1">
      <c r="A519" s="114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6"/>
    </row>
    <row r="520" spans="1:19" ht="15.75" thickBot="1">
      <c r="A520" s="114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6"/>
    </row>
    <row r="521" spans="1:19" ht="15.75" thickBot="1">
      <c r="A521" s="114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6"/>
    </row>
    <row r="522" spans="1:19" ht="15.75" thickBot="1">
      <c r="A522" s="114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6"/>
    </row>
    <row r="523" spans="1:19" ht="15.75" thickBot="1">
      <c r="A523" s="114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6"/>
    </row>
    <row r="524" spans="1:19" ht="15.75" thickBot="1">
      <c r="A524" s="114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6"/>
    </row>
    <row r="525" spans="1:19" ht="15.75" thickBot="1">
      <c r="A525" s="114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6"/>
    </row>
    <row r="526" spans="1:19" ht="15.75" thickBot="1">
      <c r="A526" s="114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19" ht="15.75" thickBot="1">
      <c r="A527" s="114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19" ht="15.75" thickBot="1">
      <c r="A528" s="114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>
      <c r="A529" s="114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>
      <c r="A530" s="114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4" t="s">
        <v>11</v>
      </c>
      <c r="Q530" s="35" t="s">
        <v>9</v>
      </c>
      <c r="R530" s="35" t="s">
        <v>10</v>
      </c>
      <c r="S530" s="35" t="s">
        <v>14</v>
      </c>
    </row>
    <row r="531" spans="1:19">
      <c r="A531" s="114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3"/>
      <c r="Q531" s="17"/>
      <c r="R531" s="17"/>
      <c r="S531" s="17"/>
    </row>
    <row r="532" spans="1:19" ht="15.75" thickBo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>
      <c r="A533" s="131"/>
      <c r="B533" s="133" t="s">
        <v>1</v>
      </c>
      <c r="C533" s="134"/>
      <c r="D533" s="135"/>
      <c r="E533" s="136" t="s">
        <v>2</v>
      </c>
      <c r="F533" s="137"/>
      <c r="G533" s="138"/>
      <c r="H533" s="139" t="s">
        <v>3</v>
      </c>
      <c r="I533" s="140"/>
      <c r="J533" s="141"/>
      <c r="K533" s="142" t="s">
        <v>4</v>
      </c>
      <c r="L533" s="143"/>
      <c r="M533" s="144"/>
      <c r="N533" s="5"/>
      <c r="O533" s="5"/>
      <c r="P533" s="26"/>
    </row>
    <row r="534" spans="1:19" ht="16.5" thickTop="1" thickBot="1">
      <c r="A534" s="132"/>
      <c r="B534" s="145"/>
      <c r="C534" s="145"/>
      <c r="D534" s="145"/>
      <c r="E534" s="145"/>
      <c r="F534" s="145"/>
      <c r="G534" s="145"/>
      <c r="H534" s="145"/>
      <c r="I534" s="145"/>
      <c r="J534" s="145"/>
      <c r="K534" s="145"/>
      <c r="L534" s="145"/>
      <c r="M534" s="145"/>
      <c r="N534" s="145"/>
      <c r="O534" s="146"/>
      <c r="P534" s="26"/>
    </row>
    <row r="535" spans="1:19" ht="16.5" thickTop="1" thickBot="1">
      <c r="A535" s="132"/>
      <c r="B535" s="6" t="s">
        <v>8</v>
      </c>
      <c r="C535" s="6" t="s">
        <v>12</v>
      </c>
      <c r="D535" s="30">
        <f>SUM(D15,D32,D49,D66,D83,D100,D117,D134,D153,D170,D187,D204,D224,D241,D258)</f>
        <v>0</v>
      </c>
      <c r="E535" s="6" t="s">
        <v>8</v>
      </c>
      <c r="F535" s="6" t="s">
        <v>12</v>
      </c>
      <c r="G535" s="30">
        <f>SUM(G15,G32,G49,G66,G83,G100,G117,G134,G153,G170,G187,G204,G224,G241,G258)</f>
        <v>0</v>
      </c>
      <c r="H535" s="6" t="s">
        <v>8</v>
      </c>
      <c r="I535" s="6" t="s">
        <v>12</v>
      </c>
      <c r="J535" s="30">
        <f>SUM(J15,J32,J49,J66,J83,J100,J117,J134,J153,J170,J187,J204,J224,J241,J258)</f>
        <v>0</v>
      </c>
      <c r="K535" s="6" t="s">
        <v>8</v>
      </c>
      <c r="L535" s="6" t="s">
        <v>12</v>
      </c>
      <c r="M535" s="30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4" t="s">
        <v>11</v>
      </c>
      <c r="Q535" s="35" t="s">
        <v>9</v>
      </c>
      <c r="R535" s="35" t="s">
        <v>10</v>
      </c>
      <c r="S535" s="35" t="s">
        <v>14</v>
      </c>
    </row>
    <row r="536" spans="1:19" ht="16.5" thickTop="1" thickBot="1">
      <c r="A536" s="132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3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132"/>
      <c r="B537" s="145"/>
      <c r="C537" s="145"/>
      <c r="D537" s="145"/>
      <c r="E537" s="145"/>
      <c r="F537" s="145"/>
      <c r="G537" s="145"/>
      <c r="H537" s="145"/>
      <c r="I537" s="145"/>
      <c r="J537" s="145"/>
      <c r="K537" s="145"/>
      <c r="L537" s="145"/>
      <c r="M537" s="145"/>
      <c r="N537" s="145"/>
      <c r="O537" s="146"/>
      <c r="P537" s="26"/>
    </row>
    <row r="538" spans="1:19" ht="16.5" thickTop="1" thickBot="1">
      <c r="A538" s="132"/>
      <c r="B538" s="6" t="s">
        <v>8</v>
      </c>
      <c r="C538" s="6" t="s">
        <v>12</v>
      </c>
      <c r="D538" s="30">
        <f>SUM(D275,D292,D309,D326,D343,D360,D377,D394,D411,D428,D445,D462,D479,D496,D513,D530)</f>
        <v>0</v>
      </c>
      <c r="E538" s="6" t="s">
        <v>8</v>
      </c>
      <c r="F538" s="6" t="s">
        <v>12</v>
      </c>
      <c r="G538" s="30">
        <f>SUM(G275,G292,G309,G326,G343,G360,G377,G394,G411,G428,G445,G462,G479,G496,G513,G530)</f>
        <v>0</v>
      </c>
      <c r="H538" s="6" t="s">
        <v>8</v>
      </c>
      <c r="I538" s="6" t="s">
        <v>12</v>
      </c>
      <c r="J538" s="30">
        <f>SUM(J275,J292,J309,J326,J343,J360,J377,J394,J411,J428,J445,J462,J479,J496,J513,J530)</f>
        <v>0</v>
      </c>
      <c r="K538" s="6" t="s">
        <v>8</v>
      </c>
      <c r="L538" s="6" t="s">
        <v>12</v>
      </c>
      <c r="M538" s="30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4" t="s">
        <v>11</v>
      </c>
      <c r="Q538" s="35" t="s">
        <v>9</v>
      </c>
      <c r="R538" s="35" t="s">
        <v>10</v>
      </c>
      <c r="S538" s="35" t="s">
        <v>14</v>
      </c>
    </row>
    <row r="539" spans="1:19" ht="16.5" thickTop="1" thickBot="1">
      <c r="A539" s="132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3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132"/>
      <c r="B540" s="147"/>
      <c r="C540" s="147"/>
      <c r="D540" s="147"/>
      <c r="E540" s="147"/>
      <c r="F540" s="147"/>
      <c r="G540" s="147"/>
      <c r="H540" s="147"/>
      <c r="I540" s="147"/>
      <c r="J540" s="147"/>
      <c r="K540" s="147"/>
      <c r="L540" s="147"/>
      <c r="M540" s="147"/>
      <c r="N540" s="147"/>
      <c r="O540" s="147"/>
      <c r="P540" s="26"/>
    </row>
    <row r="541" spans="1:19" ht="15.75" thickBot="1">
      <c r="A541" s="132"/>
      <c r="B541" s="6" t="s">
        <v>8</v>
      </c>
      <c r="C541" s="6" t="s">
        <v>12</v>
      </c>
      <c r="D541" s="30">
        <f>SUM(D535,D538)</f>
        <v>0</v>
      </c>
      <c r="E541" s="6" t="s">
        <v>8</v>
      </c>
      <c r="F541" s="6" t="s">
        <v>12</v>
      </c>
      <c r="G541" s="30">
        <f>SUM(G535,G538)</f>
        <v>0</v>
      </c>
      <c r="H541" s="6" t="s">
        <v>8</v>
      </c>
      <c r="I541" s="6" t="s">
        <v>12</v>
      </c>
      <c r="J541" s="30">
        <f>SUM(J535,J538)</f>
        <v>0</v>
      </c>
      <c r="K541" s="6" t="s">
        <v>8</v>
      </c>
      <c r="L541" s="6" t="s">
        <v>12</v>
      </c>
      <c r="M541" s="30">
        <f>SUM(M535,M538)</f>
        <v>0</v>
      </c>
      <c r="N541" s="6" t="s">
        <v>8</v>
      </c>
      <c r="O541" s="7">
        <f>SUM(O535,O538)</f>
        <v>0</v>
      </c>
      <c r="P541" s="34" t="s">
        <v>11</v>
      </c>
      <c r="Q541" s="35" t="s">
        <v>9</v>
      </c>
      <c r="R541" s="35" t="s">
        <v>10</v>
      </c>
      <c r="S541" s="35" t="s">
        <v>14</v>
      </c>
    </row>
    <row r="542" spans="1:19" ht="16.5" thickTop="1" thickBot="1">
      <c r="A542" s="132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3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A9187-5FF7-40D0-9B8E-570D34A0B6D6}">
  <dimension ref="A1:T543"/>
  <sheetViews>
    <sheetView topLeftCell="A222" zoomScale="80" zoomScaleNormal="80" workbookViewId="0">
      <selection activeCell="H544" sqref="H544"/>
    </sheetView>
  </sheetViews>
  <sheetFormatPr defaultRowHeight="15"/>
  <cols>
    <col min="2" max="2" width="18.42578125" customWidth="1"/>
    <col min="3" max="3" width="13.28515625" customWidth="1"/>
    <col min="5" max="5" width="18.85546875" customWidth="1"/>
    <col min="6" max="6" width="13.28515625" customWidth="1"/>
    <col min="8" max="8" width="18.7109375" customWidth="1"/>
    <col min="9" max="9" width="13.140625" customWidth="1"/>
    <col min="11" max="11" width="18.28515625" customWidth="1"/>
    <col min="12" max="12" width="14.85546875" customWidth="1"/>
    <col min="14" max="14" width="10.5703125" customWidth="1"/>
    <col min="16" max="18" width="9.5703125" customWidth="1"/>
    <col min="19" max="19" width="13.28515625" customWidth="1"/>
  </cols>
  <sheetData>
    <row r="1" spans="1:20" ht="15.75" thickBot="1">
      <c r="A1" s="114">
        <v>1</v>
      </c>
      <c r="B1" s="115" t="s">
        <v>1</v>
      </c>
      <c r="C1" s="116"/>
      <c r="D1" s="117"/>
      <c r="E1" s="118" t="s">
        <v>2</v>
      </c>
      <c r="F1" s="119"/>
      <c r="G1" s="120"/>
      <c r="H1" s="121" t="s">
        <v>3</v>
      </c>
      <c r="I1" s="122"/>
      <c r="J1" s="123"/>
      <c r="K1" s="124" t="s">
        <v>4</v>
      </c>
      <c r="L1" s="125"/>
      <c r="M1" s="126"/>
      <c r="N1" s="127" t="s">
        <v>8</v>
      </c>
      <c r="O1" s="128"/>
      <c r="P1" s="26"/>
    </row>
    <row r="2" spans="1:20" ht="15.75" thickBot="1">
      <c r="A2" s="114"/>
      <c r="B2" s="4" t="s">
        <v>5</v>
      </c>
      <c r="C2" s="4" t="s">
        <v>6</v>
      </c>
      <c r="D2" s="4" t="s">
        <v>7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  <c r="K2" s="4" t="s">
        <v>5</v>
      </c>
      <c r="L2" s="4" t="s">
        <v>6</v>
      </c>
      <c r="M2" s="4" t="s">
        <v>7</v>
      </c>
      <c r="N2" s="129"/>
      <c r="O2" s="130"/>
      <c r="P2" s="26"/>
    </row>
    <row r="3" spans="1:20" ht="15.75" thickBot="1">
      <c r="A3" s="114"/>
      <c r="B3" s="1"/>
      <c r="C3" s="1"/>
      <c r="D3" s="2"/>
      <c r="E3" s="1"/>
      <c r="F3" s="1"/>
      <c r="G3" s="2"/>
      <c r="H3" s="1"/>
      <c r="I3" s="1"/>
      <c r="J3" s="2"/>
      <c r="K3" s="1"/>
      <c r="L3" s="1"/>
      <c r="M3" s="2"/>
      <c r="N3" s="1"/>
      <c r="O3" s="2">
        <f>SUM(D3,G3,J3,M3)</f>
        <v>0</v>
      </c>
      <c r="P3" s="26"/>
    </row>
    <row r="4" spans="1:20" ht="15.75" thickBot="1">
      <c r="A4" s="114"/>
      <c r="B4" s="1"/>
      <c r="C4" s="1"/>
      <c r="D4" s="2"/>
      <c r="E4" s="1"/>
      <c r="F4" s="1"/>
      <c r="G4" s="2"/>
      <c r="H4" s="1"/>
      <c r="I4" s="1"/>
      <c r="J4" s="1"/>
      <c r="K4" s="1"/>
      <c r="L4" s="1"/>
      <c r="M4" s="2"/>
      <c r="N4" s="1"/>
      <c r="O4" s="2">
        <f t="shared" ref="O4:O14" si="0">SUM(D4,G4,J4,M4)</f>
        <v>0</v>
      </c>
      <c r="P4" s="26"/>
    </row>
    <row r="5" spans="1:20" ht="15.75" thickBot="1">
      <c r="A5" s="114"/>
      <c r="B5" s="1"/>
      <c r="C5" s="1"/>
      <c r="D5" s="1"/>
      <c r="E5" s="1"/>
      <c r="F5" s="1"/>
      <c r="G5" s="2"/>
      <c r="H5" s="1"/>
      <c r="I5" s="1"/>
      <c r="J5" s="1"/>
      <c r="K5" s="1"/>
      <c r="L5" s="1"/>
      <c r="M5" s="1"/>
      <c r="N5" s="1"/>
      <c r="O5" s="2">
        <f t="shared" si="0"/>
        <v>0</v>
      </c>
      <c r="P5" s="26"/>
    </row>
    <row r="6" spans="1:20" ht="15" customHeight="1" thickBot="1">
      <c r="A6" s="114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>
        <f t="shared" si="0"/>
        <v>0</v>
      </c>
      <c r="P6" s="26"/>
    </row>
    <row r="7" spans="1:20" ht="15.75" thickBot="1">
      <c r="A7" s="114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2">
        <f t="shared" si="0"/>
        <v>0</v>
      </c>
      <c r="P7" s="26"/>
    </row>
    <row r="8" spans="1:20" ht="15.75" customHeight="1" thickBot="1">
      <c r="A8" s="114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2">
        <f t="shared" si="0"/>
        <v>0</v>
      </c>
      <c r="P8" s="26"/>
    </row>
    <row r="9" spans="1:20" ht="15.75" thickBot="1">
      <c r="A9" s="114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2">
        <f t="shared" si="0"/>
        <v>0</v>
      </c>
      <c r="P9" s="26"/>
    </row>
    <row r="10" spans="1:20" ht="15.75" thickBot="1">
      <c r="A10" s="114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2">
        <f t="shared" si="0"/>
        <v>0</v>
      </c>
      <c r="P10" s="26"/>
    </row>
    <row r="11" spans="1:20" ht="15.75" thickBot="1">
      <c r="A11" s="114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>
        <f t="shared" si="0"/>
        <v>0</v>
      </c>
      <c r="P11" s="26"/>
    </row>
    <row r="12" spans="1:20" ht="15.75" thickBot="1">
      <c r="A12" s="114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2">
        <f t="shared" si="0"/>
        <v>0</v>
      </c>
      <c r="P12" s="26"/>
    </row>
    <row r="13" spans="1:20" ht="15.75" thickBot="1">
      <c r="A13" s="114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2">
        <f t="shared" si="0"/>
        <v>0</v>
      </c>
      <c r="P13" s="26"/>
    </row>
    <row r="14" spans="1:20" ht="15.75" thickBot="1">
      <c r="A14" s="114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2">
        <f t="shared" si="0"/>
        <v>0</v>
      </c>
      <c r="P14" s="26"/>
    </row>
    <row r="15" spans="1:20" ht="15.75" thickBot="1">
      <c r="A15" s="114"/>
      <c r="B15" s="3" t="s">
        <v>8</v>
      </c>
      <c r="C15" s="3" t="s">
        <v>12</v>
      </c>
      <c r="D15" s="2">
        <f>SUM(D3:D14)</f>
        <v>0</v>
      </c>
      <c r="E15" s="3" t="s">
        <v>8</v>
      </c>
      <c r="F15" s="3" t="s">
        <v>12</v>
      </c>
      <c r="G15" s="2">
        <f>SUM(G3:G14)</f>
        <v>0</v>
      </c>
      <c r="H15" s="3" t="s">
        <v>8</v>
      </c>
      <c r="I15" s="3" t="s">
        <v>12</v>
      </c>
      <c r="J15" s="2">
        <f>SUM(J3:J14)</f>
        <v>0</v>
      </c>
      <c r="K15" s="3" t="s">
        <v>8</v>
      </c>
      <c r="L15" s="3" t="s">
        <v>12</v>
      </c>
      <c r="M15" s="2">
        <f>SUM(M3:M14)</f>
        <v>0</v>
      </c>
      <c r="N15" s="3" t="s">
        <v>8</v>
      </c>
      <c r="O15" s="31">
        <f>SUM(O3:O14)</f>
        <v>0</v>
      </c>
      <c r="P15" s="34" t="s">
        <v>11</v>
      </c>
      <c r="Q15" s="35" t="s">
        <v>9</v>
      </c>
      <c r="R15" s="35" t="s">
        <v>10</v>
      </c>
      <c r="S15" s="35" t="s">
        <v>14</v>
      </c>
    </row>
    <row r="16" spans="1:20" ht="15.75" customHeight="1">
      <c r="A16" s="114"/>
      <c r="B16" s="9" t="s">
        <v>13</v>
      </c>
      <c r="C16" s="9" t="s">
        <v>12</v>
      </c>
      <c r="D16" s="10">
        <f>D15/2</f>
        <v>0</v>
      </c>
      <c r="E16" s="9" t="s">
        <v>13</v>
      </c>
      <c r="F16" s="9" t="s">
        <v>12</v>
      </c>
      <c r="G16" s="10">
        <f>G15/2</f>
        <v>0</v>
      </c>
      <c r="H16" s="9" t="s">
        <v>13</v>
      </c>
      <c r="I16" s="9" t="s">
        <v>12</v>
      </c>
      <c r="J16" s="10">
        <f>J15/2</f>
        <v>0</v>
      </c>
      <c r="K16" s="9" t="s">
        <v>13</v>
      </c>
      <c r="L16" s="9" t="s">
        <v>12</v>
      </c>
      <c r="M16" s="10">
        <f>M15/2</f>
        <v>0</v>
      </c>
      <c r="N16" s="9" t="s">
        <v>13</v>
      </c>
      <c r="O16" s="32">
        <f>O15/2</f>
        <v>0</v>
      </c>
      <c r="P16" s="33"/>
      <c r="Q16" s="17"/>
      <c r="R16" s="17"/>
      <c r="S16" s="17"/>
      <c r="T16">
        <f>SUM(P16,Q16,R16,S16)</f>
        <v>0</v>
      </c>
    </row>
    <row r="17" spans="1:19" ht="24" customHeight="1" thickBot="1">
      <c r="A17" s="11"/>
      <c r="B17" s="12"/>
      <c r="C17" s="12"/>
      <c r="D17" s="13"/>
      <c r="E17" s="12"/>
      <c r="F17" s="12"/>
      <c r="G17" s="13"/>
      <c r="H17" s="12"/>
      <c r="I17" s="12"/>
      <c r="J17" s="13"/>
      <c r="K17" s="12"/>
      <c r="L17" s="12"/>
      <c r="M17" s="13"/>
      <c r="N17" s="12"/>
      <c r="O17" s="13"/>
      <c r="P17" s="26"/>
    </row>
    <row r="18" spans="1:19" ht="15.75" thickBot="1">
      <c r="A18" s="114">
        <v>2</v>
      </c>
      <c r="B18" s="115" t="s">
        <v>1</v>
      </c>
      <c r="C18" s="116"/>
      <c r="D18" s="117"/>
      <c r="E18" s="118" t="s">
        <v>2</v>
      </c>
      <c r="F18" s="119"/>
      <c r="G18" s="120"/>
      <c r="H18" s="121" t="s">
        <v>3</v>
      </c>
      <c r="I18" s="122"/>
      <c r="J18" s="123"/>
      <c r="K18" s="124" t="s">
        <v>4</v>
      </c>
      <c r="L18" s="125"/>
      <c r="M18" s="126"/>
      <c r="N18" s="127" t="s">
        <v>8</v>
      </c>
      <c r="O18" s="128"/>
      <c r="P18" s="26"/>
    </row>
    <row r="19" spans="1:19" ht="15.75" thickBot="1">
      <c r="A19" s="114"/>
      <c r="B19" s="4" t="s">
        <v>5</v>
      </c>
      <c r="C19" s="4" t="s">
        <v>6</v>
      </c>
      <c r="D19" s="4" t="s">
        <v>7</v>
      </c>
      <c r="E19" s="4" t="s">
        <v>5</v>
      </c>
      <c r="F19" s="4" t="s">
        <v>6</v>
      </c>
      <c r="G19" s="4" t="s">
        <v>7</v>
      </c>
      <c r="H19" s="4" t="s">
        <v>5</v>
      </c>
      <c r="I19" s="4" t="s">
        <v>6</v>
      </c>
      <c r="J19" s="4" t="s">
        <v>7</v>
      </c>
      <c r="K19" s="4" t="s">
        <v>5</v>
      </c>
      <c r="L19" s="4" t="s">
        <v>6</v>
      </c>
      <c r="M19" s="4" t="s">
        <v>7</v>
      </c>
      <c r="N19" s="129"/>
      <c r="O19" s="130"/>
      <c r="P19" s="26"/>
    </row>
    <row r="20" spans="1:19" ht="15.75" thickBot="1">
      <c r="A20" s="114"/>
      <c r="B20" s="1"/>
      <c r="C20" s="1"/>
      <c r="D20" s="2"/>
      <c r="E20" s="1"/>
      <c r="F20" s="1"/>
      <c r="G20" s="2"/>
      <c r="H20" s="1"/>
      <c r="I20" s="1"/>
      <c r="J20" s="2"/>
      <c r="K20" s="1"/>
      <c r="L20" s="1"/>
      <c r="M20" s="2"/>
      <c r="N20" s="1"/>
      <c r="O20" s="2">
        <f>SUM(D20,G20,J20,M20)</f>
        <v>0</v>
      </c>
      <c r="P20" s="26"/>
    </row>
    <row r="21" spans="1:19" ht="15.75" thickBot="1">
      <c r="A21" s="114"/>
      <c r="B21" s="1"/>
      <c r="C21" s="1"/>
      <c r="D21" s="2"/>
      <c r="E21" s="1"/>
      <c r="F21" s="1"/>
      <c r="G21" s="2"/>
      <c r="H21" s="1"/>
      <c r="I21" s="1"/>
      <c r="J21" s="1"/>
      <c r="K21" s="1"/>
      <c r="L21" s="1"/>
      <c r="M21" s="2"/>
      <c r="N21" s="1"/>
      <c r="O21" s="2">
        <f t="shared" ref="O21:O31" si="1">SUM(D21,G21,J21,M21)</f>
        <v>0</v>
      </c>
      <c r="P21" s="26"/>
    </row>
    <row r="22" spans="1:19" ht="15.75" thickBot="1">
      <c r="A22" s="114"/>
      <c r="B22" s="1"/>
      <c r="C22" s="1"/>
      <c r="D22" s="1"/>
      <c r="E22" s="1"/>
      <c r="F22" s="1"/>
      <c r="G22" s="2"/>
      <c r="H22" s="1"/>
      <c r="I22" s="1"/>
      <c r="J22" s="1"/>
      <c r="K22" s="1"/>
      <c r="L22" s="1"/>
      <c r="M22" s="1"/>
      <c r="N22" s="1"/>
      <c r="O22" s="2">
        <f t="shared" si="1"/>
        <v>0</v>
      </c>
      <c r="P22" s="26"/>
    </row>
    <row r="23" spans="1:19" ht="15.75" thickBot="1">
      <c r="A23" s="114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2">
        <f t="shared" si="1"/>
        <v>0</v>
      </c>
      <c r="P23" s="26"/>
    </row>
    <row r="24" spans="1:19" ht="15.75" thickBot="1">
      <c r="A24" s="114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2">
        <f t="shared" si="1"/>
        <v>0</v>
      </c>
      <c r="P24" s="26"/>
    </row>
    <row r="25" spans="1:19" ht="15.75" thickBot="1">
      <c r="A25" s="114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2">
        <f t="shared" si="1"/>
        <v>0</v>
      </c>
      <c r="P25" s="26"/>
    </row>
    <row r="26" spans="1:19" ht="15.75" thickBot="1">
      <c r="A26" s="114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>
        <f t="shared" si="1"/>
        <v>0</v>
      </c>
      <c r="P26" s="26"/>
    </row>
    <row r="27" spans="1:19" ht="15.75" thickBot="1">
      <c r="A27" s="114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>
        <f t="shared" si="1"/>
        <v>0</v>
      </c>
      <c r="P27" s="26"/>
    </row>
    <row r="28" spans="1:19" ht="15.75" thickBot="1">
      <c r="A28" s="114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>
        <f t="shared" si="1"/>
        <v>0</v>
      </c>
      <c r="P28" s="26"/>
    </row>
    <row r="29" spans="1:19" ht="15.75" thickBot="1">
      <c r="A29" s="114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>
        <f t="shared" si="1"/>
        <v>0</v>
      </c>
      <c r="P29" s="26"/>
    </row>
    <row r="30" spans="1:19" ht="15.75" thickBot="1">
      <c r="A30" s="114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>
        <f t="shared" si="1"/>
        <v>0</v>
      </c>
      <c r="P30" s="26"/>
    </row>
    <row r="31" spans="1:19" ht="15.75" thickBot="1">
      <c r="A31" s="114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>
        <f t="shared" si="1"/>
        <v>0</v>
      </c>
      <c r="P31" s="26"/>
    </row>
    <row r="32" spans="1:19" ht="15.75" thickBot="1">
      <c r="A32" s="114"/>
      <c r="B32" s="3" t="s">
        <v>8</v>
      </c>
      <c r="C32" s="3" t="s">
        <v>12</v>
      </c>
      <c r="D32" s="2">
        <f>SUM(D20:D31)</f>
        <v>0</v>
      </c>
      <c r="E32" s="3" t="s">
        <v>8</v>
      </c>
      <c r="F32" s="3" t="s">
        <v>12</v>
      </c>
      <c r="G32" s="2">
        <f>SUM(G20:G31)</f>
        <v>0</v>
      </c>
      <c r="H32" s="3" t="s">
        <v>8</v>
      </c>
      <c r="I32" s="3" t="s">
        <v>12</v>
      </c>
      <c r="J32" s="2">
        <f>SUM(J20:J31)</f>
        <v>0</v>
      </c>
      <c r="K32" s="3" t="s">
        <v>8</v>
      </c>
      <c r="L32" s="3" t="s">
        <v>12</v>
      </c>
      <c r="M32" s="2">
        <f>SUM(M20:M31)</f>
        <v>0</v>
      </c>
      <c r="N32" s="3" t="s">
        <v>8</v>
      </c>
      <c r="O32" s="2">
        <f>SUM(O20:O31)</f>
        <v>0</v>
      </c>
      <c r="P32" s="34" t="s">
        <v>11</v>
      </c>
      <c r="Q32" s="35" t="s">
        <v>9</v>
      </c>
      <c r="R32" s="35" t="s">
        <v>10</v>
      </c>
      <c r="S32" s="35" t="s">
        <v>14</v>
      </c>
    </row>
    <row r="33" spans="1:20" ht="14.25" customHeight="1">
      <c r="A33" s="114"/>
      <c r="B33" s="9" t="s">
        <v>13</v>
      </c>
      <c r="C33" s="9" t="s">
        <v>12</v>
      </c>
      <c r="D33" s="10">
        <f>D32/2</f>
        <v>0</v>
      </c>
      <c r="E33" s="9" t="s">
        <v>13</v>
      </c>
      <c r="F33" s="9" t="s">
        <v>12</v>
      </c>
      <c r="G33" s="10">
        <f>G32/2</f>
        <v>0</v>
      </c>
      <c r="H33" s="9" t="s">
        <v>13</v>
      </c>
      <c r="I33" s="9" t="s">
        <v>12</v>
      </c>
      <c r="J33" s="10">
        <f>J32/2</f>
        <v>0</v>
      </c>
      <c r="K33" s="9" t="s">
        <v>13</v>
      </c>
      <c r="L33" s="9" t="s">
        <v>12</v>
      </c>
      <c r="M33" s="10">
        <f>M32/2</f>
        <v>0</v>
      </c>
      <c r="N33" s="9" t="s">
        <v>13</v>
      </c>
      <c r="O33" s="10">
        <f>O32/2</f>
        <v>0</v>
      </c>
      <c r="P33" s="33">
        <f>SUM(G20,J22,)</f>
        <v>0</v>
      </c>
      <c r="Q33" s="17">
        <f>SUM(G22,G21,G23,G24,G25,G27,J20,J21,M22,M23)</f>
        <v>0</v>
      </c>
      <c r="R33" s="17">
        <f>SUM(G26,G28,M20,M21)</f>
        <v>0</v>
      </c>
      <c r="S33" s="17"/>
      <c r="T33">
        <f>SUM(P33,Q33,R33)</f>
        <v>0</v>
      </c>
    </row>
    <row r="34" spans="1:20" ht="15.75" thickBot="1">
      <c r="A34" s="26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</row>
    <row r="35" spans="1:20" ht="15.75" thickBot="1">
      <c r="A35" s="114">
        <v>3</v>
      </c>
      <c r="B35" s="115" t="s">
        <v>1</v>
      </c>
      <c r="C35" s="116"/>
      <c r="D35" s="117"/>
      <c r="E35" s="118" t="s">
        <v>2</v>
      </c>
      <c r="F35" s="119"/>
      <c r="G35" s="120"/>
      <c r="H35" s="121" t="s">
        <v>3</v>
      </c>
      <c r="I35" s="122"/>
      <c r="J35" s="123"/>
      <c r="K35" s="124" t="s">
        <v>4</v>
      </c>
      <c r="L35" s="125"/>
      <c r="M35" s="126"/>
      <c r="N35" s="127" t="s">
        <v>8</v>
      </c>
      <c r="O35" s="128"/>
      <c r="P35" s="26"/>
    </row>
    <row r="36" spans="1:20" ht="15.75" thickBot="1">
      <c r="A36" s="114"/>
      <c r="B36" s="4" t="s">
        <v>5</v>
      </c>
      <c r="C36" s="4" t="s">
        <v>6</v>
      </c>
      <c r="D36" s="4" t="s">
        <v>7</v>
      </c>
      <c r="E36" s="4" t="s">
        <v>5</v>
      </c>
      <c r="F36" s="4" t="s">
        <v>6</v>
      </c>
      <c r="G36" s="4" t="s">
        <v>7</v>
      </c>
      <c r="H36" s="4" t="s">
        <v>5</v>
      </c>
      <c r="I36" s="4" t="s">
        <v>6</v>
      </c>
      <c r="J36" s="4" t="s">
        <v>7</v>
      </c>
      <c r="K36" s="4" t="s">
        <v>5</v>
      </c>
      <c r="L36" s="4" t="s">
        <v>6</v>
      </c>
      <c r="M36" s="4" t="s">
        <v>7</v>
      </c>
      <c r="N36" s="129"/>
      <c r="O36" s="130"/>
      <c r="P36" s="26"/>
    </row>
    <row r="37" spans="1:20" ht="15.75" thickBot="1">
      <c r="A37" s="114"/>
      <c r="B37" s="1"/>
      <c r="C37" s="1"/>
      <c r="D37" s="2"/>
      <c r="E37" s="1"/>
      <c r="F37" s="1"/>
      <c r="G37" s="2"/>
      <c r="H37" s="1"/>
      <c r="I37" s="1"/>
      <c r="J37" s="2"/>
      <c r="K37" s="1"/>
      <c r="L37" s="1"/>
      <c r="M37" s="2"/>
      <c r="N37" s="1"/>
      <c r="O37" s="2">
        <f>SUM(D37,G37,J37,M37)</f>
        <v>0</v>
      </c>
      <c r="P37" s="26"/>
    </row>
    <row r="38" spans="1:20" ht="15.75" thickBot="1">
      <c r="A38" s="114"/>
      <c r="B38" s="1"/>
      <c r="C38" s="1"/>
      <c r="D38" s="2"/>
      <c r="E38" s="1"/>
      <c r="F38" s="1"/>
      <c r="G38" s="2"/>
      <c r="H38" s="1"/>
      <c r="I38" s="1"/>
      <c r="J38" s="1"/>
      <c r="K38" s="1"/>
      <c r="L38" s="1"/>
      <c r="M38" s="2"/>
      <c r="N38" s="1"/>
      <c r="O38" s="2">
        <f t="shared" ref="O38:O48" si="2">SUM(D38,G38,J38,M38)</f>
        <v>0</v>
      </c>
      <c r="P38" s="26"/>
    </row>
    <row r="39" spans="1:20" ht="15.75" thickBot="1">
      <c r="A39" s="114"/>
      <c r="B39" s="1"/>
      <c r="C39" s="1"/>
      <c r="D39" s="1"/>
      <c r="E39" s="1"/>
      <c r="F39" s="1"/>
      <c r="G39" s="2"/>
      <c r="H39" s="1"/>
      <c r="I39" s="1"/>
      <c r="J39" s="1"/>
      <c r="K39" s="1"/>
      <c r="L39" s="1"/>
      <c r="M39" s="1"/>
      <c r="N39" s="1"/>
      <c r="O39" s="2">
        <f t="shared" si="2"/>
        <v>0</v>
      </c>
      <c r="P39" s="26"/>
    </row>
    <row r="40" spans="1:20" ht="15.75" thickBot="1">
      <c r="A40" s="114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2">
        <f t="shared" si="2"/>
        <v>0</v>
      </c>
      <c r="P40" s="26"/>
    </row>
    <row r="41" spans="1:20" ht="15.75" thickBot="1">
      <c r="A41" s="114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2">
        <f t="shared" si="2"/>
        <v>0</v>
      </c>
      <c r="P41" s="26"/>
    </row>
    <row r="42" spans="1:20" ht="15.75" thickBot="1">
      <c r="A42" s="114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2">
        <f t="shared" si="2"/>
        <v>0</v>
      </c>
      <c r="P42" s="26"/>
    </row>
    <row r="43" spans="1:20" ht="15.75" thickBot="1">
      <c r="A43" s="114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2">
        <f t="shared" si="2"/>
        <v>0</v>
      </c>
      <c r="P43" s="26"/>
    </row>
    <row r="44" spans="1:20" ht="15.75" thickBot="1">
      <c r="A44" s="114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2">
        <f t="shared" si="2"/>
        <v>0</v>
      </c>
      <c r="P44" s="26"/>
    </row>
    <row r="45" spans="1:20" ht="15.75" thickBot="1">
      <c r="A45" s="114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2">
        <f t="shared" si="2"/>
        <v>0</v>
      </c>
      <c r="P45" s="26"/>
    </row>
    <row r="46" spans="1:20" ht="15.75" thickBot="1">
      <c r="A46" s="114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2">
        <f t="shared" si="2"/>
        <v>0</v>
      </c>
      <c r="P46" s="26"/>
    </row>
    <row r="47" spans="1:20" ht="15.75" thickBot="1">
      <c r="A47" s="114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2">
        <f t="shared" si="2"/>
        <v>0</v>
      </c>
      <c r="P47" s="26"/>
    </row>
    <row r="48" spans="1:20" ht="15.75" thickBot="1">
      <c r="A48" s="114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2">
        <f t="shared" si="2"/>
        <v>0</v>
      </c>
      <c r="P48" s="26"/>
    </row>
    <row r="49" spans="1:20" ht="15.75" thickBot="1">
      <c r="A49" s="114"/>
      <c r="B49" s="3" t="s">
        <v>8</v>
      </c>
      <c r="C49" s="3" t="s">
        <v>12</v>
      </c>
      <c r="D49" s="2">
        <f>SUM(D37:D48)</f>
        <v>0</v>
      </c>
      <c r="E49" s="3" t="s">
        <v>8</v>
      </c>
      <c r="F49" s="3" t="s">
        <v>12</v>
      </c>
      <c r="G49" s="2">
        <f>SUM(G37:G48)</f>
        <v>0</v>
      </c>
      <c r="H49" s="3" t="s">
        <v>8</v>
      </c>
      <c r="I49" s="3" t="s">
        <v>12</v>
      </c>
      <c r="J49" s="2">
        <f>SUM(J37:J48)</f>
        <v>0</v>
      </c>
      <c r="K49" s="3" t="s">
        <v>8</v>
      </c>
      <c r="L49" s="3" t="s">
        <v>12</v>
      </c>
      <c r="M49" s="2">
        <f>SUM(M37:M48)</f>
        <v>0</v>
      </c>
      <c r="N49" s="3" t="s">
        <v>8</v>
      </c>
      <c r="O49" s="2">
        <f>SUM(O37:O48)</f>
        <v>0</v>
      </c>
      <c r="P49" s="34" t="s">
        <v>11</v>
      </c>
      <c r="Q49" s="35" t="s">
        <v>9</v>
      </c>
      <c r="R49" s="35" t="s">
        <v>10</v>
      </c>
      <c r="S49" s="35" t="s">
        <v>14</v>
      </c>
    </row>
    <row r="50" spans="1:20">
      <c r="A50" s="114"/>
      <c r="B50" s="9" t="s">
        <v>13</v>
      </c>
      <c r="C50" s="9" t="s">
        <v>12</v>
      </c>
      <c r="D50" s="10">
        <f>D49/2</f>
        <v>0</v>
      </c>
      <c r="E50" s="9" t="s">
        <v>13</v>
      </c>
      <c r="F50" s="9" t="s">
        <v>12</v>
      </c>
      <c r="G50" s="10">
        <f>G49/2</f>
        <v>0</v>
      </c>
      <c r="H50" s="9" t="s">
        <v>13</v>
      </c>
      <c r="I50" s="9" t="s">
        <v>12</v>
      </c>
      <c r="J50" s="10">
        <f>J49/2</f>
        <v>0</v>
      </c>
      <c r="K50" s="9" t="s">
        <v>13</v>
      </c>
      <c r="L50" s="9" t="s">
        <v>12</v>
      </c>
      <c r="M50" s="10">
        <f>M49/2</f>
        <v>0</v>
      </c>
      <c r="N50" s="9" t="s">
        <v>13</v>
      </c>
      <c r="O50" s="10">
        <f>O49/2</f>
        <v>0</v>
      </c>
      <c r="P50" s="33">
        <f>SUM(D42,M46)</f>
        <v>0</v>
      </c>
      <c r="Q50" s="17">
        <f>SUM(D38,D41,J37,J38,M37,M38,M39,M40,M41,M42,M43,M44)</f>
        <v>0</v>
      </c>
      <c r="R50" s="17">
        <f>SUM(D37,D39,M45)</f>
        <v>0</v>
      </c>
      <c r="S50" s="17">
        <f>SUM(D40)</f>
        <v>0</v>
      </c>
      <c r="T50">
        <f>SUM(P50,Q50,R50,S50)</f>
        <v>0</v>
      </c>
    </row>
    <row r="51" spans="1:20" ht="15.75" thickBot="1">
      <c r="A51" s="26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</row>
    <row r="52" spans="1:20" ht="15.75" thickBot="1">
      <c r="A52" s="114">
        <v>4</v>
      </c>
      <c r="B52" s="115" t="s">
        <v>1</v>
      </c>
      <c r="C52" s="116"/>
      <c r="D52" s="117"/>
      <c r="E52" s="118" t="s">
        <v>2</v>
      </c>
      <c r="F52" s="119"/>
      <c r="G52" s="120"/>
      <c r="H52" s="121" t="s">
        <v>3</v>
      </c>
      <c r="I52" s="122"/>
      <c r="J52" s="123"/>
      <c r="K52" s="124" t="s">
        <v>4</v>
      </c>
      <c r="L52" s="125"/>
      <c r="M52" s="126"/>
      <c r="N52" s="127" t="s">
        <v>8</v>
      </c>
      <c r="O52" s="128"/>
      <c r="P52" s="26"/>
    </row>
    <row r="53" spans="1:20" ht="15.75" thickBot="1">
      <c r="A53" s="114"/>
      <c r="B53" s="4" t="s">
        <v>5</v>
      </c>
      <c r="C53" s="4" t="s">
        <v>6</v>
      </c>
      <c r="D53" s="4" t="s">
        <v>7</v>
      </c>
      <c r="E53" s="4" t="s">
        <v>5</v>
      </c>
      <c r="F53" s="4" t="s">
        <v>6</v>
      </c>
      <c r="G53" s="4" t="s">
        <v>7</v>
      </c>
      <c r="H53" s="4" t="s">
        <v>5</v>
      </c>
      <c r="I53" s="4" t="s">
        <v>6</v>
      </c>
      <c r="J53" s="4" t="s">
        <v>7</v>
      </c>
      <c r="K53" s="4" t="s">
        <v>5</v>
      </c>
      <c r="L53" s="4" t="s">
        <v>6</v>
      </c>
      <c r="M53" s="4" t="s">
        <v>7</v>
      </c>
      <c r="N53" s="129"/>
      <c r="O53" s="130"/>
      <c r="P53" s="26"/>
    </row>
    <row r="54" spans="1:20" ht="15.75" thickBot="1">
      <c r="A54" s="114"/>
      <c r="B54" s="1"/>
      <c r="C54" s="1"/>
      <c r="D54" s="2"/>
      <c r="E54" s="1"/>
      <c r="F54" s="1"/>
      <c r="G54" s="2"/>
      <c r="H54" s="1"/>
      <c r="I54" s="1"/>
      <c r="J54" s="2"/>
      <c r="K54" s="1"/>
      <c r="L54" s="1"/>
      <c r="M54" s="2"/>
      <c r="N54" s="1"/>
      <c r="O54" s="2">
        <f>SUM(D54,G54,J54,M54)</f>
        <v>0</v>
      </c>
      <c r="P54" s="26"/>
    </row>
    <row r="55" spans="1:20" ht="15.75" thickBot="1">
      <c r="A55" s="114"/>
      <c r="B55" s="1"/>
      <c r="C55" s="1"/>
      <c r="D55" s="2"/>
      <c r="E55" s="1"/>
      <c r="F55" s="1"/>
      <c r="G55" s="2"/>
      <c r="H55" s="1"/>
      <c r="I55" s="1"/>
      <c r="J55" s="1"/>
      <c r="K55" s="1"/>
      <c r="L55" s="1"/>
      <c r="M55" s="2"/>
      <c r="N55" s="1"/>
      <c r="O55" s="2">
        <f t="shared" ref="O55:O65" si="3">SUM(D55,G55,J55,M55)</f>
        <v>0</v>
      </c>
      <c r="P55" s="26"/>
    </row>
    <row r="56" spans="1:20" ht="15.75" thickBot="1">
      <c r="A56" s="114"/>
      <c r="B56" s="1"/>
      <c r="C56" s="1"/>
      <c r="D56" s="1"/>
      <c r="E56" s="1"/>
      <c r="F56" s="1"/>
      <c r="G56" s="2"/>
      <c r="H56" s="1"/>
      <c r="I56" s="1"/>
      <c r="J56" s="1"/>
      <c r="K56" s="1"/>
      <c r="L56" s="1"/>
      <c r="M56" s="1"/>
      <c r="N56" s="1"/>
      <c r="O56" s="2">
        <f t="shared" si="3"/>
        <v>0</v>
      </c>
      <c r="P56" s="26"/>
    </row>
    <row r="57" spans="1:20" ht="15.75" thickBot="1">
      <c r="A57" s="114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2">
        <f t="shared" si="3"/>
        <v>0</v>
      </c>
      <c r="P57" s="26"/>
    </row>
    <row r="58" spans="1:20" ht="15.75" thickBot="1">
      <c r="A58" s="114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2">
        <f t="shared" si="3"/>
        <v>0</v>
      </c>
      <c r="P58" s="26"/>
    </row>
    <row r="59" spans="1:20" ht="15.75" thickBot="1">
      <c r="A59" s="114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2">
        <f t="shared" si="3"/>
        <v>0</v>
      </c>
      <c r="P59" s="26"/>
    </row>
    <row r="60" spans="1:20" ht="15.75" thickBot="1">
      <c r="A60" s="114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2">
        <f t="shared" si="3"/>
        <v>0</v>
      </c>
      <c r="P60" s="26"/>
    </row>
    <row r="61" spans="1:20" ht="15.75" thickBot="1">
      <c r="A61" s="114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2">
        <f t="shared" si="3"/>
        <v>0</v>
      </c>
      <c r="P61" s="26"/>
    </row>
    <row r="62" spans="1:20" ht="15.75" thickBot="1">
      <c r="A62" s="114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2">
        <f t="shared" si="3"/>
        <v>0</v>
      </c>
      <c r="P62" s="26"/>
    </row>
    <row r="63" spans="1:20" ht="15.75" thickBot="1">
      <c r="A63" s="114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2">
        <f t="shared" si="3"/>
        <v>0</v>
      </c>
      <c r="P63" s="26"/>
    </row>
    <row r="64" spans="1:20" ht="15.75" thickBot="1">
      <c r="A64" s="114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2">
        <f t="shared" si="3"/>
        <v>0</v>
      </c>
      <c r="P64" s="26"/>
    </row>
    <row r="65" spans="1:20" ht="15.75" thickBot="1">
      <c r="A65" s="114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2">
        <f t="shared" si="3"/>
        <v>0</v>
      </c>
      <c r="P65" s="26"/>
    </row>
    <row r="66" spans="1:20" ht="15.75" thickBot="1">
      <c r="A66" s="114"/>
      <c r="B66" s="3" t="s">
        <v>8</v>
      </c>
      <c r="C66" s="3" t="s">
        <v>12</v>
      </c>
      <c r="D66" s="2">
        <f>SUM(D54:D65)</f>
        <v>0</v>
      </c>
      <c r="E66" s="3" t="s">
        <v>8</v>
      </c>
      <c r="F66" s="3" t="s">
        <v>12</v>
      </c>
      <c r="G66" s="2">
        <f>SUM(G54:G65)</f>
        <v>0</v>
      </c>
      <c r="H66" s="3" t="s">
        <v>8</v>
      </c>
      <c r="I66" s="3" t="s">
        <v>12</v>
      </c>
      <c r="J66" s="2">
        <f>SUM(J54:J65)</f>
        <v>0</v>
      </c>
      <c r="K66" s="3" t="s">
        <v>8</v>
      </c>
      <c r="L66" s="3" t="s">
        <v>12</v>
      </c>
      <c r="M66" s="2">
        <f>SUM(M54:M65)</f>
        <v>0</v>
      </c>
      <c r="N66" s="3" t="s">
        <v>8</v>
      </c>
      <c r="O66" s="2">
        <f>SUM(O54:O65)</f>
        <v>0</v>
      </c>
      <c r="P66" s="34" t="s">
        <v>11</v>
      </c>
      <c r="Q66" s="35" t="s">
        <v>9</v>
      </c>
      <c r="R66" s="35" t="s">
        <v>10</v>
      </c>
      <c r="S66" s="35" t="s">
        <v>14</v>
      </c>
    </row>
    <row r="67" spans="1:20">
      <c r="A67" s="114"/>
      <c r="B67" s="9" t="s">
        <v>13</v>
      </c>
      <c r="C67" s="9" t="s">
        <v>12</v>
      </c>
      <c r="D67" s="10">
        <f>D66/2</f>
        <v>0</v>
      </c>
      <c r="E67" s="9" t="s">
        <v>13</v>
      </c>
      <c r="F67" s="9" t="s">
        <v>12</v>
      </c>
      <c r="G67" s="10">
        <f>G66/2</f>
        <v>0</v>
      </c>
      <c r="H67" s="9" t="s">
        <v>13</v>
      </c>
      <c r="I67" s="9" t="s">
        <v>12</v>
      </c>
      <c r="J67" s="10">
        <f>J66/2</f>
        <v>0</v>
      </c>
      <c r="K67" s="9" t="s">
        <v>13</v>
      </c>
      <c r="L67" s="9" t="s">
        <v>12</v>
      </c>
      <c r="M67" s="10">
        <f>M66/2</f>
        <v>0</v>
      </c>
      <c r="N67" s="9" t="s">
        <v>13</v>
      </c>
      <c r="O67" s="10">
        <f>O66/2</f>
        <v>0</v>
      </c>
      <c r="P67" s="33">
        <f>SUM(D54,D56,G54,J54,J55)</f>
        <v>0</v>
      </c>
      <c r="Q67" s="17">
        <f>SUM(D55,D57,D58,G55,G57,J56,J58)</f>
        <v>0</v>
      </c>
      <c r="R67" s="17">
        <f>SUM(G56,J57)</f>
        <v>0</v>
      </c>
      <c r="S67" s="17"/>
      <c r="T67">
        <f>SUM(P67,Q67,R67,S67)</f>
        <v>0</v>
      </c>
    </row>
    <row r="68" spans="1:20" ht="15.75" thickBot="1">
      <c r="A68" s="26"/>
      <c r="B68" s="26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</row>
    <row r="69" spans="1:20" ht="15.75" thickBot="1">
      <c r="A69" s="114">
        <v>5</v>
      </c>
      <c r="B69" s="115" t="s">
        <v>1</v>
      </c>
      <c r="C69" s="116"/>
      <c r="D69" s="117"/>
      <c r="E69" s="118" t="s">
        <v>2</v>
      </c>
      <c r="F69" s="119"/>
      <c r="G69" s="120"/>
      <c r="H69" s="121" t="s">
        <v>3</v>
      </c>
      <c r="I69" s="122"/>
      <c r="J69" s="123"/>
      <c r="K69" s="124" t="s">
        <v>4</v>
      </c>
      <c r="L69" s="125"/>
      <c r="M69" s="126"/>
      <c r="N69" s="127" t="s">
        <v>8</v>
      </c>
      <c r="O69" s="128"/>
      <c r="P69" s="26"/>
    </row>
    <row r="70" spans="1:20" ht="15.75" thickBot="1">
      <c r="A70" s="114"/>
      <c r="B70" s="4" t="s">
        <v>5</v>
      </c>
      <c r="C70" s="4" t="s">
        <v>6</v>
      </c>
      <c r="D70" s="4" t="s">
        <v>7</v>
      </c>
      <c r="E70" s="4" t="s">
        <v>5</v>
      </c>
      <c r="F70" s="4" t="s">
        <v>6</v>
      </c>
      <c r="G70" s="4" t="s">
        <v>7</v>
      </c>
      <c r="H70" s="4" t="s">
        <v>5</v>
      </c>
      <c r="I70" s="4" t="s">
        <v>6</v>
      </c>
      <c r="J70" s="4" t="s">
        <v>7</v>
      </c>
      <c r="K70" s="4" t="s">
        <v>5</v>
      </c>
      <c r="L70" s="4" t="s">
        <v>6</v>
      </c>
      <c r="M70" s="4" t="s">
        <v>7</v>
      </c>
      <c r="N70" s="129"/>
      <c r="O70" s="130"/>
      <c r="P70" s="26"/>
    </row>
    <row r="71" spans="1:20" ht="15.75" thickBot="1">
      <c r="A71" s="114"/>
      <c r="B71" s="1"/>
      <c r="C71" s="1"/>
      <c r="D71" s="2"/>
      <c r="E71" s="1"/>
      <c r="F71" s="1"/>
      <c r="G71" s="2"/>
      <c r="H71" s="1"/>
      <c r="I71" s="1"/>
      <c r="J71" s="2"/>
      <c r="K71" s="1"/>
      <c r="L71" s="1"/>
      <c r="M71" s="2"/>
      <c r="N71" s="1"/>
      <c r="O71" s="2">
        <f>SUM(D71,G71,J71,M71)</f>
        <v>0</v>
      </c>
      <c r="P71" s="26"/>
    </row>
    <row r="72" spans="1:20" ht="15.75" thickBot="1">
      <c r="A72" s="114"/>
      <c r="B72" s="1"/>
      <c r="C72" s="1"/>
      <c r="D72" s="2"/>
      <c r="E72" s="1"/>
      <c r="F72" s="1"/>
      <c r="G72" s="2"/>
      <c r="H72" s="1"/>
      <c r="I72" s="1"/>
      <c r="J72" s="1"/>
      <c r="K72" s="1"/>
      <c r="L72" s="1"/>
      <c r="M72" s="2"/>
      <c r="N72" s="1"/>
      <c r="O72" s="2">
        <f t="shared" ref="O72:O82" si="4">SUM(D72,G72,J72,M72)</f>
        <v>0</v>
      </c>
      <c r="P72" s="26"/>
    </row>
    <row r="73" spans="1:20" ht="15.75" thickBot="1">
      <c r="A73" s="114"/>
      <c r="B73" s="1"/>
      <c r="C73" s="1"/>
      <c r="D73" s="1"/>
      <c r="E73" s="1"/>
      <c r="F73" s="1"/>
      <c r="G73" s="2"/>
      <c r="H73" s="1"/>
      <c r="I73" s="1"/>
      <c r="J73" s="1"/>
      <c r="K73" s="1"/>
      <c r="L73" s="1"/>
      <c r="M73" s="1"/>
      <c r="N73" s="1"/>
      <c r="O73" s="2">
        <f t="shared" si="4"/>
        <v>0</v>
      </c>
      <c r="P73" s="26"/>
    </row>
    <row r="74" spans="1:20" ht="15.75" thickBot="1">
      <c r="A74" s="114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2">
        <f t="shared" si="4"/>
        <v>0</v>
      </c>
      <c r="P74" s="26"/>
    </row>
    <row r="75" spans="1:20" ht="15.75" thickBot="1">
      <c r="A75" s="114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2">
        <f t="shared" si="4"/>
        <v>0</v>
      </c>
      <c r="P75" s="26"/>
    </row>
    <row r="76" spans="1:20" ht="15.75" thickBot="1">
      <c r="A76" s="114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2">
        <f t="shared" si="4"/>
        <v>0</v>
      </c>
      <c r="P76" s="26"/>
    </row>
    <row r="77" spans="1:20" ht="15.75" thickBot="1">
      <c r="A77" s="114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2">
        <f t="shared" si="4"/>
        <v>0</v>
      </c>
      <c r="P77" s="26"/>
    </row>
    <row r="78" spans="1:20" ht="15.75" thickBot="1">
      <c r="A78" s="114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2">
        <f t="shared" si="4"/>
        <v>0</v>
      </c>
      <c r="P78" s="26"/>
    </row>
    <row r="79" spans="1:20" ht="15.75" thickBot="1">
      <c r="A79" s="114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2">
        <f t="shared" si="4"/>
        <v>0</v>
      </c>
      <c r="P79" s="26"/>
    </row>
    <row r="80" spans="1:20" ht="15.75" thickBot="1">
      <c r="A80" s="114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2">
        <f t="shared" si="4"/>
        <v>0</v>
      </c>
      <c r="P80" s="26"/>
    </row>
    <row r="81" spans="1:20" ht="15.75" thickBot="1">
      <c r="A81" s="114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2">
        <f t="shared" si="4"/>
        <v>0</v>
      </c>
      <c r="P81" s="26"/>
    </row>
    <row r="82" spans="1:20" ht="15.75" thickBot="1">
      <c r="A82" s="114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2">
        <f t="shared" si="4"/>
        <v>0</v>
      </c>
      <c r="P82" s="26"/>
    </row>
    <row r="83" spans="1:20" ht="15.75" thickBot="1">
      <c r="A83" s="114"/>
      <c r="B83" s="3" t="s">
        <v>8</v>
      </c>
      <c r="C83" s="3" t="s">
        <v>12</v>
      </c>
      <c r="D83" s="2">
        <f>SUM(D71:D82)</f>
        <v>0</v>
      </c>
      <c r="E83" s="3" t="s">
        <v>8</v>
      </c>
      <c r="F83" s="3" t="s">
        <v>12</v>
      </c>
      <c r="G83" s="2">
        <f>SUM(G71:G82)</f>
        <v>0</v>
      </c>
      <c r="H83" s="3" t="s">
        <v>8</v>
      </c>
      <c r="I83" s="3" t="s">
        <v>12</v>
      </c>
      <c r="J83" s="2">
        <f>SUM(J71:J82)</f>
        <v>0</v>
      </c>
      <c r="K83" s="3" t="s">
        <v>8</v>
      </c>
      <c r="L83" s="3" t="s">
        <v>12</v>
      </c>
      <c r="M83" s="2">
        <f>SUM(M71:M82)</f>
        <v>0</v>
      </c>
      <c r="N83" s="3" t="s">
        <v>8</v>
      </c>
      <c r="O83" s="2">
        <f>SUM(O71:O82)</f>
        <v>0</v>
      </c>
      <c r="P83" s="34" t="s">
        <v>11</v>
      </c>
      <c r="Q83" s="35" t="s">
        <v>9</v>
      </c>
      <c r="R83" s="35" t="s">
        <v>10</v>
      </c>
      <c r="S83" s="35" t="s">
        <v>14</v>
      </c>
    </row>
    <row r="84" spans="1:20">
      <c r="A84" s="114"/>
      <c r="B84" s="9" t="s">
        <v>13</v>
      </c>
      <c r="C84" s="9" t="s">
        <v>12</v>
      </c>
      <c r="D84" s="10">
        <f>D83/2</f>
        <v>0</v>
      </c>
      <c r="E84" s="9" t="s">
        <v>13</v>
      </c>
      <c r="F84" s="9" t="s">
        <v>12</v>
      </c>
      <c r="G84" s="10">
        <f>G83/2</f>
        <v>0</v>
      </c>
      <c r="H84" s="9" t="s">
        <v>13</v>
      </c>
      <c r="I84" s="9" t="s">
        <v>12</v>
      </c>
      <c r="J84" s="10">
        <f>J83/2</f>
        <v>0</v>
      </c>
      <c r="K84" s="9" t="s">
        <v>13</v>
      </c>
      <c r="L84" s="9" t="s">
        <v>12</v>
      </c>
      <c r="M84" s="10">
        <f>M83/2</f>
        <v>0</v>
      </c>
      <c r="N84" s="9" t="s">
        <v>13</v>
      </c>
      <c r="O84" s="10">
        <f>O83/2</f>
        <v>0</v>
      </c>
      <c r="P84" s="33">
        <f>SUM(D72,G74,G75,M72)</f>
        <v>0</v>
      </c>
      <c r="Q84" s="17">
        <f>SUM(D71,D75,D76,G71,G72,G73,G76,G77,M71,M76,M78)</f>
        <v>0</v>
      </c>
      <c r="R84" s="17">
        <f>SUM(D73,D74,M73,M74,M75,M77)</f>
        <v>0</v>
      </c>
      <c r="S84" s="17"/>
      <c r="T84">
        <f>SUM(P84,Q84,R84)</f>
        <v>0</v>
      </c>
    </row>
    <row r="85" spans="1:20" ht="15.75" thickBot="1">
      <c r="A85" s="26"/>
      <c r="B85" s="26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</row>
    <row r="86" spans="1:20" ht="15.75" thickBot="1">
      <c r="A86" s="114">
        <v>6</v>
      </c>
      <c r="B86" s="115" t="s">
        <v>1</v>
      </c>
      <c r="C86" s="116"/>
      <c r="D86" s="117"/>
      <c r="E86" s="118" t="s">
        <v>2</v>
      </c>
      <c r="F86" s="119"/>
      <c r="G86" s="120"/>
      <c r="H86" s="121" t="s">
        <v>3</v>
      </c>
      <c r="I86" s="122"/>
      <c r="J86" s="123"/>
      <c r="K86" s="124" t="s">
        <v>4</v>
      </c>
      <c r="L86" s="125"/>
      <c r="M86" s="126"/>
      <c r="N86" s="127" t="s">
        <v>8</v>
      </c>
      <c r="O86" s="128"/>
      <c r="P86" s="26"/>
    </row>
    <row r="87" spans="1:20" ht="15.75" thickBot="1">
      <c r="A87" s="114"/>
      <c r="B87" s="4" t="s">
        <v>5</v>
      </c>
      <c r="C87" s="4" t="s">
        <v>6</v>
      </c>
      <c r="D87" s="4" t="s">
        <v>7</v>
      </c>
      <c r="E87" s="4" t="s">
        <v>5</v>
      </c>
      <c r="F87" s="4" t="s">
        <v>6</v>
      </c>
      <c r="G87" s="4" t="s">
        <v>7</v>
      </c>
      <c r="H87" s="4" t="s">
        <v>5</v>
      </c>
      <c r="I87" s="4" t="s">
        <v>6</v>
      </c>
      <c r="J87" s="4" t="s">
        <v>7</v>
      </c>
      <c r="K87" s="4" t="s">
        <v>5</v>
      </c>
      <c r="L87" s="4" t="s">
        <v>6</v>
      </c>
      <c r="M87" s="4" t="s">
        <v>7</v>
      </c>
      <c r="N87" s="129"/>
      <c r="O87" s="130"/>
      <c r="P87" s="26"/>
    </row>
    <row r="88" spans="1:20" ht="15.75" thickBot="1">
      <c r="A88" s="114"/>
      <c r="B88" s="1"/>
      <c r="C88" s="1"/>
      <c r="D88" s="2"/>
      <c r="E88" s="1"/>
      <c r="F88" s="1"/>
      <c r="G88" s="2"/>
      <c r="H88" s="1"/>
      <c r="I88" s="1"/>
      <c r="J88" s="2"/>
      <c r="K88" s="1"/>
      <c r="L88" s="1"/>
      <c r="M88" s="2"/>
      <c r="N88" s="1"/>
      <c r="O88" s="2">
        <f>SUM(D88,G88,J88,M88)</f>
        <v>0</v>
      </c>
      <c r="P88" s="26"/>
    </row>
    <row r="89" spans="1:20" ht="15.75" thickBot="1">
      <c r="A89" s="114"/>
      <c r="B89" s="1"/>
      <c r="C89" s="18"/>
      <c r="D89" s="1"/>
      <c r="E89" s="1"/>
      <c r="F89" s="1"/>
      <c r="G89" s="2"/>
      <c r="H89" s="1"/>
      <c r="I89" s="1"/>
      <c r="J89" s="1"/>
      <c r="K89" s="1"/>
      <c r="L89" s="1"/>
      <c r="M89" s="2"/>
      <c r="N89" s="1"/>
      <c r="O89" s="2">
        <f t="shared" ref="O89:O99" si="5">SUM(D89,G89,J89,M89)</f>
        <v>0</v>
      </c>
      <c r="P89" s="26"/>
    </row>
    <row r="90" spans="1:20" ht="14.25" customHeight="1" thickBot="1">
      <c r="A90" s="114"/>
      <c r="B90" s="1"/>
      <c r="C90" s="1"/>
      <c r="D90" s="1"/>
      <c r="E90" s="1"/>
      <c r="F90" s="1"/>
      <c r="G90" s="2"/>
      <c r="H90" s="1"/>
      <c r="I90" s="1"/>
      <c r="J90" s="1"/>
      <c r="K90" s="1"/>
      <c r="L90" s="1"/>
      <c r="M90" s="1"/>
      <c r="N90" s="1"/>
      <c r="O90" s="2">
        <f t="shared" si="5"/>
        <v>0</v>
      </c>
      <c r="P90" s="26"/>
    </row>
    <row r="91" spans="1:20" ht="15.75" thickBot="1">
      <c r="A91" s="114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2">
        <f t="shared" si="5"/>
        <v>0</v>
      </c>
      <c r="P91" s="26"/>
    </row>
    <row r="92" spans="1:20" ht="15.75" thickBot="1">
      <c r="A92" s="114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2">
        <f t="shared" si="5"/>
        <v>0</v>
      </c>
      <c r="P92" s="26"/>
    </row>
    <row r="93" spans="1:20" ht="15.75" thickBot="1">
      <c r="A93" s="114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2">
        <f t="shared" si="5"/>
        <v>0</v>
      </c>
      <c r="P93" s="26"/>
    </row>
    <row r="94" spans="1:20" ht="15.75" thickBot="1">
      <c r="A94" s="114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2">
        <f t="shared" si="5"/>
        <v>0</v>
      </c>
      <c r="P94" s="26"/>
    </row>
    <row r="95" spans="1:20" ht="15.75" thickBot="1">
      <c r="A95" s="114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2">
        <f t="shared" si="5"/>
        <v>0</v>
      </c>
      <c r="P95" s="26"/>
    </row>
    <row r="96" spans="1:20" ht="15.75" thickBot="1">
      <c r="A96" s="114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2">
        <f t="shared" si="5"/>
        <v>0</v>
      </c>
      <c r="P96" s="26"/>
    </row>
    <row r="97" spans="1:20" ht="15.75" thickBot="1">
      <c r="A97" s="114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2">
        <f t="shared" si="5"/>
        <v>0</v>
      </c>
      <c r="P97" s="26"/>
    </row>
    <row r="98" spans="1:20" ht="15.75" thickBot="1">
      <c r="A98" s="114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2">
        <f t="shared" si="5"/>
        <v>0</v>
      </c>
      <c r="P98" s="26"/>
    </row>
    <row r="99" spans="1:20" ht="15.75" thickBot="1">
      <c r="A99" s="114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2">
        <f t="shared" si="5"/>
        <v>0</v>
      </c>
      <c r="P99" s="26"/>
    </row>
    <row r="100" spans="1:20" ht="15.75" thickBot="1">
      <c r="A100" s="114"/>
      <c r="B100" s="3" t="s">
        <v>8</v>
      </c>
      <c r="C100" s="3" t="s">
        <v>12</v>
      </c>
      <c r="D100" s="2">
        <f>SUM(D88:D99)</f>
        <v>0</v>
      </c>
      <c r="E100" s="3" t="s">
        <v>8</v>
      </c>
      <c r="F100" s="3" t="s">
        <v>12</v>
      </c>
      <c r="G100" s="2">
        <f>SUM(G88:G99)</f>
        <v>0</v>
      </c>
      <c r="H100" s="3" t="s">
        <v>8</v>
      </c>
      <c r="I100" s="3" t="s">
        <v>12</v>
      </c>
      <c r="J100" s="2">
        <f>SUM(J88:J99)</f>
        <v>0</v>
      </c>
      <c r="K100" s="3" t="s">
        <v>8</v>
      </c>
      <c r="L100" s="3" t="s">
        <v>12</v>
      </c>
      <c r="M100" s="2">
        <f>SUM(M88:M99)</f>
        <v>0</v>
      </c>
      <c r="N100" s="3" t="s">
        <v>8</v>
      </c>
      <c r="O100" s="2">
        <f>SUM(O88:O99)</f>
        <v>0</v>
      </c>
      <c r="P100" s="34" t="s">
        <v>11</v>
      </c>
      <c r="Q100" s="35" t="s">
        <v>9</v>
      </c>
      <c r="R100" s="35" t="s">
        <v>10</v>
      </c>
      <c r="S100" s="35" t="s">
        <v>14</v>
      </c>
    </row>
    <row r="101" spans="1:20">
      <c r="A101" s="114"/>
      <c r="B101" s="9" t="s">
        <v>13</v>
      </c>
      <c r="C101" s="9" t="s">
        <v>12</v>
      </c>
      <c r="D101" s="10">
        <f>D100/2</f>
        <v>0</v>
      </c>
      <c r="E101" s="9" t="s">
        <v>13</v>
      </c>
      <c r="F101" s="9" t="s">
        <v>12</v>
      </c>
      <c r="G101" s="10">
        <f>G100/2</f>
        <v>0</v>
      </c>
      <c r="H101" s="9" t="s">
        <v>13</v>
      </c>
      <c r="I101" s="9" t="s">
        <v>12</v>
      </c>
      <c r="J101" s="10">
        <f>J100/2</f>
        <v>0</v>
      </c>
      <c r="K101" s="9" t="s">
        <v>13</v>
      </c>
      <c r="L101" s="9" t="s">
        <v>12</v>
      </c>
      <c r="M101" s="10">
        <f>M100/2</f>
        <v>0</v>
      </c>
      <c r="N101" s="9" t="s">
        <v>13</v>
      </c>
      <c r="O101" s="10">
        <f>O100/2</f>
        <v>0</v>
      </c>
      <c r="P101" s="33">
        <f>SUM(D89,D91,D92,J88)</f>
        <v>0</v>
      </c>
      <c r="Q101" s="17">
        <f>SUM(D88,G88,G89,G90,G91,J89,J91,J92,J93,J94,J95,J96,J99,M91)</f>
        <v>0</v>
      </c>
      <c r="R101" s="17">
        <f>SUM(D90,J90,J97,J98,M88,M89,M90)</f>
        <v>0</v>
      </c>
      <c r="S101" s="17"/>
      <c r="T101">
        <f>SUM(P101,Q101,R101,S101)</f>
        <v>0</v>
      </c>
    </row>
    <row r="102" spans="1:20" ht="15.75" thickBot="1">
      <c r="A102" s="26"/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</row>
    <row r="103" spans="1:20" ht="15.75" thickBot="1">
      <c r="A103" s="114">
        <v>7</v>
      </c>
      <c r="B103" s="115" t="s">
        <v>1</v>
      </c>
      <c r="C103" s="116"/>
      <c r="D103" s="117"/>
      <c r="E103" s="118" t="s">
        <v>2</v>
      </c>
      <c r="F103" s="119"/>
      <c r="G103" s="120"/>
      <c r="H103" s="121" t="s">
        <v>3</v>
      </c>
      <c r="I103" s="122"/>
      <c r="J103" s="123"/>
      <c r="K103" s="124" t="s">
        <v>4</v>
      </c>
      <c r="L103" s="125"/>
      <c r="M103" s="126"/>
      <c r="N103" s="127" t="s">
        <v>8</v>
      </c>
      <c r="O103" s="128"/>
      <c r="P103" s="26"/>
    </row>
    <row r="104" spans="1:20" ht="15.75" thickBot="1">
      <c r="A104" s="114"/>
      <c r="B104" s="4" t="s">
        <v>5</v>
      </c>
      <c r="C104" s="4" t="s">
        <v>6</v>
      </c>
      <c r="D104" s="4" t="s">
        <v>7</v>
      </c>
      <c r="E104" s="4" t="s">
        <v>5</v>
      </c>
      <c r="F104" s="4" t="s">
        <v>6</v>
      </c>
      <c r="G104" s="4" t="s">
        <v>7</v>
      </c>
      <c r="H104" s="4" t="s">
        <v>5</v>
      </c>
      <c r="I104" s="4" t="s">
        <v>6</v>
      </c>
      <c r="J104" s="4" t="s">
        <v>7</v>
      </c>
      <c r="K104" s="4" t="s">
        <v>5</v>
      </c>
      <c r="L104" s="4" t="s">
        <v>6</v>
      </c>
      <c r="M104" s="4" t="s">
        <v>7</v>
      </c>
      <c r="N104" s="129"/>
      <c r="O104" s="130"/>
      <c r="P104" s="26"/>
    </row>
    <row r="105" spans="1:20" ht="15.75" thickBot="1">
      <c r="A105" s="114"/>
      <c r="B105" s="1"/>
      <c r="C105" s="1"/>
      <c r="D105" s="2"/>
      <c r="E105" s="1"/>
      <c r="F105" s="1"/>
      <c r="G105" s="2"/>
      <c r="H105" s="1"/>
      <c r="I105" s="1"/>
      <c r="J105" s="2"/>
      <c r="K105" s="1"/>
      <c r="L105" s="1"/>
      <c r="M105" s="2"/>
      <c r="N105" s="1"/>
      <c r="O105" s="2">
        <f>SUM(D105,G105,J105,M105)</f>
        <v>0</v>
      </c>
      <c r="P105" s="26"/>
    </row>
    <row r="106" spans="1:20" ht="15.75" thickBot="1">
      <c r="A106" s="114"/>
      <c r="B106" s="1"/>
      <c r="C106" s="1"/>
      <c r="D106" s="2"/>
      <c r="E106" s="1"/>
      <c r="F106" s="1"/>
      <c r="G106" s="2"/>
      <c r="H106" s="1"/>
      <c r="I106" s="1"/>
      <c r="J106" s="1"/>
      <c r="K106" s="1"/>
      <c r="L106" s="1"/>
      <c r="M106" s="2"/>
      <c r="N106" s="1"/>
      <c r="O106" s="2">
        <f t="shared" ref="O106:O116" si="6">SUM(D106,G106,J106,M106)</f>
        <v>0</v>
      </c>
      <c r="P106" s="26"/>
    </row>
    <row r="107" spans="1:20" ht="15.75" thickBot="1">
      <c r="A107" s="114"/>
      <c r="B107" s="1"/>
      <c r="C107" s="1"/>
      <c r="D107" s="1"/>
      <c r="E107" s="1"/>
      <c r="F107" s="1"/>
      <c r="G107" s="2"/>
      <c r="H107" s="1"/>
      <c r="I107" s="1"/>
      <c r="J107" s="1"/>
      <c r="K107" s="1"/>
      <c r="L107" s="1"/>
      <c r="M107" s="1"/>
      <c r="N107" s="1"/>
      <c r="O107" s="2">
        <f t="shared" si="6"/>
        <v>0</v>
      </c>
      <c r="P107" s="26"/>
    </row>
    <row r="108" spans="1:20" ht="15.75" thickBot="1">
      <c r="A108" s="114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2">
        <f t="shared" si="6"/>
        <v>0</v>
      </c>
      <c r="P108" s="26"/>
    </row>
    <row r="109" spans="1:20" ht="15.75" thickBot="1">
      <c r="A109" s="114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2">
        <f t="shared" si="6"/>
        <v>0</v>
      </c>
      <c r="P109" s="26"/>
    </row>
    <row r="110" spans="1:20" ht="15.75" thickBot="1">
      <c r="A110" s="114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2">
        <f t="shared" si="6"/>
        <v>0</v>
      </c>
      <c r="P110" s="26"/>
    </row>
    <row r="111" spans="1:20" ht="15.75" customHeight="1" thickBot="1">
      <c r="A111" s="114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2">
        <f t="shared" si="6"/>
        <v>0</v>
      </c>
      <c r="P111" s="26"/>
    </row>
    <row r="112" spans="1:20" ht="15.75" thickBot="1">
      <c r="A112" s="114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2">
        <f t="shared" si="6"/>
        <v>0</v>
      </c>
      <c r="P112" s="26"/>
    </row>
    <row r="113" spans="1:20" ht="15.75" thickBot="1">
      <c r="A113" s="114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2">
        <f t="shared" si="6"/>
        <v>0</v>
      </c>
      <c r="P113" s="26"/>
    </row>
    <row r="114" spans="1:20" ht="15.75" thickBot="1">
      <c r="A114" s="114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2">
        <f t="shared" si="6"/>
        <v>0</v>
      </c>
      <c r="P114" s="26"/>
    </row>
    <row r="115" spans="1:20" ht="15.75" thickBot="1">
      <c r="A115" s="114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2">
        <f t="shared" si="6"/>
        <v>0</v>
      </c>
      <c r="P115" s="26"/>
    </row>
    <row r="116" spans="1:20" ht="15.75" thickBot="1">
      <c r="A116" s="114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2">
        <f t="shared" si="6"/>
        <v>0</v>
      </c>
      <c r="P116" s="26"/>
    </row>
    <row r="117" spans="1:20" ht="15.75" thickBot="1">
      <c r="A117" s="114"/>
      <c r="B117" s="3" t="s">
        <v>8</v>
      </c>
      <c r="C117" s="3" t="s">
        <v>12</v>
      </c>
      <c r="D117" s="2">
        <f>SUM(D105:D116)</f>
        <v>0</v>
      </c>
      <c r="E117" s="3" t="s">
        <v>8</v>
      </c>
      <c r="F117" s="3" t="s">
        <v>12</v>
      </c>
      <c r="G117" s="2">
        <f>SUM(G105:G116)</f>
        <v>0</v>
      </c>
      <c r="H117" s="3" t="s">
        <v>8</v>
      </c>
      <c r="I117" s="3" t="s">
        <v>12</v>
      </c>
      <c r="J117" s="2">
        <f>SUM(J105:J116)</f>
        <v>0</v>
      </c>
      <c r="K117" s="3" t="s">
        <v>8</v>
      </c>
      <c r="L117" s="3" t="s">
        <v>12</v>
      </c>
      <c r="M117" s="2">
        <f>SUM(M105:M116)</f>
        <v>0</v>
      </c>
      <c r="N117" s="3" t="s">
        <v>8</v>
      </c>
      <c r="O117" s="2">
        <f>SUM(O105:O116)</f>
        <v>0</v>
      </c>
      <c r="P117" s="34" t="s">
        <v>11</v>
      </c>
      <c r="Q117" s="35" t="s">
        <v>9</v>
      </c>
      <c r="R117" s="35" t="s">
        <v>10</v>
      </c>
      <c r="S117" s="35" t="s">
        <v>14</v>
      </c>
    </row>
    <row r="118" spans="1:20">
      <c r="A118" s="114"/>
      <c r="B118" s="9" t="s">
        <v>13</v>
      </c>
      <c r="C118" s="9" t="s">
        <v>12</v>
      </c>
      <c r="D118" s="10">
        <f>D117/2</f>
        <v>0</v>
      </c>
      <c r="E118" s="9" t="s">
        <v>13</v>
      </c>
      <c r="F118" s="9" t="s">
        <v>12</v>
      </c>
      <c r="G118" s="10">
        <f>G117/2</f>
        <v>0</v>
      </c>
      <c r="H118" s="9" t="s">
        <v>13</v>
      </c>
      <c r="I118" s="9" t="s">
        <v>12</v>
      </c>
      <c r="J118" s="10">
        <f>J117/2</f>
        <v>0</v>
      </c>
      <c r="K118" s="9" t="s">
        <v>13</v>
      </c>
      <c r="L118" s="9" t="s">
        <v>12</v>
      </c>
      <c r="M118" s="10">
        <f>M117/2</f>
        <v>0</v>
      </c>
      <c r="N118" s="9" t="s">
        <v>13</v>
      </c>
      <c r="O118" s="10">
        <f>O117/2</f>
        <v>0</v>
      </c>
      <c r="P118" s="33">
        <f>SUM(D112,D113,G105,J108,M112)</f>
        <v>0</v>
      </c>
      <c r="Q118" s="17">
        <f>SUM(D105,D109,D110,G107,G109,G111,G112,G113,J106,J107,J110,M105,M106,M109,M110,M111,M114,)</f>
        <v>0</v>
      </c>
      <c r="R118" s="17">
        <f>SUM(D106,D107,D108,G106,G108,G110,J105,J109,J111,M107,M108,M113,M115,M116)</f>
        <v>0</v>
      </c>
      <c r="S118" s="17">
        <f>SUM(D111)</f>
        <v>0</v>
      </c>
      <c r="T118">
        <f>SUM(P118,Q118,R118,S118)</f>
        <v>0</v>
      </c>
    </row>
    <row r="119" spans="1:20" ht="15.75" thickBot="1">
      <c r="A119" s="26"/>
      <c r="B119" s="26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</row>
    <row r="120" spans="1:20" ht="15.75" thickBot="1">
      <c r="A120" s="114">
        <v>8</v>
      </c>
      <c r="B120" s="115" t="s">
        <v>1</v>
      </c>
      <c r="C120" s="116"/>
      <c r="D120" s="117"/>
      <c r="E120" s="118" t="s">
        <v>2</v>
      </c>
      <c r="F120" s="119"/>
      <c r="G120" s="120"/>
      <c r="H120" s="121" t="s">
        <v>3</v>
      </c>
      <c r="I120" s="122"/>
      <c r="J120" s="123"/>
      <c r="K120" s="124" t="s">
        <v>4</v>
      </c>
      <c r="L120" s="125"/>
      <c r="M120" s="126"/>
      <c r="N120" s="127" t="s">
        <v>8</v>
      </c>
      <c r="O120" s="128"/>
      <c r="P120" s="26"/>
    </row>
    <row r="121" spans="1:20" ht="15.75" thickBot="1">
      <c r="A121" s="114"/>
      <c r="B121" s="4" t="s">
        <v>5</v>
      </c>
      <c r="C121" s="4" t="s">
        <v>6</v>
      </c>
      <c r="D121" s="4" t="s">
        <v>7</v>
      </c>
      <c r="E121" s="4" t="s">
        <v>5</v>
      </c>
      <c r="F121" s="4" t="s">
        <v>6</v>
      </c>
      <c r="G121" s="4" t="s">
        <v>7</v>
      </c>
      <c r="H121" s="4" t="s">
        <v>5</v>
      </c>
      <c r="I121" s="4" t="s">
        <v>6</v>
      </c>
      <c r="J121" s="4" t="s">
        <v>7</v>
      </c>
      <c r="K121" s="4" t="s">
        <v>5</v>
      </c>
      <c r="L121" s="4" t="s">
        <v>6</v>
      </c>
      <c r="M121" s="4" t="s">
        <v>7</v>
      </c>
      <c r="N121" s="129"/>
      <c r="O121" s="130"/>
      <c r="P121" s="26"/>
    </row>
    <row r="122" spans="1:20" ht="15.75" thickBot="1">
      <c r="A122" s="114"/>
      <c r="B122" s="1"/>
      <c r="C122" s="1"/>
      <c r="D122" s="2"/>
      <c r="E122" s="1"/>
      <c r="F122" s="1"/>
      <c r="G122" s="2"/>
      <c r="H122" s="1"/>
      <c r="I122" s="1"/>
      <c r="J122" s="2"/>
      <c r="K122" s="1"/>
      <c r="L122" s="1"/>
      <c r="M122" s="2"/>
      <c r="N122" s="1"/>
      <c r="O122" s="2">
        <f>SUM(D122,G122,J122,M122)</f>
        <v>0</v>
      </c>
      <c r="P122" s="26"/>
    </row>
    <row r="123" spans="1:20" ht="15.75" thickBot="1">
      <c r="A123" s="114"/>
      <c r="B123" s="1"/>
      <c r="C123" s="1"/>
      <c r="D123" s="2"/>
      <c r="E123" s="1"/>
      <c r="F123" s="1"/>
      <c r="G123" s="2"/>
      <c r="H123" s="1"/>
      <c r="I123" s="1"/>
      <c r="J123" s="1"/>
      <c r="K123" s="1"/>
      <c r="L123" s="1"/>
      <c r="M123" s="2"/>
      <c r="N123" s="1"/>
      <c r="O123" s="2">
        <f t="shared" ref="O123:O133" si="7">SUM(D123,G123,J123,M123)</f>
        <v>0</v>
      </c>
      <c r="P123" s="26"/>
    </row>
    <row r="124" spans="1:20" ht="15.75" thickBot="1">
      <c r="A124" s="114"/>
      <c r="B124" s="1"/>
      <c r="C124" s="1"/>
      <c r="D124" s="1"/>
      <c r="E124" s="1"/>
      <c r="F124" s="1"/>
      <c r="G124" s="2"/>
      <c r="H124" s="1"/>
      <c r="I124" s="1"/>
      <c r="J124" s="1"/>
      <c r="K124" s="1"/>
      <c r="L124" s="1"/>
      <c r="M124" s="1"/>
      <c r="N124" s="1"/>
      <c r="O124" s="2">
        <f t="shared" si="7"/>
        <v>0</v>
      </c>
      <c r="P124" s="26"/>
    </row>
    <row r="125" spans="1:20" ht="15.75" thickBot="1">
      <c r="A125" s="114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2">
        <f t="shared" si="7"/>
        <v>0</v>
      </c>
      <c r="P125" s="26"/>
    </row>
    <row r="126" spans="1:20" ht="15.75" thickBot="1">
      <c r="A126" s="114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2">
        <f t="shared" si="7"/>
        <v>0</v>
      </c>
      <c r="P126" s="26"/>
    </row>
    <row r="127" spans="1:20" ht="15.75" thickBot="1">
      <c r="A127" s="114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2">
        <f t="shared" si="7"/>
        <v>0</v>
      </c>
      <c r="P127" s="26"/>
    </row>
    <row r="128" spans="1:20" ht="15.75" thickBot="1">
      <c r="A128" s="114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2">
        <f t="shared" si="7"/>
        <v>0</v>
      </c>
      <c r="P128" s="26"/>
    </row>
    <row r="129" spans="1:20" ht="15.75" thickBot="1">
      <c r="A129" s="114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2">
        <f t="shared" si="7"/>
        <v>0</v>
      </c>
      <c r="P129" s="26"/>
    </row>
    <row r="130" spans="1:20" ht="15.75" thickBot="1">
      <c r="A130" s="114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2">
        <f t="shared" si="7"/>
        <v>0</v>
      </c>
      <c r="P130" s="26"/>
    </row>
    <row r="131" spans="1:20" ht="15.75" thickBot="1">
      <c r="A131" s="114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2">
        <f t="shared" si="7"/>
        <v>0</v>
      </c>
      <c r="P131" s="26"/>
    </row>
    <row r="132" spans="1:20" ht="15.75" thickBot="1">
      <c r="A132" s="114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2">
        <f t="shared" si="7"/>
        <v>0</v>
      </c>
      <c r="P132" s="26"/>
    </row>
    <row r="133" spans="1:20" ht="15.75" thickBot="1">
      <c r="A133" s="114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2">
        <f t="shared" si="7"/>
        <v>0</v>
      </c>
      <c r="P133" s="26"/>
    </row>
    <row r="134" spans="1:20" ht="15.75" thickBot="1">
      <c r="A134" s="114"/>
      <c r="B134" s="3" t="s">
        <v>8</v>
      </c>
      <c r="C134" s="3" t="s">
        <v>12</v>
      </c>
      <c r="D134" s="2">
        <f>SUM(D122:D133)</f>
        <v>0</v>
      </c>
      <c r="E134" s="3" t="s">
        <v>8</v>
      </c>
      <c r="F134" s="3" t="s">
        <v>12</v>
      </c>
      <c r="G134" s="2">
        <f>SUM(G122:G133)</f>
        <v>0</v>
      </c>
      <c r="H134" s="3" t="s">
        <v>8</v>
      </c>
      <c r="I134" s="3" t="s">
        <v>12</v>
      </c>
      <c r="J134" s="2">
        <f>SUM(J122:J133)</f>
        <v>0</v>
      </c>
      <c r="K134" s="3" t="s">
        <v>8</v>
      </c>
      <c r="L134" s="3" t="s">
        <v>12</v>
      </c>
      <c r="M134" s="2">
        <f>SUM(M122:M133)</f>
        <v>0</v>
      </c>
      <c r="N134" s="3" t="s">
        <v>8</v>
      </c>
      <c r="O134" s="2">
        <f>SUM(O122:O133)</f>
        <v>0</v>
      </c>
      <c r="P134" s="34" t="s">
        <v>11</v>
      </c>
      <c r="Q134" s="35" t="s">
        <v>9</v>
      </c>
      <c r="R134" s="35" t="s">
        <v>10</v>
      </c>
      <c r="S134" s="35" t="s">
        <v>14</v>
      </c>
    </row>
    <row r="135" spans="1:20">
      <c r="A135" s="114"/>
      <c r="B135" s="9" t="s">
        <v>13</v>
      </c>
      <c r="C135" s="9" t="s">
        <v>12</v>
      </c>
      <c r="D135" s="10">
        <f>D134/2</f>
        <v>0</v>
      </c>
      <c r="E135" s="9" t="s">
        <v>13</v>
      </c>
      <c r="F135" s="9" t="s">
        <v>12</v>
      </c>
      <c r="G135" s="10">
        <f>G134/2</f>
        <v>0</v>
      </c>
      <c r="H135" s="9" t="s">
        <v>13</v>
      </c>
      <c r="I135" s="9" t="s">
        <v>12</v>
      </c>
      <c r="J135" s="10">
        <f>J134/2</f>
        <v>0</v>
      </c>
      <c r="K135" s="9" t="s">
        <v>13</v>
      </c>
      <c r="L135" s="9" t="s">
        <v>12</v>
      </c>
      <c r="M135" s="10">
        <f>M134/2</f>
        <v>0</v>
      </c>
      <c r="N135" s="9" t="s">
        <v>13</v>
      </c>
      <c r="O135" s="10">
        <f>O134/2</f>
        <v>0</v>
      </c>
      <c r="P135" s="33"/>
      <c r="Q135" s="17"/>
      <c r="R135" s="17"/>
      <c r="S135" s="17"/>
      <c r="T135">
        <f>SUM(P135,Q135,R135,S135)</f>
        <v>0</v>
      </c>
    </row>
    <row r="136" spans="1:20" ht="15.75" thickBo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</row>
    <row r="137" spans="1:20" ht="15.75" thickBot="1">
      <c r="A137" s="114">
        <v>9</v>
      </c>
      <c r="B137" s="115" t="s">
        <v>1</v>
      </c>
      <c r="C137" s="116"/>
      <c r="D137" s="117"/>
      <c r="E137" s="118" t="s">
        <v>2</v>
      </c>
      <c r="F137" s="119"/>
      <c r="G137" s="120"/>
      <c r="H137" s="121" t="s">
        <v>3</v>
      </c>
      <c r="I137" s="122"/>
      <c r="J137" s="123"/>
      <c r="K137" s="124" t="s">
        <v>4</v>
      </c>
      <c r="L137" s="125"/>
      <c r="M137" s="126"/>
      <c r="N137" s="127" t="s">
        <v>8</v>
      </c>
      <c r="O137" s="128"/>
      <c r="P137" s="26"/>
    </row>
    <row r="138" spans="1:20" ht="15.75" thickBot="1">
      <c r="A138" s="114"/>
      <c r="B138" s="4" t="s">
        <v>5</v>
      </c>
      <c r="C138" s="4" t="s">
        <v>6</v>
      </c>
      <c r="D138" s="4" t="s">
        <v>7</v>
      </c>
      <c r="E138" s="4" t="s">
        <v>5</v>
      </c>
      <c r="F138" s="4" t="s">
        <v>6</v>
      </c>
      <c r="G138" s="4" t="s">
        <v>7</v>
      </c>
      <c r="H138" s="4" t="s">
        <v>5</v>
      </c>
      <c r="I138" s="4" t="s">
        <v>6</v>
      </c>
      <c r="J138" s="4" t="s">
        <v>7</v>
      </c>
      <c r="K138" s="4" t="s">
        <v>5</v>
      </c>
      <c r="L138" s="4" t="s">
        <v>6</v>
      </c>
      <c r="M138" s="4" t="s">
        <v>7</v>
      </c>
      <c r="N138" s="129"/>
      <c r="O138" s="130"/>
      <c r="P138" s="26"/>
    </row>
    <row r="139" spans="1:20" ht="15.75" thickBot="1">
      <c r="A139" s="114"/>
      <c r="B139" s="1"/>
      <c r="C139" s="1"/>
      <c r="D139" s="2"/>
      <c r="E139" s="1"/>
      <c r="F139" s="1"/>
      <c r="G139" s="2"/>
      <c r="H139" s="1"/>
      <c r="I139" s="1"/>
      <c r="J139" s="2"/>
      <c r="K139" s="1"/>
      <c r="L139" s="1"/>
      <c r="M139" s="2"/>
      <c r="N139" s="1"/>
      <c r="O139" s="2">
        <f>SUM(D139,G139,J139,M139)</f>
        <v>0</v>
      </c>
      <c r="P139" s="26"/>
    </row>
    <row r="140" spans="1:20" ht="15.75" thickBot="1">
      <c r="A140" s="114"/>
      <c r="B140" s="1"/>
      <c r="C140" s="1"/>
      <c r="D140" s="2"/>
      <c r="E140" s="1"/>
      <c r="F140" s="1"/>
      <c r="G140" s="2"/>
      <c r="H140" s="1"/>
      <c r="I140" s="1"/>
      <c r="J140" s="1"/>
      <c r="K140" s="1"/>
      <c r="L140" s="1"/>
      <c r="M140" s="2"/>
      <c r="N140" s="1"/>
      <c r="O140" s="2">
        <f t="shared" ref="O140:O152" si="8">SUM(D140,G140,J140,M140)</f>
        <v>0</v>
      </c>
      <c r="P140" s="26"/>
    </row>
    <row r="141" spans="1:20" ht="15.75" thickBot="1">
      <c r="A141" s="114"/>
      <c r="B141" s="1"/>
      <c r="C141" s="1"/>
      <c r="D141" s="1"/>
      <c r="E141" s="1"/>
      <c r="F141" s="1"/>
      <c r="G141" s="2"/>
      <c r="H141" s="1"/>
      <c r="I141" s="1"/>
      <c r="J141" s="1"/>
      <c r="K141" s="1"/>
      <c r="L141" s="1"/>
      <c r="M141" s="1"/>
      <c r="N141" s="1"/>
      <c r="O141" s="2">
        <f t="shared" si="8"/>
        <v>0</v>
      </c>
      <c r="P141" s="26"/>
    </row>
    <row r="142" spans="1:20" ht="15.75" thickBot="1">
      <c r="A142" s="114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2">
        <f t="shared" si="8"/>
        <v>0</v>
      </c>
      <c r="P142" s="26"/>
    </row>
    <row r="143" spans="1:20" ht="15.75" thickBot="1">
      <c r="A143" s="114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2">
        <f t="shared" si="8"/>
        <v>0</v>
      </c>
      <c r="P143" s="26"/>
    </row>
    <row r="144" spans="1:20" ht="15.75" thickBot="1">
      <c r="A144" s="114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2">
        <f t="shared" si="8"/>
        <v>0</v>
      </c>
      <c r="P144" s="26"/>
    </row>
    <row r="145" spans="1:20" ht="15.75" thickBot="1">
      <c r="A145" s="114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2">
        <f t="shared" si="8"/>
        <v>0</v>
      </c>
      <c r="P145" s="26"/>
    </row>
    <row r="146" spans="1:20" ht="15.75" thickBot="1">
      <c r="A146" s="114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2">
        <f t="shared" si="8"/>
        <v>0</v>
      </c>
      <c r="P146" s="26"/>
    </row>
    <row r="147" spans="1:20" ht="15.75" thickBot="1">
      <c r="A147" s="114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2">
        <f t="shared" si="8"/>
        <v>0</v>
      </c>
      <c r="P147" s="26"/>
    </row>
    <row r="148" spans="1:20" ht="15.75" thickBot="1">
      <c r="A148" s="114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2">
        <f t="shared" si="8"/>
        <v>0</v>
      </c>
      <c r="P148" s="26"/>
    </row>
    <row r="149" spans="1:20" ht="15.75" thickBot="1">
      <c r="A149" s="114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2">
        <f t="shared" si="8"/>
        <v>0</v>
      </c>
      <c r="P149" s="26"/>
    </row>
    <row r="150" spans="1:20" ht="15.75" thickBot="1">
      <c r="A150" s="114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2">
        <f t="shared" si="8"/>
        <v>0</v>
      </c>
      <c r="P150" s="26"/>
    </row>
    <row r="151" spans="1:20" ht="15.75" thickBot="1">
      <c r="A151" s="114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2">
        <f t="shared" si="8"/>
        <v>0</v>
      </c>
      <c r="P151" s="26"/>
    </row>
    <row r="152" spans="1:20" ht="15.75" thickBot="1">
      <c r="A152" s="114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2">
        <f t="shared" si="8"/>
        <v>0</v>
      </c>
      <c r="P152" s="26"/>
    </row>
    <row r="153" spans="1:20" ht="15.75" thickBot="1">
      <c r="A153" s="114"/>
      <c r="B153" s="3" t="s">
        <v>8</v>
      </c>
      <c r="C153" s="3" t="s">
        <v>12</v>
      </c>
      <c r="D153" s="2">
        <f>SUM(D139:D152)</f>
        <v>0</v>
      </c>
      <c r="E153" s="3" t="s">
        <v>8</v>
      </c>
      <c r="F153" s="3" t="s">
        <v>12</v>
      </c>
      <c r="G153" s="2">
        <f>SUM(G139:G152)</f>
        <v>0</v>
      </c>
      <c r="H153" s="3" t="s">
        <v>8</v>
      </c>
      <c r="I153" s="3" t="s">
        <v>12</v>
      </c>
      <c r="J153" s="2">
        <f>SUM(J139:J152)</f>
        <v>0</v>
      </c>
      <c r="K153" s="3" t="s">
        <v>8</v>
      </c>
      <c r="L153" s="3" t="s">
        <v>12</v>
      </c>
      <c r="M153" s="2">
        <f>SUM(M139:M152)</f>
        <v>0</v>
      </c>
      <c r="N153" s="3" t="s">
        <v>8</v>
      </c>
      <c r="O153" s="2">
        <f>SUM(O139:O152)</f>
        <v>0</v>
      </c>
      <c r="P153" s="34" t="s">
        <v>11</v>
      </c>
      <c r="Q153" s="35" t="s">
        <v>9</v>
      </c>
      <c r="R153" s="35" t="s">
        <v>10</v>
      </c>
      <c r="S153" s="35" t="s">
        <v>14</v>
      </c>
    </row>
    <row r="154" spans="1:20">
      <c r="A154" s="114"/>
      <c r="B154" s="9" t="s">
        <v>13</v>
      </c>
      <c r="C154" s="9" t="s">
        <v>12</v>
      </c>
      <c r="D154" s="10">
        <f>D153/2</f>
        <v>0</v>
      </c>
      <c r="E154" s="9" t="s">
        <v>13</v>
      </c>
      <c r="F154" s="9" t="s">
        <v>12</v>
      </c>
      <c r="G154" s="10">
        <f>G153/2</f>
        <v>0</v>
      </c>
      <c r="H154" s="9" t="s">
        <v>13</v>
      </c>
      <c r="I154" s="9" t="s">
        <v>12</v>
      </c>
      <c r="J154" s="10">
        <f>J153/2</f>
        <v>0</v>
      </c>
      <c r="K154" s="9" t="s">
        <v>13</v>
      </c>
      <c r="L154" s="9" t="s">
        <v>12</v>
      </c>
      <c r="M154" s="10">
        <f>M153/2</f>
        <v>0</v>
      </c>
      <c r="N154" s="9" t="s">
        <v>13</v>
      </c>
      <c r="O154" s="10">
        <f>O153/2</f>
        <v>0</v>
      </c>
      <c r="P154" s="33"/>
      <c r="Q154" s="17">
        <f>SUM(G139,G141,G142,J139,J140,J142,J143,J144,M139,M140,M141)</f>
        <v>0</v>
      </c>
      <c r="R154" s="17">
        <f>SUM(G140,J141,)</f>
        <v>0</v>
      </c>
      <c r="S154" s="17"/>
      <c r="T154">
        <f>SUM(P154,Q154,R154)</f>
        <v>0</v>
      </c>
    </row>
    <row r="155" spans="1:20" ht="15.75" thickBot="1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</row>
    <row r="156" spans="1:20" ht="15.75" thickBot="1">
      <c r="A156" s="114">
        <v>10</v>
      </c>
      <c r="B156" s="115" t="s">
        <v>1</v>
      </c>
      <c r="C156" s="116"/>
      <c r="D156" s="117"/>
      <c r="E156" s="118" t="s">
        <v>2</v>
      </c>
      <c r="F156" s="119"/>
      <c r="G156" s="120"/>
      <c r="H156" s="121" t="s">
        <v>3</v>
      </c>
      <c r="I156" s="122"/>
      <c r="J156" s="123"/>
      <c r="K156" s="124" t="s">
        <v>4</v>
      </c>
      <c r="L156" s="125"/>
      <c r="M156" s="126"/>
      <c r="N156" s="127" t="s">
        <v>8</v>
      </c>
      <c r="O156" s="128"/>
      <c r="P156" s="26"/>
    </row>
    <row r="157" spans="1:20" ht="15.75" thickBot="1">
      <c r="A157" s="114"/>
      <c r="B157" s="4" t="s">
        <v>5</v>
      </c>
      <c r="C157" s="4" t="s">
        <v>6</v>
      </c>
      <c r="D157" s="4" t="s">
        <v>7</v>
      </c>
      <c r="E157" s="4" t="s">
        <v>5</v>
      </c>
      <c r="F157" s="4" t="s">
        <v>6</v>
      </c>
      <c r="G157" s="4" t="s">
        <v>7</v>
      </c>
      <c r="H157" s="4" t="s">
        <v>5</v>
      </c>
      <c r="I157" s="4" t="s">
        <v>6</v>
      </c>
      <c r="J157" s="4" t="s">
        <v>7</v>
      </c>
      <c r="K157" s="4" t="s">
        <v>5</v>
      </c>
      <c r="L157" s="4" t="s">
        <v>6</v>
      </c>
      <c r="M157" s="4" t="s">
        <v>7</v>
      </c>
      <c r="N157" s="129"/>
      <c r="O157" s="130"/>
      <c r="P157" s="26"/>
    </row>
    <row r="158" spans="1:20" ht="15.75" thickBot="1">
      <c r="A158" s="114"/>
      <c r="B158" s="1"/>
      <c r="C158" s="1"/>
      <c r="D158" s="2"/>
      <c r="E158" s="1"/>
      <c r="F158" s="1"/>
      <c r="G158" s="2"/>
      <c r="H158" s="1"/>
      <c r="I158" s="1"/>
      <c r="J158" s="2"/>
      <c r="K158" s="1"/>
      <c r="L158" s="1"/>
      <c r="M158" s="2"/>
      <c r="N158" s="1"/>
      <c r="O158" s="2">
        <f>SUM(D158,G158,J158,M158)</f>
        <v>0</v>
      </c>
      <c r="P158" s="26"/>
    </row>
    <row r="159" spans="1:20" ht="15.75" thickBot="1">
      <c r="A159" s="114"/>
      <c r="B159" s="1"/>
      <c r="C159" s="1"/>
      <c r="D159" s="2"/>
      <c r="E159" s="1"/>
      <c r="F159" s="1"/>
      <c r="G159" s="2"/>
      <c r="H159" s="1"/>
      <c r="I159" s="1"/>
      <c r="J159" s="1"/>
      <c r="K159" s="1"/>
      <c r="L159" s="1"/>
      <c r="M159" s="2"/>
      <c r="N159" s="1"/>
      <c r="O159" s="2">
        <f t="shared" ref="O159:O169" si="9">SUM(D159,G159,J159,M159)</f>
        <v>0</v>
      </c>
      <c r="P159" s="26"/>
    </row>
    <row r="160" spans="1:20" ht="15.75" thickBot="1">
      <c r="A160" s="114"/>
      <c r="B160" s="1"/>
      <c r="C160" s="1"/>
      <c r="D160" s="1"/>
      <c r="E160" s="1"/>
      <c r="F160" s="1"/>
      <c r="G160" s="2"/>
      <c r="H160" s="1"/>
      <c r="I160" s="1"/>
      <c r="J160" s="1"/>
      <c r="K160" s="1"/>
      <c r="L160" s="1"/>
      <c r="M160" s="1"/>
      <c r="N160" s="1"/>
      <c r="O160" s="2">
        <f t="shared" si="9"/>
        <v>0</v>
      </c>
      <c r="P160" s="26"/>
    </row>
    <row r="161" spans="1:20" ht="15.75" thickBot="1">
      <c r="A161" s="114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2">
        <f t="shared" si="9"/>
        <v>0</v>
      </c>
      <c r="P161" s="26"/>
    </row>
    <row r="162" spans="1:20" ht="15.75" thickBot="1">
      <c r="A162" s="114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2">
        <f t="shared" si="9"/>
        <v>0</v>
      </c>
      <c r="P162" s="26"/>
    </row>
    <row r="163" spans="1:20" ht="15.75" thickBot="1">
      <c r="A163" s="114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2">
        <f t="shared" si="9"/>
        <v>0</v>
      </c>
      <c r="P163" s="26"/>
    </row>
    <row r="164" spans="1:20" ht="15.75" thickBot="1">
      <c r="A164" s="114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2">
        <f t="shared" si="9"/>
        <v>0</v>
      </c>
      <c r="P164" s="26"/>
    </row>
    <row r="165" spans="1:20" ht="15.75" thickBot="1">
      <c r="A165" s="114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2">
        <f t="shared" si="9"/>
        <v>0</v>
      </c>
      <c r="P165" s="26"/>
    </row>
    <row r="166" spans="1:20" ht="15.75" thickBot="1">
      <c r="A166" s="114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2">
        <f t="shared" si="9"/>
        <v>0</v>
      </c>
      <c r="P166" s="26"/>
    </row>
    <row r="167" spans="1:20" ht="15.75" thickBot="1">
      <c r="A167" s="114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2">
        <f t="shared" si="9"/>
        <v>0</v>
      </c>
      <c r="P167" s="26"/>
    </row>
    <row r="168" spans="1:20" ht="15.75" thickBot="1">
      <c r="A168" s="114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2">
        <f t="shared" si="9"/>
        <v>0</v>
      </c>
      <c r="P168" s="26"/>
    </row>
    <row r="169" spans="1:20" ht="15.75" thickBot="1">
      <c r="A169" s="114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2">
        <f t="shared" si="9"/>
        <v>0</v>
      </c>
      <c r="P169" s="26"/>
    </row>
    <row r="170" spans="1:20" ht="15.75" thickBot="1">
      <c r="A170" s="114"/>
      <c r="B170" s="3" t="s">
        <v>8</v>
      </c>
      <c r="C170" s="3" t="s">
        <v>12</v>
      </c>
      <c r="D170" s="2">
        <f>SUM(D158:D169)</f>
        <v>0</v>
      </c>
      <c r="E170" s="3" t="s">
        <v>8</v>
      </c>
      <c r="F170" s="3" t="s">
        <v>12</v>
      </c>
      <c r="G170" s="2">
        <f>SUM(G158:G169)</f>
        <v>0</v>
      </c>
      <c r="H170" s="3" t="s">
        <v>8</v>
      </c>
      <c r="I170" s="3" t="s">
        <v>12</v>
      </c>
      <c r="J170" s="2">
        <f>SUM(J158:J169)</f>
        <v>0</v>
      </c>
      <c r="K170" s="3" t="s">
        <v>8</v>
      </c>
      <c r="L170" s="3" t="s">
        <v>12</v>
      </c>
      <c r="M170" s="2">
        <f>SUM(M158:M169)</f>
        <v>0</v>
      </c>
      <c r="N170" s="3" t="s">
        <v>8</v>
      </c>
      <c r="O170" s="2">
        <f>SUM(O158:O169)</f>
        <v>0</v>
      </c>
      <c r="P170" s="34" t="s">
        <v>11</v>
      </c>
      <c r="Q170" s="35" t="s">
        <v>9</v>
      </c>
      <c r="R170" s="35" t="s">
        <v>10</v>
      </c>
      <c r="S170" s="35" t="s">
        <v>14</v>
      </c>
    </row>
    <row r="171" spans="1:20">
      <c r="A171" s="114"/>
      <c r="B171" s="9" t="s">
        <v>13</v>
      </c>
      <c r="C171" s="9" t="s">
        <v>12</v>
      </c>
      <c r="D171" s="10">
        <f>D170/2</f>
        <v>0</v>
      </c>
      <c r="E171" s="9" t="s">
        <v>13</v>
      </c>
      <c r="F171" s="9" t="s">
        <v>12</v>
      </c>
      <c r="G171" s="10">
        <f>G170/2</f>
        <v>0</v>
      </c>
      <c r="H171" s="9" t="s">
        <v>13</v>
      </c>
      <c r="I171" s="9" t="s">
        <v>12</v>
      </c>
      <c r="J171" s="10">
        <f>J170/2</f>
        <v>0</v>
      </c>
      <c r="K171" s="9" t="s">
        <v>13</v>
      </c>
      <c r="L171" s="9" t="s">
        <v>12</v>
      </c>
      <c r="M171" s="10">
        <f>M170/2</f>
        <v>0</v>
      </c>
      <c r="N171" s="9" t="s">
        <v>13</v>
      </c>
      <c r="O171" s="10">
        <f>O170/2</f>
        <v>0</v>
      </c>
      <c r="P171" s="33">
        <f>SUM(G158,G160,G161,M160,)</f>
        <v>0</v>
      </c>
      <c r="Q171" s="17">
        <f>SUM(G159,G162,G163,M159,M161,M164,M165)</f>
        <v>0</v>
      </c>
      <c r="R171" s="17">
        <f>SUM(M158,M162,M163)</f>
        <v>0</v>
      </c>
      <c r="S171" s="17"/>
      <c r="T171">
        <f>SUM(P171,Q171,R171)</f>
        <v>0</v>
      </c>
    </row>
    <row r="172" spans="1:20" ht="15.75" thickBot="1">
      <c r="A172" s="26"/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</row>
    <row r="173" spans="1:20" ht="15.75" thickBot="1">
      <c r="A173" s="114">
        <v>11</v>
      </c>
      <c r="B173" s="115" t="s">
        <v>1</v>
      </c>
      <c r="C173" s="116"/>
      <c r="D173" s="117"/>
      <c r="E173" s="118" t="s">
        <v>2</v>
      </c>
      <c r="F173" s="119"/>
      <c r="G173" s="120"/>
      <c r="H173" s="121" t="s">
        <v>3</v>
      </c>
      <c r="I173" s="122"/>
      <c r="J173" s="123"/>
      <c r="K173" s="124" t="s">
        <v>4</v>
      </c>
      <c r="L173" s="125"/>
      <c r="M173" s="126"/>
      <c r="N173" s="127" t="s">
        <v>8</v>
      </c>
      <c r="O173" s="128"/>
      <c r="P173" s="26"/>
    </row>
    <row r="174" spans="1:20" ht="15.75" thickBot="1">
      <c r="A174" s="114"/>
      <c r="B174" s="4" t="s">
        <v>5</v>
      </c>
      <c r="C174" s="4" t="s">
        <v>6</v>
      </c>
      <c r="D174" s="4" t="s">
        <v>7</v>
      </c>
      <c r="E174" s="4" t="s">
        <v>5</v>
      </c>
      <c r="F174" s="4" t="s">
        <v>6</v>
      </c>
      <c r="G174" s="4" t="s">
        <v>7</v>
      </c>
      <c r="H174" s="4" t="s">
        <v>5</v>
      </c>
      <c r="I174" s="4" t="s">
        <v>6</v>
      </c>
      <c r="J174" s="4" t="s">
        <v>7</v>
      </c>
      <c r="K174" s="4" t="s">
        <v>5</v>
      </c>
      <c r="L174" s="4" t="s">
        <v>6</v>
      </c>
      <c r="M174" s="4" t="s">
        <v>7</v>
      </c>
      <c r="N174" s="129"/>
      <c r="O174" s="130"/>
      <c r="P174" s="26"/>
    </row>
    <row r="175" spans="1:20" ht="15.75" thickBot="1">
      <c r="A175" s="114"/>
      <c r="B175" s="1"/>
      <c r="C175" s="1"/>
      <c r="D175" s="2"/>
      <c r="E175" s="1"/>
      <c r="F175" s="1"/>
      <c r="G175" s="2"/>
      <c r="H175" s="1"/>
      <c r="I175" s="1"/>
      <c r="J175" s="2"/>
      <c r="K175" s="1"/>
      <c r="L175" s="1"/>
      <c r="M175" s="2"/>
      <c r="N175" s="1"/>
      <c r="O175" s="2">
        <f>SUM(D175,G175,J175,M175)</f>
        <v>0</v>
      </c>
      <c r="P175" s="26"/>
    </row>
    <row r="176" spans="1:20" ht="15.75" thickBot="1">
      <c r="A176" s="114"/>
      <c r="B176" s="1"/>
      <c r="C176" s="1"/>
      <c r="D176" s="2"/>
      <c r="E176" s="1"/>
      <c r="F176" s="1"/>
      <c r="G176" s="2"/>
      <c r="H176" s="1"/>
      <c r="I176" s="1"/>
      <c r="J176" s="1"/>
      <c r="K176" s="1"/>
      <c r="L176" s="1"/>
      <c r="M176" s="2"/>
      <c r="N176" s="1"/>
      <c r="O176" s="2">
        <f t="shared" ref="O176:O186" si="10">SUM(D176,G176,J176,M176)</f>
        <v>0</v>
      </c>
      <c r="P176" s="26"/>
    </row>
    <row r="177" spans="1:20" ht="15.75" thickBot="1">
      <c r="A177" s="114"/>
      <c r="B177" s="1"/>
      <c r="C177" s="1"/>
      <c r="D177" s="1"/>
      <c r="E177" s="1"/>
      <c r="F177" s="1"/>
      <c r="G177" s="2"/>
      <c r="H177" s="1"/>
      <c r="I177" s="1"/>
      <c r="J177" s="1"/>
      <c r="K177" s="1"/>
      <c r="L177" s="1"/>
      <c r="M177" s="1"/>
      <c r="N177" s="1"/>
      <c r="O177" s="2">
        <f t="shared" si="10"/>
        <v>0</v>
      </c>
      <c r="P177" s="26"/>
    </row>
    <row r="178" spans="1:20" ht="15.75" thickBot="1">
      <c r="A178" s="114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2">
        <f t="shared" si="10"/>
        <v>0</v>
      </c>
      <c r="P178" s="26"/>
    </row>
    <row r="179" spans="1:20" ht="15.75" thickBot="1">
      <c r="A179" s="114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2">
        <f t="shared" si="10"/>
        <v>0</v>
      </c>
      <c r="P179" s="26"/>
    </row>
    <row r="180" spans="1:20" ht="15.75" thickBot="1">
      <c r="A180" s="114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2">
        <f t="shared" si="10"/>
        <v>0</v>
      </c>
      <c r="P180" s="26"/>
    </row>
    <row r="181" spans="1:20" ht="15.75" thickBot="1">
      <c r="A181" s="114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2">
        <f t="shared" si="10"/>
        <v>0</v>
      </c>
      <c r="P181" s="26"/>
    </row>
    <row r="182" spans="1:20" ht="15.75" thickBot="1">
      <c r="A182" s="114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2">
        <f t="shared" si="10"/>
        <v>0</v>
      </c>
      <c r="P182" s="26"/>
    </row>
    <row r="183" spans="1:20" ht="15.75" thickBot="1">
      <c r="A183" s="114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2">
        <f t="shared" si="10"/>
        <v>0</v>
      </c>
      <c r="P183" s="26"/>
    </row>
    <row r="184" spans="1:20" ht="15.75" thickBot="1">
      <c r="A184" s="114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2">
        <f t="shared" si="10"/>
        <v>0</v>
      </c>
      <c r="P184" s="26"/>
    </row>
    <row r="185" spans="1:20" ht="15.75" thickBot="1">
      <c r="A185" s="114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2">
        <f t="shared" si="10"/>
        <v>0</v>
      </c>
      <c r="P185" s="26"/>
    </row>
    <row r="186" spans="1:20" ht="15.75" thickBot="1">
      <c r="A186" s="114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2">
        <f t="shared" si="10"/>
        <v>0</v>
      </c>
      <c r="P186" s="26"/>
    </row>
    <row r="187" spans="1:20" ht="15.75" thickBot="1">
      <c r="A187" s="114"/>
      <c r="B187" s="3" t="s">
        <v>8</v>
      </c>
      <c r="C187" s="3" t="s">
        <v>12</v>
      </c>
      <c r="D187" s="2">
        <f>SUM(D175:D186)</f>
        <v>0</v>
      </c>
      <c r="E187" s="3" t="s">
        <v>8</v>
      </c>
      <c r="F187" s="3" t="s">
        <v>12</v>
      </c>
      <c r="G187" s="2">
        <f>SUM(G175:G186)</f>
        <v>0</v>
      </c>
      <c r="H187" s="3" t="s">
        <v>8</v>
      </c>
      <c r="I187" s="3" t="s">
        <v>12</v>
      </c>
      <c r="J187" s="2">
        <f>SUM(J175:J186)</f>
        <v>0</v>
      </c>
      <c r="K187" s="3" t="s">
        <v>8</v>
      </c>
      <c r="L187" s="3" t="s">
        <v>12</v>
      </c>
      <c r="M187" s="2">
        <f>SUM(M175:M186)</f>
        <v>0</v>
      </c>
      <c r="N187" s="3" t="s">
        <v>8</v>
      </c>
      <c r="O187" s="2">
        <f>SUM(O175:O186)</f>
        <v>0</v>
      </c>
      <c r="P187" s="34" t="s">
        <v>11</v>
      </c>
      <c r="Q187" s="35" t="s">
        <v>9</v>
      </c>
      <c r="R187" s="35" t="s">
        <v>10</v>
      </c>
      <c r="S187" s="35" t="s">
        <v>14</v>
      </c>
    </row>
    <row r="188" spans="1:20">
      <c r="A188" s="114"/>
      <c r="B188" s="9" t="s">
        <v>13</v>
      </c>
      <c r="C188" s="9" t="s">
        <v>12</v>
      </c>
      <c r="D188" s="10">
        <f>D187/2</f>
        <v>0</v>
      </c>
      <c r="E188" s="9" t="s">
        <v>13</v>
      </c>
      <c r="F188" s="9" t="s">
        <v>12</v>
      </c>
      <c r="G188" s="10">
        <f>G187/2</f>
        <v>0</v>
      </c>
      <c r="H188" s="9" t="s">
        <v>13</v>
      </c>
      <c r="I188" s="9" t="s">
        <v>12</v>
      </c>
      <c r="J188" s="10">
        <f>J187/2</f>
        <v>0</v>
      </c>
      <c r="K188" s="9" t="s">
        <v>13</v>
      </c>
      <c r="L188" s="9" t="s">
        <v>12</v>
      </c>
      <c r="M188" s="10">
        <f>M187/2</f>
        <v>0</v>
      </c>
      <c r="N188" s="9" t="s">
        <v>13</v>
      </c>
      <c r="O188" s="10">
        <f>O187/2</f>
        <v>0</v>
      </c>
      <c r="P188" s="33">
        <f>SUM(G179,G180,J176)</f>
        <v>0</v>
      </c>
      <c r="Q188" s="17">
        <f>SUM(G176,G177,G178,J175,J177,J178,J179)</f>
        <v>0</v>
      </c>
      <c r="R188" s="17">
        <f>SUM(G175)</f>
        <v>0</v>
      </c>
      <c r="S188" s="17"/>
      <c r="T188">
        <f>SUM(P188,Q188,R188)</f>
        <v>0</v>
      </c>
    </row>
    <row r="189" spans="1:20" ht="15.75" thickBot="1">
      <c r="A189" s="26"/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T189">
        <v>0</v>
      </c>
    </row>
    <row r="190" spans="1:20" ht="15.75" thickBot="1">
      <c r="A190" s="114">
        <v>12</v>
      </c>
      <c r="B190" s="115" t="s">
        <v>1</v>
      </c>
      <c r="C190" s="116"/>
      <c r="D190" s="117"/>
      <c r="E190" s="118" t="s">
        <v>2</v>
      </c>
      <c r="F190" s="119"/>
      <c r="G190" s="120"/>
      <c r="H190" s="121" t="s">
        <v>3</v>
      </c>
      <c r="I190" s="122"/>
      <c r="J190" s="123"/>
      <c r="K190" s="124" t="s">
        <v>4</v>
      </c>
      <c r="L190" s="125"/>
      <c r="M190" s="126"/>
      <c r="N190" s="127" t="s">
        <v>8</v>
      </c>
      <c r="O190" s="128"/>
      <c r="P190" s="26"/>
    </row>
    <row r="191" spans="1:20" ht="15.75" thickBot="1">
      <c r="A191" s="114"/>
      <c r="B191" s="4" t="s">
        <v>5</v>
      </c>
      <c r="C191" s="4" t="s">
        <v>6</v>
      </c>
      <c r="D191" s="4" t="s">
        <v>7</v>
      </c>
      <c r="E191" s="4" t="s">
        <v>5</v>
      </c>
      <c r="F191" s="4" t="s">
        <v>6</v>
      </c>
      <c r="G191" s="4" t="s">
        <v>7</v>
      </c>
      <c r="H191" s="4" t="s">
        <v>5</v>
      </c>
      <c r="I191" s="4" t="s">
        <v>6</v>
      </c>
      <c r="J191" s="4" t="s">
        <v>7</v>
      </c>
      <c r="K191" s="4" t="s">
        <v>5</v>
      </c>
      <c r="L191" s="4" t="s">
        <v>6</v>
      </c>
      <c r="M191" s="4" t="s">
        <v>7</v>
      </c>
      <c r="N191" s="129"/>
      <c r="O191" s="130"/>
      <c r="P191" s="26"/>
    </row>
    <row r="192" spans="1:20" ht="15.75" thickBot="1">
      <c r="A192" s="114"/>
      <c r="B192" s="1"/>
      <c r="C192" s="1"/>
      <c r="D192" s="2"/>
      <c r="E192" s="1"/>
      <c r="F192" s="1"/>
      <c r="G192" s="2"/>
      <c r="H192" s="1"/>
      <c r="I192" s="1"/>
      <c r="J192" s="2"/>
      <c r="K192" s="1"/>
      <c r="L192" s="1"/>
      <c r="M192" s="2"/>
      <c r="N192" s="1"/>
      <c r="O192" s="2">
        <f>SUM(D192,G192,J192,M192)</f>
        <v>0</v>
      </c>
      <c r="P192" s="26"/>
    </row>
    <row r="193" spans="1:20" ht="15.75" thickBot="1">
      <c r="A193" s="114"/>
      <c r="B193" s="1"/>
      <c r="C193" s="1"/>
      <c r="D193" s="2"/>
      <c r="E193" s="1"/>
      <c r="F193" s="1"/>
      <c r="G193" s="2"/>
      <c r="H193" s="1"/>
      <c r="I193" s="1"/>
      <c r="J193" s="1"/>
      <c r="K193" s="1"/>
      <c r="L193" s="1"/>
      <c r="M193" s="2"/>
      <c r="N193" s="1"/>
      <c r="O193" s="2">
        <f t="shared" ref="O193:O203" si="11">SUM(D193,G193,J193,M193)</f>
        <v>0</v>
      </c>
      <c r="P193" s="26"/>
    </row>
    <row r="194" spans="1:20" ht="15.75" thickBot="1">
      <c r="A194" s="114"/>
      <c r="B194" s="1"/>
      <c r="C194" s="1"/>
      <c r="D194" s="1"/>
      <c r="E194" s="1"/>
      <c r="F194" s="1"/>
      <c r="G194" s="2"/>
      <c r="H194" s="36"/>
      <c r="I194" s="1"/>
      <c r="J194" s="1"/>
      <c r="K194" s="1"/>
      <c r="L194" s="1"/>
      <c r="M194" s="1"/>
      <c r="N194" s="1"/>
      <c r="O194" s="2">
        <f t="shared" si="11"/>
        <v>0</v>
      </c>
      <c r="P194" s="26"/>
    </row>
    <row r="195" spans="1:20" ht="15.75" thickBot="1">
      <c r="A195" s="114"/>
      <c r="B195" s="1"/>
      <c r="C195" s="1"/>
      <c r="D195" s="1"/>
      <c r="E195" s="1"/>
      <c r="F195" s="1"/>
      <c r="G195" s="14"/>
      <c r="H195" s="37"/>
      <c r="I195" s="15"/>
      <c r="J195" s="1"/>
      <c r="K195" s="1"/>
      <c r="L195" s="1"/>
      <c r="M195" s="1"/>
      <c r="N195" s="1"/>
      <c r="O195" s="2">
        <f t="shared" si="11"/>
        <v>0</v>
      </c>
      <c r="P195" s="26"/>
    </row>
    <row r="196" spans="1:20" ht="15.75" thickBot="1">
      <c r="A196" s="114"/>
      <c r="B196" s="1"/>
      <c r="C196" s="1"/>
      <c r="D196" s="1"/>
      <c r="E196" s="1"/>
      <c r="F196" s="1"/>
      <c r="G196" s="1"/>
      <c r="H196" s="16"/>
      <c r="I196" s="1"/>
      <c r="J196" s="1"/>
      <c r="K196" s="1"/>
      <c r="L196" s="1"/>
      <c r="M196" s="1"/>
      <c r="N196" s="1"/>
      <c r="O196" s="2">
        <f t="shared" si="11"/>
        <v>0</v>
      </c>
      <c r="P196" s="26"/>
    </row>
    <row r="197" spans="1:20" ht="15.75" thickBot="1">
      <c r="A197" s="114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2">
        <f t="shared" si="11"/>
        <v>0</v>
      </c>
      <c r="P197" s="26"/>
    </row>
    <row r="198" spans="1:20" ht="15.75" thickBot="1">
      <c r="A198" s="114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2">
        <f t="shared" si="11"/>
        <v>0</v>
      </c>
      <c r="P198" s="26"/>
    </row>
    <row r="199" spans="1:20" ht="15.75" thickBot="1">
      <c r="A199" s="114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2">
        <f t="shared" si="11"/>
        <v>0</v>
      </c>
      <c r="P199" s="26"/>
    </row>
    <row r="200" spans="1:20" ht="15.75" thickBot="1">
      <c r="A200" s="114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2">
        <f t="shared" si="11"/>
        <v>0</v>
      </c>
      <c r="P200" s="26"/>
    </row>
    <row r="201" spans="1:20" ht="15.75" thickBot="1">
      <c r="A201" s="114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2">
        <f t="shared" si="11"/>
        <v>0</v>
      </c>
      <c r="P201" s="26"/>
    </row>
    <row r="202" spans="1:20" ht="15.75" thickBot="1">
      <c r="A202" s="114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2">
        <f t="shared" si="11"/>
        <v>0</v>
      </c>
      <c r="P202" s="26"/>
    </row>
    <row r="203" spans="1:20" ht="15.75" thickBot="1">
      <c r="A203" s="114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2">
        <f t="shared" si="11"/>
        <v>0</v>
      </c>
      <c r="P203" s="26"/>
    </row>
    <row r="204" spans="1:20" ht="15.75" thickBot="1">
      <c r="A204" s="114"/>
      <c r="B204" s="3" t="s">
        <v>8</v>
      </c>
      <c r="C204" s="3" t="s">
        <v>12</v>
      </c>
      <c r="D204" s="2">
        <f>SUM(D192:D203)</f>
        <v>0</v>
      </c>
      <c r="E204" s="3" t="s">
        <v>8</v>
      </c>
      <c r="F204" s="3" t="s">
        <v>12</v>
      </c>
      <c r="G204" s="2">
        <f>SUM(G192:G203)</f>
        <v>0</v>
      </c>
      <c r="H204" s="3" t="s">
        <v>8</v>
      </c>
      <c r="I204" s="3" t="s">
        <v>12</v>
      </c>
      <c r="J204" s="2">
        <f>SUM(J192:J203)</f>
        <v>0</v>
      </c>
      <c r="K204" s="3" t="s">
        <v>8</v>
      </c>
      <c r="L204" s="3" t="s">
        <v>12</v>
      </c>
      <c r="M204" s="2">
        <f>SUM(M192:M203)</f>
        <v>0</v>
      </c>
      <c r="N204" s="3" t="s">
        <v>8</v>
      </c>
      <c r="O204" s="2">
        <f>SUM(O192:O203)</f>
        <v>0</v>
      </c>
      <c r="P204" s="34" t="s">
        <v>11</v>
      </c>
      <c r="Q204" s="35" t="s">
        <v>9</v>
      </c>
      <c r="R204" s="35" t="s">
        <v>10</v>
      </c>
      <c r="S204" s="35" t="s">
        <v>14</v>
      </c>
    </row>
    <row r="205" spans="1:20">
      <c r="A205" s="114"/>
      <c r="B205" s="9" t="s">
        <v>13</v>
      </c>
      <c r="C205" s="9" t="s">
        <v>12</v>
      </c>
      <c r="D205" s="10">
        <f>D204/2</f>
        <v>0</v>
      </c>
      <c r="E205" s="9" t="s">
        <v>13</v>
      </c>
      <c r="F205" s="9" t="s">
        <v>12</v>
      </c>
      <c r="G205" s="10">
        <f>G204/2</f>
        <v>0</v>
      </c>
      <c r="H205" s="9" t="s">
        <v>13</v>
      </c>
      <c r="I205" s="9" t="s">
        <v>12</v>
      </c>
      <c r="J205" s="10">
        <f>J204/2</f>
        <v>0</v>
      </c>
      <c r="K205" s="9" t="s">
        <v>13</v>
      </c>
      <c r="L205" s="9" t="s">
        <v>12</v>
      </c>
      <c r="M205" s="10">
        <f>M204/2</f>
        <v>0</v>
      </c>
      <c r="N205" s="9" t="s">
        <v>13</v>
      </c>
      <c r="O205" s="10">
        <f>O204/2</f>
        <v>0</v>
      </c>
      <c r="P205" s="33">
        <f>SUM(J193,M192,M201,M202)</f>
        <v>0</v>
      </c>
      <c r="Q205" s="17">
        <f>SUM(J192,J194,J196,J197,M193,M194,M198,M199,M200,M203)</f>
        <v>0</v>
      </c>
      <c r="R205" s="17">
        <f>SUM(J195,,J198,M195,M196,M197,)</f>
        <v>0</v>
      </c>
      <c r="S205" s="17"/>
      <c r="T205">
        <f>SUM(P205,Q205,R205,S205)</f>
        <v>0</v>
      </c>
    </row>
    <row r="206" spans="1:20" ht="15.75" thickBot="1">
      <c r="A206" s="26"/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</row>
    <row r="207" spans="1:20" ht="15.75" thickBot="1">
      <c r="A207" s="114">
        <v>13</v>
      </c>
      <c r="B207" s="115" t="s">
        <v>1</v>
      </c>
      <c r="C207" s="116"/>
      <c r="D207" s="117"/>
      <c r="E207" s="118" t="s">
        <v>2</v>
      </c>
      <c r="F207" s="119"/>
      <c r="G207" s="120"/>
      <c r="H207" s="121" t="s">
        <v>3</v>
      </c>
      <c r="I207" s="122"/>
      <c r="J207" s="123"/>
      <c r="K207" s="124" t="s">
        <v>4</v>
      </c>
      <c r="L207" s="125"/>
      <c r="M207" s="126"/>
      <c r="N207" s="127" t="s">
        <v>8</v>
      </c>
      <c r="O207" s="128"/>
      <c r="P207" s="26"/>
    </row>
    <row r="208" spans="1:20" ht="15.75" thickBot="1">
      <c r="A208" s="114"/>
      <c r="B208" s="4" t="s">
        <v>5</v>
      </c>
      <c r="C208" s="4" t="s">
        <v>6</v>
      </c>
      <c r="D208" s="4" t="s">
        <v>7</v>
      </c>
      <c r="E208" s="4" t="s">
        <v>5</v>
      </c>
      <c r="F208" s="4" t="s">
        <v>6</v>
      </c>
      <c r="G208" s="4" t="s">
        <v>7</v>
      </c>
      <c r="H208" s="4" t="s">
        <v>5</v>
      </c>
      <c r="I208" s="4" t="s">
        <v>6</v>
      </c>
      <c r="J208" s="4" t="s">
        <v>7</v>
      </c>
      <c r="K208" s="4" t="s">
        <v>5</v>
      </c>
      <c r="L208" s="4" t="s">
        <v>6</v>
      </c>
      <c r="M208" s="4" t="s">
        <v>7</v>
      </c>
      <c r="N208" s="129"/>
      <c r="O208" s="130"/>
      <c r="P208" s="26"/>
    </row>
    <row r="209" spans="1:19" ht="15.75" thickBot="1">
      <c r="A209" s="114"/>
      <c r="B209" s="1"/>
      <c r="C209" s="1"/>
      <c r="D209" s="2"/>
      <c r="E209" s="1"/>
      <c r="F209" s="1"/>
      <c r="G209" s="2"/>
      <c r="H209" s="1"/>
      <c r="I209" s="1"/>
      <c r="J209" s="2"/>
      <c r="K209" s="1"/>
      <c r="L209" s="1"/>
      <c r="M209" s="2"/>
      <c r="N209" s="1"/>
      <c r="O209" s="2">
        <f>SUM(D209,G209,J209,M209)</f>
        <v>0</v>
      </c>
      <c r="P209" s="26"/>
    </row>
    <row r="210" spans="1:19" ht="15.75" thickBot="1">
      <c r="A210" s="114"/>
      <c r="B210" s="1"/>
      <c r="C210" s="1"/>
      <c r="D210" s="2"/>
      <c r="E210" s="1"/>
      <c r="F210" s="1"/>
      <c r="G210" s="2"/>
      <c r="H210" s="1"/>
      <c r="I210" s="1"/>
      <c r="J210" s="1"/>
      <c r="K210" s="1"/>
      <c r="L210" s="1"/>
      <c r="M210" s="2"/>
      <c r="N210" s="1"/>
      <c r="O210" s="2">
        <f t="shared" ref="O210:O223" si="12">SUM(D210,G210,J210,M210)</f>
        <v>0</v>
      </c>
      <c r="P210" s="26"/>
    </row>
    <row r="211" spans="1:19" ht="15.75" thickBot="1">
      <c r="A211" s="114"/>
      <c r="B211" s="1"/>
      <c r="C211" s="1"/>
      <c r="D211" s="1"/>
      <c r="E211" s="1"/>
      <c r="F211" s="1"/>
      <c r="G211" s="2"/>
      <c r="H211" s="1"/>
      <c r="I211" s="1"/>
      <c r="J211" s="1"/>
      <c r="K211" s="1"/>
      <c r="L211" s="1"/>
      <c r="M211" s="1"/>
      <c r="N211" s="1"/>
      <c r="O211" s="2">
        <f t="shared" si="12"/>
        <v>0</v>
      </c>
      <c r="P211" s="26"/>
    </row>
    <row r="212" spans="1:19" ht="15.75" thickBot="1">
      <c r="A212" s="114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2">
        <f t="shared" si="12"/>
        <v>0</v>
      </c>
      <c r="P212" s="26"/>
    </row>
    <row r="213" spans="1:19" ht="15.75" thickBot="1">
      <c r="A213" s="114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2">
        <f t="shared" si="12"/>
        <v>0</v>
      </c>
      <c r="P213" s="26"/>
    </row>
    <row r="214" spans="1:19" ht="15.75" thickBot="1">
      <c r="A214" s="114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2">
        <f t="shared" si="12"/>
        <v>0</v>
      </c>
      <c r="P214" s="26"/>
    </row>
    <row r="215" spans="1:19" ht="15.75" thickBot="1">
      <c r="A215" s="114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2">
        <f t="shared" si="12"/>
        <v>0</v>
      </c>
      <c r="P215" s="26"/>
    </row>
    <row r="216" spans="1:19" ht="15.75" thickBot="1">
      <c r="A216" s="114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2">
        <f t="shared" si="12"/>
        <v>0</v>
      </c>
      <c r="P216" s="26"/>
    </row>
    <row r="217" spans="1:19" ht="15.75" thickBot="1">
      <c r="A217" s="114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2">
        <f t="shared" si="12"/>
        <v>0</v>
      </c>
      <c r="P217" s="26"/>
    </row>
    <row r="218" spans="1:19" ht="15.75" thickBot="1">
      <c r="A218" s="114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2">
        <f t="shared" si="12"/>
        <v>0</v>
      </c>
      <c r="P218" s="26"/>
    </row>
    <row r="219" spans="1:19" ht="15.75" thickBot="1">
      <c r="A219" s="114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2">
        <f t="shared" si="12"/>
        <v>0</v>
      </c>
      <c r="P219" s="26"/>
    </row>
    <row r="220" spans="1:19" ht="15.75" thickBot="1">
      <c r="A220" s="114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2">
        <f t="shared" si="12"/>
        <v>0</v>
      </c>
      <c r="P220" s="26"/>
    </row>
    <row r="221" spans="1:19" ht="15.75" thickBot="1">
      <c r="A221" s="114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2">
        <f t="shared" si="12"/>
        <v>0</v>
      </c>
      <c r="P221" s="26"/>
    </row>
    <row r="222" spans="1:19" ht="15.75" thickBot="1">
      <c r="A222" s="114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2">
        <f t="shared" si="12"/>
        <v>0</v>
      </c>
      <c r="P222" s="26"/>
    </row>
    <row r="223" spans="1:19" ht="15.75" thickBot="1">
      <c r="A223" s="114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2">
        <f t="shared" si="12"/>
        <v>0</v>
      </c>
      <c r="P223" s="26"/>
    </row>
    <row r="224" spans="1:19" ht="15.75" thickBot="1">
      <c r="A224" s="114"/>
      <c r="B224" s="3" t="s">
        <v>8</v>
      </c>
      <c r="C224" s="3" t="s">
        <v>12</v>
      </c>
      <c r="D224" s="2">
        <f>SUM(D209:D223)</f>
        <v>0</v>
      </c>
      <c r="E224" s="3" t="s">
        <v>8</v>
      </c>
      <c r="F224" s="3" t="s">
        <v>12</v>
      </c>
      <c r="G224" s="2">
        <f>SUM(G209:G223)</f>
        <v>0</v>
      </c>
      <c r="H224" s="3" t="s">
        <v>8</v>
      </c>
      <c r="I224" s="3" t="s">
        <v>12</v>
      </c>
      <c r="J224" s="2">
        <f>SUM(J209:J223)</f>
        <v>0</v>
      </c>
      <c r="K224" s="3" t="s">
        <v>8</v>
      </c>
      <c r="L224" s="3" t="s">
        <v>12</v>
      </c>
      <c r="M224" s="2">
        <f>SUM(M209:M223)</f>
        <v>0</v>
      </c>
      <c r="N224" s="3" t="s">
        <v>8</v>
      </c>
      <c r="O224" s="2">
        <f>SUM(O209:O223)</f>
        <v>0</v>
      </c>
      <c r="P224" s="34" t="s">
        <v>11</v>
      </c>
      <c r="Q224" s="35" t="s">
        <v>9</v>
      </c>
      <c r="R224" s="35" t="s">
        <v>10</v>
      </c>
      <c r="S224" s="35" t="s">
        <v>14</v>
      </c>
    </row>
    <row r="225" spans="1:20">
      <c r="A225" s="114"/>
      <c r="B225" s="9" t="s">
        <v>13</v>
      </c>
      <c r="C225" s="9" t="s">
        <v>12</v>
      </c>
      <c r="D225" s="10">
        <f>D224/2</f>
        <v>0</v>
      </c>
      <c r="E225" s="9" t="s">
        <v>13</v>
      </c>
      <c r="F225" s="9" t="s">
        <v>12</v>
      </c>
      <c r="G225" s="10">
        <f>G224/2</f>
        <v>0</v>
      </c>
      <c r="H225" s="9" t="s">
        <v>13</v>
      </c>
      <c r="I225" s="9" t="s">
        <v>12</v>
      </c>
      <c r="J225" s="10">
        <f>J224/2</f>
        <v>0</v>
      </c>
      <c r="K225" s="9" t="s">
        <v>13</v>
      </c>
      <c r="L225" s="9" t="s">
        <v>12</v>
      </c>
      <c r="M225" s="10">
        <f>M224/2</f>
        <v>0</v>
      </c>
      <c r="N225" s="9" t="s">
        <v>13</v>
      </c>
      <c r="O225" s="10">
        <f>O224/2</f>
        <v>0</v>
      </c>
      <c r="P225" s="33">
        <f>SUM(M210,M211)</f>
        <v>0</v>
      </c>
      <c r="Q225" s="17">
        <f>SUM(D209,D213,G209,G210,G211,G212,G213,G214,G215,J209,J210,J211,M212,M213)</f>
        <v>0</v>
      </c>
      <c r="R225" s="17">
        <f>SUM(D210,D211,D212,D214,)</f>
        <v>0</v>
      </c>
      <c r="S225" s="17">
        <f>SUM(M209,M214)</f>
        <v>0</v>
      </c>
      <c r="T225">
        <f>SUM(P225,Q225,R225,S225)</f>
        <v>0</v>
      </c>
    </row>
    <row r="226" spans="1:20" ht="15.75" thickBo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</row>
    <row r="227" spans="1:20" ht="15.75" thickBot="1">
      <c r="A227" s="114">
        <v>14</v>
      </c>
      <c r="B227" s="115" t="s">
        <v>1</v>
      </c>
      <c r="C227" s="116"/>
      <c r="D227" s="117"/>
      <c r="E227" s="118" t="s">
        <v>2</v>
      </c>
      <c r="F227" s="119"/>
      <c r="G227" s="120"/>
      <c r="H227" s="121" t="s">
        <v>3</v>
      </c>
      <c r="I227" s="122"/>
      <c r="J227" s="123"/>
      <c r="K227" s="124" t="s">
        <v>4</v>
      </c>
      <c r="L227" s="125"/>
      <c r="M227" s="126"/>
      <c r="N227" s="127" t="s">
        <v>8</v>
      </c>
      <c r="O227" s="128"/>
      <c r="P227" s="26"/>
    </row>
    <row r="228" spans="1:20" ht="15.75" thickBot="1">
      <c r="A228" s="114"/>
      <c r="B228" s="4" t="s">
        <v>5</v>
      </c>
      <c r="C228" s="4" t="s">
        <v>6</v>
      </c>
      <c r="D228" s="4" t="s">
        <v>7</v>
      </c>
      <c r="E228" s="4" t="s">
        <v>5</v>
      </c>
      <c r="F228" s="4" t="s">
        <v>6</v>
      </c>
      <c r="G228" s="4" t="s">
        <v>7</v>
      </c>
      <c r="H228" s="4" t="s">
        <v>5</v>
      </c>
      <c r="I228" s="4" t="s">
        <v>6</v>
      </c>
      <c r="J228" s="4" t="s">
        <v>7</v>
      </c>
      <c r="K228" s="4" t="s">
        <v>5</v>
      </c>
      <c r="L228" s="4" t="s">
        <v>6</v>
      </c>
      <c r="M228" s="4" t="s">
        <v>7</v>
      </c>
      <c r="N228" s="129"/>
      <c r="O228" s="130"/>
      <c r="P228" s="26"/>
    </row>
    <row r="229" spans="1:20" ht="15.75" thickBot="1">
      <c r="A229" s="114"/>
      <c r="B229" s="1"/>
      <c r="C229" s="1"/>
      <c r="D229" s="2"/>
      <c r="E229" s="1"/>
      <c r="F229" s="1"/>
      <c r="G229" s="2"/>
      <c r="H229" s="1"/>
      <c r="I229" s="1"/>
      <c r="J229" s="2"/>
      <c r="K229" s="1"/>
      <c r="L229" s="1"/>
      <c r="M229" s="2"/>
      <c r="N229" s="1"/>
      <c r="O229" s="2">
        <f>SUM(D229,G229,J229,M229)</f>
        <v>0</v>
      </c>
      <c r="P229" s="26"/>
    </row>
    <row r="230" spans="1:20" ht="15.75" thickBot="1">
      <c r="A230" s="114"/>
      <c r="B230" s="1"/>
      <c r="C230" s="1"/>
      <c r="D230" s="2"/>
      <c r="E230" s="1"/>
      <c r="F230" s="1"/>
      <c r="G230" s="2"/>
      <c r="H230" s="1"/>
      <c r="I230" s="1"/>
      <c r="J230" s="1"/>
      <c r="K230" s="1"/>
      <c r="L230" s="1"/>
      <c r="M230" s="2"/>
      <c r="N230" s="1"/>
      <c r="O230" s="2">
        <f t="shared" ref="O230:O240" si="13">SUM(D230,G230,J230,M230)</f>
        <v>0</v>
      </c>
      <c r="P230" s="26"/>
    </row>
    <row r="231" spans="1:20" ht="15.75" thickBot="1">
      <c r="A231" s="114"/>
      <c r="B231" s="1"/>
      <c r="C231" s="1"/>
      <c r="D231" s="1"/>
      <c r="E231" s="1"/>
      <c r="F231" s="1"/>
      <c r="G231" s="2"/>
      <c r="H231" s="1"/>
      <c r="I231" s="1"/>
      <c r="J231" s="1"/>
      <c r="K231" s="1"/>
      <c r="L231" s="1"/>
      <c r="M231" s="1"/>
      <c r="N231" s="1"/>
      <c r="O231" s="2">
        <f t="shared" si="13"/>
        <v>0</v>
      </c>
      <c r="P231" s="26"/>
    </row>
    <row r="232" spans="1:20" ht="15.75" thickBot="1">
      <c r="A232" s="114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2">
        <f t="shared" si="13"/>
        <v>0</v>
      </c>
      <c r="P232" s="26"/>
    </row>
    <row r="233" spans="1:20" ht="15.75" thickBot="1">
      <c r="A233" s="114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2">
        <f t="shared" si="13"/>
        <v>0</v>
      </c>
      <c r="P233" s="26"/>
    </row>
    <row r="234" spans="1:20" ht="15.75" thickBot="1">
      <c r="A234" s="114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2">
        <f t="shared" si="13"/>
        <v>0</v>
      </c>
      <c r="P234" s="26"/>
    </row>
    <row r="235" spans="1:20" ht="15.75" thickBot="1">
      <c r="A235" s="114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2">
        <f t="shared" si="13"/>
        <v>0</v>
      </c>
      <c r="P235" s="26"/>
    </row>
    <row r="236" spans="1:20" ht="15.75" thickBot="1">
      <c r="A236" s="114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2">
        <f t="shared" si="13"/>
        <v>0</v>
      </c>
      <c r="P236" s="26"/>
    </row>
    <row r="237" spans="1:20" ht="15.75" thickBot="1">
      <c r="A237" s="114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2">
        <f t="shared" si="13"/>
        <v>0</v>
      </c>
      <c r="P237" s="26"/>
    </row>
    <row r="238" spans="1:20" ht="15.75" thickBot="1">
      <c r="A238" s="114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2">
        <f t="shared" si="13"/>
        <v>0</v>
      </c>
      <c r="P238" s="26"/>
    </row>
    <row r="239" spans="1:20" ht="15.75" thickBot="1">
      <c r="A239" s="114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2">
        <f t="shared" si="13"/>
        <v>0</v>
      </c>
      <c r="P239" s="26"/>
    </row>
    <row r="240" spans="1:20" ht="15.75" thickBot="1">
      <c r="A240" s="114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2">
        <f t="shared" si="13"/>
        <v>0</v>
      </c>
      <c r="P240" s="26"/>
    </row>
    <row r="241" spans="1:20" ht="15.75" thickBot="1">
      <c r="A241" s="114"/>
      <c r="B241" s="3" t="s">
        <v>8</v>
      </c>
      <c r="C241" s="3" t="s">
        <v>12</v>
      </c>
      <c r="D241" s="2">
        <f>SUM(D229:D240)</f>
        <v>0</v>
      </c>
      <c r="E241" s="3" t="s">
        <v>8</v>
      </c>
      <c r="F241" s="3" t="s">
        <v>12</v>
      </c>
      <c r="G241" s="2">
        <f>SUM(G229:G240)</f>
        <v>0</v>
      </c>
      <c r="H241" s="3" t="s">
        <v>8</v>
      </c>
      <c r="I241" s="3" t="s">
        <v>12</v>
      </c>
      <c r="J241" s="2">
        <f>SUM(J229:J240)</f>
        <v>0</v>
      </c>
      <c r="K241" s="3" t="s">
        <v>8</v>
      </c>
      <c r="L241" s="3" t="s">
        <v>12</v>
      </c>
      <c r="M241" s="2">
        <f>SUM(M229:M240)</f>
        <v>0</v>
      </c>
      <c r="N241" s="3" t="s">
        <v>8</v>
      </c>
      <c r="O241" s="2">
        <f>SUM(O229:O240)</f>
        <v>0</v>
      </c>
      <c r="P241" s="34" t="s">
        <v>11</v>
      </c>
      <c r="Q241" s="35" t="s">
        <v>9</v>
      </c>
      <c r="R241" s="35" t="s">
        <v>10</v>
      </c>
      <c r="S241" s="35" t="s">
        <v>14</v>
      </c>
    </row>
    <row r="242" spans="1:20">
      <c r="A242" s="114"/>
      <c r="B242" s="9" t="s">
        <v>13</v>
      </c>
      <c r="C242" s="9" t="s">
        <v>12</v>
      </c>
      <c r="D242" s="10">
        <f>D241/2</f>
        <v>0</v>
      </c>
      <c r="E242" s="9" t="s">
        <v>13</v>
      </c>
      <c r="F242" s="9" t="s">
        <v>12</v>
      </c>
      <c r="G242" s="10">
        <f>G241/2</f>
        <v>0</v>
      </c>
      <c r="H242" s="9" t="s">
        <v>13</v>
      </c>
      <c r="I242" s="9" t="s">
        <v>12</v>
      </c>
      <c r="J242" s="10">
        <f>J241/2</f>
        <v>0</v>
      </c>
      <c r="K242" s="9" t="s">
        <v>13</v>
      </c>
      <c r="L242" s="9" t="s">
        <v>12</v>
      </c>
      <c r="M242" s="10">
        <f>M241/2</f>
        <v>0</v>
      </c>
      <c r="N242" s="9" t="s">
        <v>13</v>
      </c>
      <c r="O242" s="10">
        <f>O241/2</f>
        <v>0</v>
      </c>
      <c r="P242" s="33">
        <f>SUM(D229,D231,)</f>
        <v>0</v>
      </c>
      <c r="Q242" s="17">
        <f>SUM(G229,G231,J229,J231,J232,M229,M230)</f>
        <v>0</v>
      </c>
      <c r="R242" s="17">
        <f>SUM(D232,G230,J230,J233)</f>
        <v>0</v>
      </c>
      <c r="S242" s="17">
        <v>35</v>
      </c>
      <c r="T242">
        <f>SUM(P242,Q242,R242,S242)</f>
        <v>35</v>
      </c>
    </row>
    <row r="243" spans="1:20" ht="15.75" thickBo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</row>
    <row r="244" spans="1:20" ht="15.75" thickBot="1">
      <c r="A244" s="114">
        <v>15</v>
      </c>
      <c r="B244" s="115" t="s">
        <v>1</v>
      </c>
      <c r="C244" s="116"/>
      <c r="D244" s="117"/>
      <c r="E244" s="118" t="s">
        <v>2</v>
      </c>
      <c r="F244" s="119"/>
      <c r="G244" s="120"/>
      <c r="H244" s="121" t="s">
        <v>3</v>
      </c>
      <c r="I244" s="122"/>
      <c r="J244" s="123"/>
      <c r="K244" s="124" t="s">
        <v>4</v>
      </c>
      <c r="L244" s="125"/>
      <c r="M244" s="126"/>
      <c r="N244" s="127" t="s">
        <v>8</v>
      </c>
      <c r="O244" s="128"/>
      <c r="P244" s="26"/>
    </row>
    <row r="245" spans="1:20" ht="15.75" thickBot="1">
      <c r="A245" s="114"/>
      <c r="B245" s="4" t="s">
        <v>5</v>
      </c>
      <c r="C245" s="4" t="s">
        <v>6</v>
      </c>
      <c r="D245" s="4" t="s">
        <v>7</v>
      </c>
      <c r="E245" s="4" t="s">
        <v>5</v>
      </c>
      <c r="F245" s="4" t="s">
        <v>6</v>
      </c>
      <c r="G245" s="4" t="s">
        <v>7</v>
      </c>
      <c r="H245" s="4" t="s">
        <v>5</v>
      </c>
      <c r="I245" s="4" t="s">
        <v>6</v>
      </c>
      <c r="J245" s="4" t="s">
        <v>7</v>
      </c>
      <c r="K245" s="4" t="s">
        <v>5</v>
      </c>
      <c r="L245" s="4" t="s">
        <v>6</v>
      </c>
      <c r="M245" s="4" t="s">
        <v>7</v>
      </c>
      <c r="N245" s="129"/>
      <c r="O245" s="130"/>
      <c r="P245" s="26"/>
    </row>
    <row r="246" spans="1:20" ht="15.75" thickBot="1">
      <c r="A246" s="114"/>
      <c r="B246" s="1"/>
      <c r="C246" s="1"/>
      <c r="D246" s="2"/>
      <c r="E246" s="1"/>
      <c r="F246" s="1"/>
      <c r="G246" s="2"/>
      <c r="H246" s="1"/>
      <c r="I246" s="1"/>
      <c r="J246" s="2"/>
      <c r="K246" s="1"/>
      <c r="L246" s="1"/>
      <c r="M246" s="2"/>
      <c r="N246" s="1"/>
      <c r="O246" s="2">
        <f>SUM(D246,G246,J246,M246)</f>
        <v>0</v>
      </c>
      <c r="P246" s="26"/>
    </row>
    <row r="247" spans="1:20" ht="15.75" thickBot="1">
      <c r="A247" s="114"/>
      <c r="B247" s="1"/>
      <c r="C247" s="1"/>
      <c r="D247" s="2"/>
      <c r="E247" s="1"/>
      <c r="F247" s="1"/>
      <c r="G247" s="2"/>
      <c r="H247" s="1"/>
      <c r="I247" s="1"/>
      <c r="J247" s="1"/>
      <c r="K247" s="1"/>
      <c r="L247" s="1"/>
      <c r="M247" s="2"/>
      <c r="N247" s="1"/>
      <c r="O247" s="2">
        <f t="shared" ref="O247:O257" si="14">SUM(D247,G247,J247,M247)</f>
        <v>0</v>
      </c>
      <c r="P247" s="26"/>
    </row>
    <row r="248" spans="1:20" ht="17.25" customHeight="1" thickBot="1">
      <c r="A248" s="114"/>
      <c r="B248" s="1"/>
      <c r="C248" s="1"/>
      <c r="D248" s="1"/>
      <c r="E248" s="1"/>
      <c r="F248" s="1"/>
      <c r="G248" s="2"/>
      <c r="H248" s="1"/>
      <c r="I248" s="1"/>
      <c r="J248" s="1"/>
      <c r="K248" s="1"/>
      <c r="L248" s="1"/>
      <c r="M248" s="1"/>
      <c r="N248" s="1"/>
      <c r="O248" s="2">
        <f t="shared" si="14"/>
        <v>0</v>
      </c>
      <c r="P248" s="26"/>
    </row>
    <row r="249" spans="1:20" ht="15.75" thickBot="1">
      <c r="A249" s="114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2">
        <f t="shared" si="14"/>
        <v>0</v>
      </c>
      <c r="P249" s="26"/>
    </row>
    <row r="250" spans="1:20" ht="15.75" thickBot="1">
      <c r="A250" s="114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2">
        <f t="shared" si="14"/>
        <v>0</v>
      </c>
      <c r="P250" s="26"/>
    </row>
    <row r="251" spans="1:20" ht="15.75" thickBot="1">
      <c r="A251" s="114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2">
        <f t="shared" si="14"/>
        <v>0</v>
      </c>
      <c r="P251" s="26"/>
    </row>
    <row r="252" spans="1:20" ht="15.75" thickBot="1">
      <c r="A252" s="114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2">
        <f t="shared" si="14"/>
        <v>0</v>
      </c>
      <c r="P252" s="26"/>
    </row>
    <row r="253" spans="1:20" ht="15.75" thickBot="1">
      <c r="A253" s="114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2">
        <f t="shared" si="14"/>
        <v>0</v>
      </c>
      <c r="P253" s="26"/>
    </row>
    <row r="254" spans="1:20" ht="15.75" thickBot="1">
      <c r="A254" s="114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2">
        <f t="shared" si="14"/>
        <v>0</v>
      </c>
      <c r="P254" s="26"/>
    </row>
    <row r="255" spans="1:20" ht="15.75" thickBot="1">
      <c r="A255" s="114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2">
        <f t="shared" si="14"/>
        <v>0</v>
      </c>
      <c r="P255" s="26"/>
    </row>
    <row r="256" spans="1:20" ht="15.75" thickBot="1">
      <c r="A256" s="114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2">
        <f t="shared" si="14"/>
        <v>0</v>
      </c>
      <c r="P256" s="26"/>
    </row>
    <row r="257" spans="1:20" ht="15.75" thickBot="1">
      <c r="A257" s="114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2">
        <f t="shared" si="14"/>
        <v>0</v>
      </c>
      <c r="P257" s="26"/>
    </row>
    <row r="258" spans="1:20" ht="15.75" thickBot="1">
      <c r="A258" s="114"/>
      <c r="B258" s="3" t="s">
        <v>8</v>
      </c>
      <c r="C258" s="3" t="s">
        <v>12</v>
      </c>
      <c r="D258" s="2">
        <f>SUM(D246:D257)</f>
        <v>0</v>
      </c>
      <c r="E258" s="3" t="s">
        <v>8</v>
      </c>
      <c r="F258" s="3" t="s">
        <v>12</v>
      </c>
      <c r="G258" s="2">
        <f>SUM(G246:G257)</f>
        <v>0</v>
      </c>
      <c r="H258" s="3" t="s">
        <v>8</v>
      </c>
      <c r="I258" s="3" t="s">
        <v>12</v>
      </c>
      <c r="J258" s="2">
        <f>SUM(J246:J257)</f>
        <v>0</v>
      </c>
      <c r="K258" s="3" t="s">
        <v>8</v>
      </c>
      <c r="L258" s="3" t="s">
        <v>12</v>
      </c>
      <c r="M258" s="2">
        <f>SUM(M246:M257)</f>
        <v>0</v>
      </c>
      <c r="N258" s="3" t="s">
        <v>8</v>
      </c>
      <c r="O258" s="2">
        <f>SUM(O246:O257)</f>
        <v>0</v>
      </c>
      <c r="P258" s="34" t="s">
        <v>11</v>
      </c>
      <c r="Q258" s="35" t="s">
        <v>9</v>
      </c>
      <c r="R258" s="35" t="s">
        <v>10</v>
      </c>
      <c r="S258" s="35" t="s">
        <v>14</v>
      </c>
    </row>
    <row r="259" spans="1:20">
      <c r="A259" s="114"/>
      <c r="B259" s="9" t="s">
        <v>13</v>
      </c>
      <c r="C259" s="9" t="s">
        <v>12</v>
      </c>
      <c r="D259" s="10">
        <f>D258/2</f>
        <v>0</v>
      </c>
      <c r="E259" s="9" t="s">
        <v>13</v>
      </c>
      <c r="F259" s="9" t="s">
        <v>12</v>
      </c>
      <c r="G259" s="10">
        <f>G258/2</f>
        <v>0</v>
      </c>
      <c r="H259" s="9" t="s">
        <v>13</v>
      </c>
      <c r="I259" s="9" t="s">
        <v>12</v>
      </c>
      <c r="J259" s="10">
        <f>J258/2</f>
        <v>0</v>
      </c>
      <c r="K259" s="9" t="s">
        <v>13</v>
      </c>
      <c r="L259" s="9" t="s">
        <v>12</v>
      </c>
      <c r="M259" s="10">
        <f>M258/2</f>
        <v>0</v>
      </c>
      <c r="N259" s="9" t="s">
        <v>13</v>
      </c>
      <c r="O259" s="10">
        <f>O258/2</f>
        <v>0</v>
      </c>
      <c r="P259" s="33"/>
      <c r="Q259" s="17"/>
      <c r="R259" s="17"/>
      <c r="S259" s="17"/>
      <c r="T259">
        <f>SUM(P259,Q259,R259)</f>
        <v>0</v>
      </c>
    </row>
    <row r="260" spans="1:20" ht="15.75" thickBo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</row>
    <row r="261" spans="1:20" ht="15.75" thickBot="1">
      <c r="A261" s="114">
        <v>16</v>
      </c>
      <c r="B261" s="115" t="s">
        <v>1</v>
      </c>
      <c r="C261" s="116"/>
      <c r="D261" s="117"/>
      <c r="E261" s="118" t="s">
        <v>2</v>
      </c>
      <c r="F261" s="119"/>
      <c r="G261" s="120"/>
      <c r="H261" s="121" t="s">
        <v>3</v>
      </c>
      <c r="I261" s="122"/>
      <c r="J261" s="123"/>
      <c r="K261" s="124" t="s">
        <v>4</v>
      </c>
      <c r="L261" s="125"/>
      <c r="M261" s="126"/>
      <c r="N261" s="127" t="s">
        <v>8</v>
      </c>
      <c r="O261" s="128"/>
      <c r="P261" s="26"/>
    </row>
    <row r="262" spans="1:20" ht="15.75" thickBot="1">
      <c r="A262" s="114"/>
      <c r="B262" s="4" t="s">
        <v>5</v>
      </c>
      <c r="C262" s="4" t="s">
        <v>6</v>
      </c>
      <c r="D262" s="4" t="s">
        <v>7</v>
      </c>
      <c r="E262" s="4" t="s">
        <v>5</v>
      </c>
      <c r="F262" s="4" t="s">
        <v>6</v>
      </c>
      <c r="G262" s="4" t="s">
        <v>7</v>
      </c>
      <c r="H262" s="4" t="s">
        <v>5</v>
      </c>
      <c r="I262" s="4" t="s">
        <v>6</v>
      </c>
      <c r="J262" s="4" t="s">
        <v>7</v>
      </c>
      <c r="K262" s="4" t="s">
        <v>5</v>
      </c>
      <c r="L262" s="4" t="s">
        <v>6</v>
      </c>
      <c r="M262" s="4" t="s">
        <v>7</v>
      </c>
      <c r="N262" s="129"/>
      <c r="O262" s="130"/>
      <c r="P262" s="26"/>
    </row>
    <row r="263" spans="1:20" ht="15.75" thickBot="1">
      <c r="A263" s="114"/>
      <c r="B263" s="1"/>
      <c r="C263" s="1"/>
      <c r="D263" s="2"/>
      <c r="E263" s="1"/>
      <c r="F263" s="1"/>
      <c r="G263" s="2"/>
      <c r="H263" s="1"/>
      <c r="I263" s="1"/>
      <c r="J263" s="2"/>
      <c r="K263" s="1"/>
      <c r="L263" s="1"/>
      <c r="M263" s="2"/>
      <c r="N263" s="1"/>
      <c r="O263" s="2">
        <f>SUM(D263,G263,J263,M263)</f>
        <v>0</v>
      </c>
      <c r="P263" s="26"/>
    </row>
    <row r="264" spans="1:20" ht="15.75" thickBot="1">
      <c r="A264" s="114"/>
      <c r="B264" s="1"/>
      <c r="C264" s="1"/>
      <c r="D264" s="2"/>
      <c r="E264" s="1"/>
      <c r="F264" s="1"/>
      <c r="G264" s="2"/>
      <c r="H264" s="1"/>
      <c r="I264" s="1"/>
      <c r="J264" s="1"/>
      <c r="K264" s="1"/>
      <c r="L264" s="1"/>
      <c r="M264" s="2"/>
      <c r="N264" s="1"/>
      <c r="O264" s="2">
        <f t="shared" ref="O264:O274" si="15">SUM(D264,G264,J264,M264)</f>
        <v>0</v>
      </c>
      <c r="P264" s="26"/>
    </row>
    <row r="265" spans="1:20" ht="15.75" thickBot="1">
      <c r="A265" s="114"/>
      <c r="B265" s="1"/>
      <c r="C265" s="1"/>
      <c r="D265" s="1"/>
      <c r="E265" s="1"/>
      <c r="F265" s="1"/>
      <c r="G265" s="2"/>
      <c r="H265" s="1"/>
      <c r="I265" s="1"/>
      <c r="J265" s="1"/>
      <c r="K265" s="1"/>
      <c r="L265" s="1"/>
      <c r="M265" s="1"/>
      <c r="N265" s="1"/>
      <c r="O265" s="2">
        <f t="shared" si="15"/>
        <v>0</v>
      </c>
      <c r="P265" s="26"/>
    </row>
    <row r="266" spans="1:20" ht="15.75" thickBot="1">
      <c r="A266" s="114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2">
        <f t="shared" si="15"/>
        <v>0</v>
      </c>
      <c r="P266" s="26"/>
    </row>
    <row r="267" spans="1:20" ht="15.75" thickBot="1">
      <c r="A267" s="114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2">
        <f t="shared" si="15"/>
        <v>0</v>
      </c>
      <c r="P267" s="26"/>
    </row>
    <row r="268" spans="1:20" ht="15.75" thickBot="1">
      <c r="A268" s="114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2">
        <f t="shared" si="15"/>
        <v>0</v>
      </c>
      <c r="P268" s="26"/>
    </row>
    <row r="269" spans="1:20" ht="15.75" thickBot="1">
      <c r="A269" s="114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2">
        <f t="shared" si="15"/>
        <v>0</v>
      </c>
      <c r="P269" s="26"/>
    </row>
    <row r="270" spans="1:20" ht="15.75" thickBot="1">
      <c r="A270" s="114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2">
        <f t="shared" si="15"/>
        <v>0</v>
      </c>
      <c r="P270" s="26"/>
    </row>
    <row r="271" spans="1:20" ht="15.75" thickBot="1">
      <c r="A271" s="114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2">
        <f t="shared" si="15"/>
        <v>0</v>
      </c>
      <c r="P271" s="26"/>
    </row>
    <row r="272" spans="1:20" ht="15.75" thickBot="1">
      <c r="A272" s="114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2">
        <f t="shared" si="15"/>
        <v>0</v>
      </c>
      <c r="P272" s="26"/>
    </row>
    <row r="273" spans="1:20" ht="15.75" thickBot="1">
      <c r="A273" s="114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2">
        <f t="shared" si="15"/>
        <v>0</v>
      </c>
      <c r="P273" s="26"/>
    </row>
    <row r="274" spans="1:20" ht="15.75" thickBot="1">
      <c r="A274" s="114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2">
        <f t="shared" si="15"/>
        <v>0</v>
      </c>
      <c r="P274" s="26"/>
    </row>
    <row r="275" spans="1:20" ht="15.75" thickBot="1">
      <c r="A275" s="114"/>
      <c r="B275" s="3" t="s">
        <v>8</v>
      </c>
      <c r="C275" s="3" t="s">
        <v>12</v>
      </c>
      <c r="D275" s="2">
        <f>SUM(D263:D274)</f>
        <v>0</v>
      </c>
      <c r="E275" s="3" t="s">
        <v>8</v>
      </c>
      <c r="F275" s="3" t="s">
        <v>12</v>
      </c>
      <c r="G275" s="2">
        <f>SUM(G263:G274)</f>
        <v>0</v>
      </c>
      <c r="H275" s="3" t="s">
        <v>8</v>
      </c>
      <c r="I275" s="3" t="s">
        <v>12</v>
      </c>
      <c r="J275" s="2">
        <f>SUM(J263:J274)</f>
        <v>0</v>
      </c>
      <c r="K275" s="3" t="s">
        <v>8</v>
      </c>
      <c r="L275" s="3" t="s">
        <v>12</v>
      </c>
      <c r="M275" s="2">
        <f>SUM(M263:M274)</f>
        <v>0</v>
      </c>
      <c r="N275" s="3" t="s">
        <v>8</v>
      </c>
      <c r="O275" s="2">
        <f>SUM(O263:O274)</f>
        <v>0</v>
      </c>
      <c r="P275" s="34" t="s">
        <v>11</v>
      </c>
      <c r="Q275" s="35" t="s">
        <v>9</v>
      </c>
      <c r="R275" s="35" t="s">
        <v>10</v>
      </c>
      <c r="S275" s="35" t="s">
        <v>14</v>
      </c>
    </row>
    <row r="276" spans="1:20">
      <c r="A276" s="114"/>
      <c r="B276" s="9" t="s">
        <v>13</v>
      </c>
      <c r="C276" s="9" t="s">
        <v>12</v>
      </c>
      <c r="D276" s="10">
        <f>D275/2</f>
        <v>0</v>
      </c>
      <c r="E276" s="9" t="s">
        <v>13</v>
      </c>
      <c r="F276" s="9" t="s">
        <v>12</v>
      </c>
      <c r="G276" s="10">
        <f>G275/2</f>
        <v>0</v>
      </c>
      <c r="H276" s="9" t="s">
        <v>13</v>
      </c>
      <c r="I276" s="9" t="s">
        <v>12</v>
      </c>
      <c r="J276" s="10">
        <f>J275/2</f>
        <v>0</v>
      </c>
      <c r="K276" s="9" t="s">
        <v>13</v>
      </c>
      <c r="L276" s="9" t="s">
        <v>12</v>
      </c>
      <c r="M276" s="10">
        <f>M275/2</f>
        <v>0</v>
      </c>
      <c r="N276" s="9" t="s">
        <v>13</v>
      </c>
      <c r="O276" s="10">
        <f>O275/2</f>
        <v>0</v>
      </c>
      <c r="P276" s="33">
        <f>SUM(J266,J268,M265,M267,M269)</f>
        <v>0</v>
      </c>
      <c r="Q276" s="17">
        <f>SUM(J263,J264,J265,J267,M268)</f>
        <v>0</v>
      </c>
      <c r="R276" s="17">
        <f>SUM(J269,M263,M266)</f>
        <v>0</v>
      </c>
      <c r="S276" s="17">
        <v>50</v>
      </c>
      <c r="T276">
        <f>SUM(P276,Q276,R276,S276)</f>
        <v>50</v>
      </c>
    </row>
    <row r="277" spans="1:20" ht="15.75" thickBo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</row>
    <row r="278" spans="1:20" ht="15.75" thickBot="1">
      <c r="A278" s="114">
        <v>17</v>
      </c>
      <c r="B278" s="115" t="s">
        <v>1</v>
      </c>
      <c r="C278" s="116"/>
      <c r="D278" s="117"/>
      <c r="E278" s="118" t="s">
        <v>2</v>
      </c>
      <c r="F278" s="119"/>
      <c r="G278" s="120"/>
      <c r="H278" s="121" t="s">
        <v>3</v>
      </c>
      <c r="I278" s="122"/>
      <c r="J278" s="123"/>
      <c r="K278" s="124" t="s">
        <v>4</v>
      </c>
      <c r="L278" s="125"/>
      <c r="M278" s="126"/>
      <c r="N278" s="127" t="s">
        <v>8</v>
      </c>
      <c r="O278" s="128"/>
      <c r="P278" s="26"/>
    </row>
    <row r="279" spans="1:20" ht="15.75" thickBot="1">
      <c r="A279" s="114"/>
      <c r="B279" s="4" t="s">
        <v>5</v>
      </c>
      <c r="C279" s="4" t="s">
        <v>6</v>
      </c>
      <c r="D279" s="4" t="s">
        <v>7</v>
      </c>
      <c r="E279" s="4" t="s">
        <v>5</v>
      </c>
      <c r="F279" s="4" t="s">
        <v>6</v>
      </c>
      <c r="G279" s="4" t="s">
        <v>7</v>
      </c>
      <c r="H279" s="4" t="s">
        <v>5</v>
      </c>
      <c r="I279" s="4" t="s">
        <v>6</v>
      </c>
      <c r="J279" s="4" t="s">
        <v>7</v>
      </c>
      <c r="K279" s="4" t="s">
        <v>5</v>
      </c>
      <c r="L279" s="4" t="s">
        <v>6</v>
      </c>
      <c r="M279" s="4" t="s">
        <v>7</v>
      </c>
      <c r="N279" s="129"/>
      <c r="O279" s="130"/>
      <c r="P279" s="26"/>
    </row>
    <row r="280" spans="1:20" ht="15.75" thickBot="1">
      <c r="A280" s="114"/>
      <c r="B280" s="1"/>
      <c r="C280" s="1"/>
      <c r="D280" s="2"/>
      <c r="E280" s="1"/>
      <c r="F280" s="1"/>
      <c r="G280" s="2"/>
      <c r="H280" s="1"/>
      <c r="I280" s="1"/>
      <c r="J280" s="2"/>
      <c r="K280" s="1"/>
      <c r="L280" s="1"/>
      <c r="M280" s="2"/>
      <c r="N280" s="1"/>
      <c r="O280" s="2">
        <f>SUM(D280,G280,J280,M280)</f>
        <v>0</v>
      </c>
      <c r="P280" s="26"/>
    </row>
    <row r="281" spans="1:20" ht="15.75" thickBot="1">
      <c r="A281" s="114"/>
      <c r="B281" s="1"/>
      <c r="C281" s="1"/>
      <c r="D281" s="2"/>
      <c r="E281" s="1"/>
      <c r="F281" s="1"/>
      <c r="G281" s="2"/>
      <c r="H281" s="1"/>
      <c r="I281" s="1"/>
      <c r="J281" s="1"/>
      <c r="K281" s="1"/>
      <c r="L281" s="1"/>
      <c r="M281" s="2"/>
      <c r="N281" s="1"/>
      <c r="O281" s="2">
        <f t="shared" ref="O281:O291" si="16">SUM(D281,G281,J281,M281)</f>
        <v>0</v>
      </c>
      <c r="P281" s="26"/>
    </row>
    <row r="282" spans="1:20" ht="15.75" thickBot="1">
      <c r="A282" s="114"/>
      <c r="B282" s="1"/>
      <c r="C282" s="1"/>
      <c r="D282" s="1"/>
      <c r="E282" s="1"/>
      <c r="F282" s="1"/>
      <c r="G282" s="2"/>
      <c r="H282" s="1"/>
      <c r="I282" s="1"/>
      <c r="J282" s="1"/>
      <c r="K282" s="1"/>
      <c r="L282" s="1"/>
      <c r="M282" s="1"/>
      <c r="N282" s="1"/>
      <c r="O282" s="2">
        <f t="shared" si="16"/>
        <v>0</v>
      </c>
      <c r="P282" s="26"/>
    </row>
    <row r="283" spans="1:20" ht="15.75" thickBot="1">
      <c r="A283" s="114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2">
        <f t="shared" si="16"/>
        <v>0</v>
      </c>
      <c r="P283" s="26"/>
    </row>
    <row r="284" spans="1:20" ht="15.75" thickBot="1">
      <c r="A284" s="114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2">
        <f t="shared" si="16"/>
        <v>0</v>
      </c>
      <c r="P284" s="26"/>
    </row>
    <row r="285" spans="1:20" ht="15.75" thickBot="1">
      <c r="A285" s="114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2">
        <f t="shared" si="16"/>
        <v>0</v>
      </c>
      <c r="P285" s="26"/>
    </row>
    <row r="286" spans="1:20" ht="15.75" thickBot="1">
      <c r="A286" s="114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2">
        <f t="shared" si="16"/>
        <v>0</v>
      </c>
      <c r="P286" s="26"/>
    </row>
    <row r="287" spans="1:20" ht="15.75" thickBot="1">
      <c r="A287" s="114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2">
        <f t="shared" si="16"/>
        <v>0</v>
      </c>
      <c r="P287" s="26"/>
    </row>
    <row r="288" spans="1:20" ht="15.75" thickBot="1">
      <c r="A288" s="114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2">
        <f t="shared" si="16"/>
        <v>0</v>
      </c>
      <c r="P288" s="26"/>
    </row>
    <row r="289" spans="1:20" ht="15.75" thickBot="1">
      <c r="A289" s="114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2">
        <f t="shared" si="16"/>
        <v>0</v>
      </c>
      <c r="P289" s="26"/>
    </row>
    <row r="290" spans="1:20" ht="15.75" thickBot="1">
      <c r="A290" s="114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2">
        <f t="shared" si="16"/>
        <v>0</v>
      </c>
      <c r="P290" s="26"/>
    </row>
    <row r="291" spans="1:20" ht="15.75" thickBot="1">
      <c r="A291" s="114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2">
        <f t="shared" si="16"/>
        <v>0</v>
      </c>
      <c r="P291" s="26"/>
    </row>
    <row r="292" spans="1:20" ht="15.75" thickBot="1">
      <c r="A292" s="114"/>
      <c r="B292" s="3" t="s">
        <v>8</v>
      </c>
      <c r="C292" s="3" t="s">
        <v>12</v>
      </c>
      <c r="D292" s="2">
        <f>SUM(D280:D291)</f>
        <v>0</v>
      </c>
      <c r="E292" s="3" t="s">
        <v>8</v>
      </c>
      <c r="F292" s="3" t="s">
        <v>12</v>
      </c>
      <c r="G292" s="2">
        <f>SUM(G280:G291)</f>
        <v>0</v>
      </c>
      <c r="H292" s="3" t="s">
        <v>8</v>
      </c>
      <c r="I292" s="3" t="s">
        <v>12</v>
      </c>
      <c r="J292" s="2">
        <f>SUM(J280:J291)</f>
        <v>0</v>
      </c>
      <c r="K292" s="3" t="s">
        <v>8</v>
      </c>
      <c r="L292" s="3" t="s">
        <v>12</v>
      </c>
      <c r="M292" s="2">
        <f>SUM(M280:M291)</f>
        <v>0</v>
      </c>
      <c r="N292" s="3" t="s">
        <v>8</v>
      </c>
      <c r="O292" s="2">
        <f>SUM(O280:O291)</f>
        <v>0</v>
      </c>
      <c r="P292" s="34" t="s">
        <v>11</v>
      </c>
      <c r="Q292" s="35" t="s">
        <v>9</v>
      </c>
      <c r="R292" s="35" t="s">
        <v>10</v>
      </c>
      <c r="S292" s="35" t="s">
        <v>14</v>
      </c>
    </row>
    <row r="293" spans="1:20">
      <c r="A293" s="114"/>
      <c r="B293" s="9" t="s">
        <v>13</v>
      </c>
      <c r="C293" s="9" t="s">
        <v>12</v>
      </c>
      <c r="D293" s="10">
        <f>D292/2</f>
        <v>0</v>
      </c>
      <c r="E293" s="9" t="s">
        <v>13</v>
      </c>
      <c r="F293" s="9" t="s">
        <v>12</v>
      </c>
      <c r="G293" s="10">
        <f>G292/2</f>
        <v>0</v>
      </c>
      <c r="H293" s="9" t="s">
        <v>13</v>
      </c>
      <c r="I293" s="9" t="s">
        <v>12</v>
      </c>
      <c r="J293" s="10">
        <f>J292/2</f>
        <v>0</v>
      </c>
      <c r="K293" s="9" t="s">
        <v>13</v>
      </c>
      <c r="L293" s="9" t="s">
        <v>12</v>
      </c>
      <c r="M293" s="10">
        <f>M292/2</f>
        <v>0</v>
      </c>
      <c r="N293" s="9" t="s">
        <v>13</v>
      </c>
      <c r="O293" s="10">
        <f>O292/2</f>
        <v>0</v>
      </c>
      <c r="P293" s="33">
        <f>SUM(D280,D283,G280,G284,M282,M284,M285)</f>
        <v>0</v>
      </c>
      <c r="Q293" s="17">
        <f>SUM(G281,G282,G285,G286,M283)</f>
        <v>0</v>
      </c>
      <c r="R293" s="17">
        <f>SUM(D281,D282,G283,M281)</f>
        <v>0</v>
      </c>
      <c r="S293" s="17">
        <f>SUM(M280)</f>
        <v>0</v>
      </c>
      <c r="T293">
        <f>SUM(P293,Q293,R293,S293)</f>
        <v>0</v>
      </c>
    </row>
    <row r="294" spans="1:20" ht="15.75" thickBo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</row>
    <row r="295" spans="1:20" ht="15.75" thickBot="1">
      <c r="A295" s="114">
        <v>18</v>
      </c>
      <c r="B295" s="115" t="s">
        <v>1</v>
      </c>
      <c r="C295" s="116"/>
      <c r="D295" s="117"/>
      <c r="E295" s="118" t="s">
        <v>2</v>
      </c>
      <c r="F295" s="119"/>
      <c r="G295" s="120"/>
      <c r="H295" s="121" t="s">
        <v>3</v>
      </c>
      <c r="I295" s="122"/>
      <c r="J295" s="123"/>
      <c r="K295" s="124" t="s">
        <v>4</v>
      </c>
      <c r="L295" s="125"/>
      <c r="M295" s="126"/>
      <c r="N295" s="127" t="s">
        <v>8</v>
      </c>
      <c r="O295" s="128"/>
      <c r="P295" s="26"/>
    </row>
    <row r="296" spans="1:20" ht="15.75" thickBot="1">
      <c r="A296" s="114"/>
      <c r="B296" s="4" t="s">
        <v>5</v>
      </c>
      <c r="C296" s="4" t="s">
        <v>6</v>
      </c>
      <c r="D296" s="4" t="s">
        <v>7</v>
      </c>
      <c r="E296" s="4" t="s">
        <v>5</v>
      </c>
      <c r="F296" s="4" t="s">
        <v>6</v>
      </c>
      <c r="G296" s="4" t="s">
        <v>7</v>
      </c>
      <c r="H296" s="4" t="s">
        <v>5</v>
      </c>
      <c r="I296" s="4" t="s">
        <v>6</v>
      </c>
      <c r="J296" s="4" t="s">
        <v>7</v>
      </c>
      <c r="K296" s="4" t="s">
        <v>5</v>
      </c>
      <c r="L296" s="4" t="s">
        <v>6</v>
      </c>
      <c r="M296" s="4" t="s">
        <v>7</v>
      </c>
      <c r="N296" s="129"/>
      <c r="O296" s="130"/>
      <c r="P296" s="26"/>
    </row>
    <row r="297" spans="1:20" ht="15.75" thickBot="1">
      <c r="A297" s="114"/>
      <c r="B297" s="1"/>
      <c r="C297" s="1"/>
      <c r="D297" s="2"/>
      <c r="E297" s="1"/>
      <c r="F297" s="1"/>
      <c r="G297" s="2"/>
      <c r="H297" s="1"/>
      <c r="I297" s="1"/>
      <c r="J297" s="2"/>
      <c r="K297" s="1"/>
      <c r="L297" s="1"/>
      <c r="M297" s="2"/>
      <c r="N297" s="1"/>
      <c r="O297" s="2">
        <f>SUM(D297,G297,J297,M297)</f>
        <v>0</v>
      </c>
      <c r="P297" s="26"/>
    </row>
    <row r="298" spans="1:20" ht="15.75" thickBot="1">
      <c r="A298" s="114"/>
      <c r="B298" s="1"/>
      <c r="C298" s="1"/>
      <c r="D298" s="2"/>
      <c r="E298" s="1"/>
      <c r="F298" s="1"/>
      <c r="G298" s="2"/>
      <c r="H298" s="1"/>
      <c r="I298" s="1"/>
      <c r="J298" s="1"/>
      <c r="K298" s="1"/>
      <c r="L298" s="1"/>
      <c r="M298" s="2"/>
      <c r="N298" s="1"/>
      <c r="O298" s="2">
        <f t="shared" ref="O298:O308" si="17">SUM(D298,G298,J298,M298)</f>
        <v>0</v>
      </c>
      <c r="P298" s="26"/>
    </row>
    <row r="299" spans="1:20" ht="15.75" thickBot="1">
      <c r="A299" s="114"/>
      <c r="B299" s="1"/>
      <c r="C299" s="1"/>
      <c r="D299" s="1"/>
      <c r="E299" s="1"/>
      <c r="F299" s="1"/>
      <c r="G299" s="2"/>
      <c r="H299" s="1"/>
      <c r="I299" s="1"/>
      <c r="J299" s="1"/>
      <c r="K299" s="1"/>
      <c r="L299" s="1"/>
      <c r="M299" s="1"/>
      <c r="N299" s="1"/>
      <c r="O299" s="2">
        <f t="shared" si="17"/>
        <v>0</v>
      </c>
      <c r="P299" s="26"/>
    </row>
    <row r="300" spans="1:20" ht="15.75" thickBot="1">
      <c r="A300" s="114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2">
        <f t="shared" si="17"/>
        <v>0</v>
      </c>
      <c r="P300" s="26"/>
    </row>
    <row r="301" spans="1:20" ht="15.75" thickBot="1">
      <c r="A301" s="114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2">
        <f t="shared" si="17"/>
        <v>0</v>
      </c>
      <c r="P301" s="26"/>
    </row>
    <row r="302" spans="1:20" ht="15.75" thickBot="1">
      <c r="A302" s="114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2">
        <f t="shared" si="17"/>
        <v>0</v>
      </c>
      <c r="P302" s="26"/>
    </row>
    <row r="303" spans="1:20" ht="15.75" thickBot="1">
      <c r="A303" s="114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2">
        <f t="shared" si="17"/>
        <v>0</v>
      </c>
      <c r="P303" s="26"/>
    </row>
    <row r="304" spans="1:20" ht="15.75" thickBot="1">
      <c r="A304" s="114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2">
        <f t="shared" si="17"/>
        <v>0</v>
      </c>
      <c r="P304" s="26"/>
    </row>
    <row r="305" spans="1:20" ht="15.75" thickBot="1">
      <c r="A305" s="114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2">
        <f t="shared" si="17"/>
        <v>0</v>
      </c>
      <c r="P305" s="26"/>
    </row>
    <row r="306" spans="1:20" ht="15.75" thickBot="1">
      <c r="A306" s="114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2">
        <f t="shared" si="17"/>
        <v>0</v>
      </c>
      <c r="P306" s="26"/>
    </row>
    <row r="307" spans="1:20" ht="15.75" thickBot="1">
      <c r="A307" s="114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2">
        <f t="shared" si="17"/>
        <v>0</v>
      </c>
      <c r="P307" s="26"/>
    </row>
    <row r="308" spans="1:20" ht="15.75" thickBot="1">
      <c r="A308" s="114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2">
        <f t="shared" si="17"/>
        <v>0</v>
      </c>
      <c r="P308" s="26"/>
    </row>
    <row r="309" spans="1:20" ht="15.75" thickBot="1">
      <c r="A309" s="114"/>
      <c r="B309" s="3" t="s">
        <v>8</v>
      </c>
      <c r="C309" s="3" t="s">
        <v>12</v>
      </c>
      <c r="D309" s="2">
        <f>SUM(D297:D308)</f>
        <v>0</v>
      </c>
      <c r="E309" s="3" t="s">
        <v>8</v>
      </c>
      <c r="F309" s="3" t="s">
        <v>12</v>
      </c>
      <c r="G309" s="2">
        <f>SUM(G297:G308)</f>
        <v>0</v>
      </c>
      <c r="H309" s="3" t="s">
        <v>8</v>
      </c>
      <c r="I309" s="3" t="s">
        <v>12</v>
      </c>
      <c r="J309" s="2">
        <f>SUM(J297:J308)</f>
        <v>0</v>
      </c>
      <c r="K309" s="3" t="s">
        <v>8</v>
      </c>
      <c r="L309" s="3" t="s">
        <v>12</v>
      </c>
      <c r="M309" s="2">
        <f>SUM(M297:M308)</f>
        <v>0</v>
      </c>
      <c r="N309" s="3" t="s">
        <v>8</v>
      </c>
      <c r="O309" s="2">
        <f>SUM(O297:O308)</f>
        <v>0</v>
      </c>
      <c r="P309" s="34" t="s">
        <v>11</v>
      </c>
      <c r="Q309" s="35" t="s">
        <v>9</v>
      </c>
      <c r="R309" s="35" t="s">
        <v>10</v>
      </c>
      <c r="S309" s="35" t="s">
        <v>14</v>
      </c>
    </row>
    <row r="310" spans="1:20">
      <c r="A310" s="114"/>
      <c r="B310" s="9" t="s">
        <v>13</v>
      </c>
      <c r="C310" s="9" t="s">
        <v>12</v>
      </c>
      <c r="D310" s="10">
        <f>D309/2</f>
        <v>0</v>
      </c>
      <c r="E310" s="9" t="s">
        <v>13</v>
      </c>
      <c r="F310" s="9" t="s">
        <v>12</v>
      </c>
      <c r="G310" s="10">
        <f>G309/2</f>
        <v>0</v>
      </c>
      <c r="H310" s="9" t="s">
        <v>13</v>
      </c>
      <c r="I310" s="9" t="s">
        <v>12</v>
      </c>
      <c r="J310" s="10">
        <f>J309/2</f>
        <v>0</v>
      </c>
      <c r="K310" s="9" t="s">
        <v>13</v>
      </c>
      <c r="L310" s="9" t="s">
        <v>12</v>
      </c>
      <c r="M310" s="10">
        <f>M309/2</f>
        <v>0</v>
      </c>
      <c r="N310" s="9" t="s">
        <v>13</v>
      </c>
      <c r="O310" s="10">
        <f>O309/2</f>
        <v>0</v>
      </c>
      <c r="P310" s="33">
        <f>SUM(G297,G298,G300,J299,J301)</f>
        <v>0</v>
      </c>
      <c r="Q310" s="17">
        <f>SUM(D299,G302,J300)</f>
        <v>0</v>
      </c>
      <c r="R310" s="17">
        <f>SUM(D297,D298,G299,G301,J297,J298,)</f>
        <v>0</v>
      </c>
      <c r="S310" s="17"/>
      <c r="T310">
        <f>SUM(P310,Q310,R310,S310)</f>
        <v>0</v>
      </c>
    </row>
    <row r="311" spans="1:20" ht="15.75" thickBo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</row>
    <row r="312" spans="1:20" ht="15.75" thickBot="1">
      <c r="A312" s="114">
        <v>19</v>
      </c>
      <c r="B312" s="115" t="s">
        <v>1</v>
      </c>
      <c r="C312" s="116"/>
      <c r="D312" s="117"/>
      <c r="E312" s="118" t="s">
        <v>2</v>
      </c>
      <c r="F312" s="119"/>
      <c r="G312" s="120"/>
      <c r="H312" s="121" t="s">
        <v>3</v>
      </c>
      <c r="I312" s="122"/>
      <c r="J312" s="123"/>
      <c r="K312" s="124" t="s">
        <v>4</v>
      </c>
      <c r="L312" s="125"/>
      <c r="M312" s="126"/>
      <c r="N312" s="127" t="s">
        <v>8</v>
      </c>
      <c r="O312" s="128"/>
      <c r="P312" s="26"/>
    </row>
    <row r="313" spans="1:20" ht="15.75" thickBot="1">
      <c r="A313" s="114"/>
      <c r="B313" s="4" t="s">
        <v>5</v>
      </c>
      <c r="C313" s="4" t="s">
        <v>6</v>
      </c>
      <c r="D313" s="4" t="s">
        <v>7</v>
      </c>
      <c r="E313" s="4" t="s">
        <v>5</v>
      </c>
      <c r="F313" s="4" t="s">
        <v>6</v>
      </c>
      <c r="G313" s="4" t="s">
        <v>7</v>
      </c>
      <c r="H313" s="4" t="s">
        <v>5</v>
      </c>
      <c r="I313" s="4" t="s">
        <v>6</v>
      </c>
      <c r="J313" s="4" t="s">
        <v>7</v>
      </c>
      <c r="K313" s="4" t="s">
        <v>5</v>
      </c>
      <c r="L313" s="4" t="s">
        <v>6</v>
      </c>
      <c r="M313" s="4" t="s">
        <v>7</v>
      </c>
      <c r="N313" s="129"/>
      <c r="O313" s="130"/>
      <c r="P313" s="26"/>
    </row>
    <row r="314" spans="1:20" ht="15.75" thickBot="1">
      <c r="A314" s="114"/>
      <c r="B314" s="1"/>
      <c r="C314" s="1"/>
      <c r="D314" s="2"/>
      <c r="E314" s="1"/>
      <c r="F314" s="1"/>
      <c r="G314" s="2"/>
      <c r="H314" s="1"/>
      <c r="I314" s="1"/>
      <c r="J314" s="2"/>
      <c r="K314" s="1"/>
      <c r="L314" s="1"/>
      <c r="M314" s="2"/>
      <c r="N314" s="1"/>
      <c r="O314" s="2">
        <f>SUM(D314,G314,J314,M314)</f>
        <v>0</v>
      </c>
      <c r="P314" s="26"/>
    </row>
    <row r="315" spans="1:20" ht="15.75" thickBot="1">
      <c r="A315" s="114"/>
      <c r="B315" s="1"/>
      <c r="C315" s="1"/>
      <c r="D315" s="2"/>
      <c r="E315" s="1"/>
      <c r="F315" s="1"/>
      <c r="G315" s="2"/>
      <c r="H315" s="1"/>
      <c r="I315" s="1"/>
      <c r="J315" s="1"/>
      <c r="K315" s="1"/>
      <c r="L315" s="1"/>
      <c r="M315" s="2"/>
      <c r="N315" s="1"/>
      <c r="O315" s="2">
        <f t="shared" ref="O315:O325" si="18">SUM(D315,G315,J315,M315)</f>
        <v>0</v>
      </c>
      <c r="P315" s="26"/>
    </row>
    <row r="316" spans="1:20" ht="15.75" thickBot="1">
      <c r="A316" s="114"/>
      <c r="B316" s="1"/>
      <c r="C316" s="1"/>
      <c r="D316" s="1"/>
      <c r="E316" s="1"/>
      <c r="F316" s="1"/>
      <c r="G316" s="2"/>
      <c r="H316" s="1"/>
      <c r="I316" s="1"/>
      <c r="J316" s="1"/>
      <c r="K316" s="1"/>
      <c r="L316" s="1"/>
      <c r="M316" s="1"/>
      <c r="N316" s="1"/>
      <c r="O316" s="2">
        <f t="shared" si="18"/>
        <v>0</v>
      </c>
      <c r="P316" s="26"/>
    </row>
    <row r="317" spans="1:20" ht="15.75" thickBot="1">
      <c r="A317" s="114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2">
        <f t="shared" si="18"/>
        <v>0</v>
      </c>
      <c r="P317" s="26"/>
    </row>
    <row r="318" spans="1:20" ht="15.75" thickBot="1">
      <c r="A318" s="114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2">
        <f t="shared" si="18"/>
        <v>0</v>
      </c>
      <c r="P318" s="26"/>
    </row>
    <row r="319" spans="1:20" ht="15.75" thickBot="1">
      <c r="A319" s="114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2">
        <f t="shared" si="18"/>
        <v>0</v>
      </c>
      <c r="P319" s="26"/>
    </row>
    <row r="320" spans="1:20" ht="15.75" thickBot="1">
      <c r="A320" s="114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2">
        <f t="shared" si="18"/>
        <v>0</v>
      </c>
      <c r="P320" s="26"/>
    </row>
    <row r="321" spans="1:20" ht="15.75" thickBot="1">
      <c r="A321" s="114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2">
        <f t="shared" si="18"/>
        <v>0</v>
      </c>
      <c r="P321" s="26"/>
    </row>
    <row r="322" spans="1:20" ht="15.75" thickBot="1">
      <c r="A322" s="114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2">
        <f t="shared" si="18"/>
        <v>0</v>
      </c>
      <c r="P322" s="26"/>
    </row>
    <row r="323" spans="1:20" ht="15.75" thickBot="1">
      <c r="A323" s="114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2">
        <f t="shared" si="18"/>
        <v>0</v>
      </c>
      <c r="P323" s="26"/>
    </row>
    <row r="324" spans="1:20" ht="15.75" thickBot="1">
      <c r="A324" s="114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2">
        <f t="shared" si="18"/>
        <v>0</v>
      </c>
      <c r="P324" s="26"/>
    </row>
    <row r="325" spans="1:20" ht="15.75" thickBot="1">
      <c r="A325" s="114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2">
        <f t="shared" si="18"/>
        <v>0</v>
      </c>
      <c r="P325" s="26"/>
    </row>
    <row r="326" spans="1:20" ht="15.75" thickBot="1">
      <c r="A326" s="114"/>
      <c r="B326" s="3" t="s">
        <v>8</v>
      </c>
      <c r="C326" s="3" t="s">
        <v>12</v>
      </c>
      <c r="D326" s="2">
        <f>SUM(D314:D325)</f>
        <v>0</v>
      </c>
      <c r="E326" s="3" t="s">
        <v>8</v>
      </c>
      <c r="F326" s="3" t="s">
        <v>12</v>
      </c>
      <c r="G326" s="2">
        <f>SUM(G314:G325)</f>
        <v>0</v>
      </c>
      <c r="H326" s="3" t="s">
        <v>8</v>
      </c>
      <c r="I326" s="3" t="s">
        <v>12</v>
      </c>
      <c r="J326" s="2">
        <f>SUM(J314:J325)</f>
        <v>0</v>
      </c>
      <c r="K326" s="3" t="s">
        <v>8</v>
      </c>
      <c r="L326" s="3" t="s">
        <v>12</v>
      </c>
      <c r="M326" s="2">
        <f>SUM(M314:M325)</f>
        <v>0</v>
      </c>
      <c r="N326" s="3" t="s">
        <v>8</v>
      </c>
      <c r="O326" s="2">
        <f>SUM(O314:O325)</f>
        <v>0</v>
      </c>
      <c r="P326" s="34" t="s">
        <v>11</v>
      </c>
      <c r="Q326" s="35" t="s">
        <v>9</v>
      </c>
      <c r="R326" s="35" t="s">
        <v>10</v>
      </c>
      <c r="S326" s="35" t="s">
        <v>14</v>
      </c>
    </row>
    <row r="327" spans="1:20">
      <c r="A327" s="114"/>
      <c r="B327" s="9" t="s">
        <v>13</v>
      </c>
      <c r="C327" s="9" t="s">
        <v>12</v>
      </c>
      <c r="D327" s="10">
        <f>D326/2</f>
        <v>0</v>
      </c>
      <c r="E327" s="9" t="s">
        <v>13</v>
      </c>
      <c r="F327" s="9" t="s">
        <v>12</v>
      </c>
      <c r="G327" s="10">
        <f>G326/2</f>
        <v>0</v>
      </c>
      <c r="H327" s="9" t="s">
        <v>13</v>
      </c>
      <c r="I327" s="9" t="s">
        <v>12</v>
      </c>
      <c r="J327" s="10">
        <f>J326/2</f>
        <v>0</v>
      </c>
      <c r="K327" s="9" t="s">
        <v>13</v>
      </c>
      <c r="L327" s="9" t="s">
        <v>12</v>
      </c>
      <c r="M327" s="10">
        <f>M326/2</f>
        <v>0</v>
      </c>
      <c r="N327" s="9" t="s">
        <v>13</v>
      </c>
      <c r="O327" s="10">
        <f>O326/2</f>
        <v>0</v>
      </c>
      <c r="P327" s="33">
        <f>SUM(G315,G318,J314,M317,M318)</f>
        <v>0</v>
      </c>
      <c r="Q327" s="17">
        <f>SUM(G314,G316,G319,J315,J316,J317,M314,M315,M316)</f>
        <v>0</v>
      </c>
      <c r="R327" s="17"/>
      <c r="S327" s="17">
        <f>SUM(G317,J318)</f>
        <v>0</v>
      </c>
      <c r="T327">
        <f>SUM(P327,Q327,R327,S327,)</f>
        <v>0</v>
      </c>
    </row>
    <row r="328" spans="1:20" ht="15.75" thickBo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</row>
    <row r="329" spans="1:20" ht="15.75" thickBot="1">
      <c r="A329" s="114">
        <v>20</v>
      </c>
      <c r="B329" s="115" t="s">
        <v>1</v>
      </c>
      <c r="C329" s="116"/>
      <c r="D329" s="117"/>
      <c r="E329" s="118" t="s">
        <v>2</v>
      </c>
      <c r="F329" s="119"/>
      <c r="G329" s="120"/>
      <c r="H329" s="121" t="s">
        <v>3</v>
      </c>
      <c r="I329" s="122"/>
      <c r="J329" s="123"/>
      <c r="K329" s="124" t="s">
        <v>4</v>
      </c>
      <c r="L329" s="125"/>
      <c r="M329" s="126"/>
      <c r="N329" s="127" t="s">
        <v>8</v>
      </c>
      <c r="O329" s="128"/>
      <c r="P329" s="26"/>
    </row>
    <row r="330" spans="1:20" ht="15.75" thickBot="1">
      <c r="A330" s="114"/>
      <c r="B330" s="4" t="s">
        <v>5</v>
      </c>
      <c r="C330" s="4" t="s">
        <v>6</v>
      </c>
      <c r="D330" s="4" t="s">
        <v>7</v>
      </c>
      <c r="E330" s="4" t="s">
        <v>5</v>
      </c>
      <c r="F330" s="4" t="s">
        <v>6</v>
      </c>
      <c r="G330" s="4" t="s">
        <v>7</v>
      </c>
      <c r="H330" s="4" t="s">
        <v>5</v>
      </c>
      <c r="I330" s="4" t="s">
        <v>6</v>
      </c>
      <c r="J330" s="4" t="s">
        <v>7</v>
      </c>
      <c r="K330" s="4" t="s">
        <v>5</v>
      </c>
      <c r="L330" s="4" t="s">
        <v>6</v>
      </c>
      <c r="M330" s="4" t="s">
        <v>7</v>
      </c>
      <c r="N330" s="129"/>
      <c r="O330" s="130"/>
      <c r="P330" s="26"/>
    </row>
    <row r="331" spans="1:20" ht="15.75" thickBot="1">
      <c r="A331" s="114"/>
      <c r="B331" s="1"/>
      <c r="C331" s="1"/>
      <c r="D331" s="2"/>
      <c r="E331" s="1"/>
      <c r="F331" s="1"/>
      <c r="G331" s="2"/>
      <c r="H331" s="1"/>
      <c r="I331" s="1"/>
      <c r="J331" s="2"/>
      <c r="K331" s="1"/>
      <c r="L331" s="1"/>
      <c r="M331" s="2"/>
      <c r="N331" s="1"/>
      <c r="O331" s="2">
        <f>SUM(D331,G331,J331,M331)</f>
        <v>0</v>
      </c>
      <c r="P331" s="26"/>
    </row>
    <row r="332" spans="1:20" ht="15.75" thickBot="1">
      <c r="A332" s="114"/>
      <c r="B332" s="1"/>
      <c r="C332" s="1"/>
      <c r="D332" s="2"/>
      <c r="E332" s="1"/>
      <c r="F332" s="1"/>
      <c r="G332" s="2"/>
      <c r="H332" s="1"/>
      <c r="I332" s="1"/>
      <c r="J332" s="2"/>
      <c r="K332" s="1"/>
      <c r="L332" s="1"/>
      <c r="M332" s="2"/>
      <c r="N332" s="1"/>
      <c r="O332" s="2">
        <f t="shared" ref="O332:O342" si="19">SUM(D332,G332,J332,M332)</f>
        <v>0</v>
      </c>
      <c r="P332" s="26"/>
    </row>
    <row r="333" spans="1:20" ht="15.75" thickBot="1">
      <c r="A333" s="114"/>
      <c r="B333" s="1"/>
      <c r="C333" s="1"/>
      <c r="D333" s="1"/>
      <c r="E333" s="1"/>
      <c r="F333" s="1"/>
      <c r="G333" s="2"/>
      <c r="H333" s="1"/>
      <c r="I333" s="1"/>
      <c r="J333" s="2"/>
      <c r="K333" s="1"/>
      <c r="L333" s="1"/>
      <c r="M333" s="1"/>
      <c r="N333" s="1"/>
      <c r="O333" s="2">
        <f t="shared" si="19"/>
        <v>0</v>
      </c>
      <c r="P333" s="26"/>
    </row>
    <row r="334" spans="1:20" ht="15.75" thickBot="1">
      <c r="A334" s="114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2">
        <f t="shared" si="19"/>
        <v>0</v>
      </c>
      <c r="P334" s="26"/>
    </row>
    <row r="335" spans="1:20" ht="15.75" thickBot="1">
      <c r="A335" s="114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2">
        <f t="shared" si="19"/>
        <v>0</v>
      </c>
      <c r="P335" s="26"/>
    </row>
    <row r="336" spans="1:20" ht="15.75" thickBot="1">
      <c r="A336" s="114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2">
        <f t="shared" si="19"/>
        <v>0</v>
      </c>
      <c r="P336" s="26"/>
    </row>
    <row r="337" spans="1:20" ht="15.75" thickBot="1">
      <c r="A337" s="114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2">
        <f t="shared" si="19"/>
        <v>0</v>
      </c>
      <c r="P337" s="26"/>
    </row>
    <row r="338" spans="1:20" ht="15.75" thickBot="1">
      <c r="A338" s="114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2">
        <f t="shared" si="19"/>
        <v>0</v>
      </c>
      <c r="P338" s="26"/>
    </row>
    <row r="339" spans="1:20" ht="15.75" thickBot="1">
      <c r="A339" s="114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2">
        <f t="shared" si="19"/>
        <v>0</v>
      </c>
      <c r="P339" s="26"/>
    </row>
    <row r="340" spans="1:20" ht="15.75" thickBot="1">
      <c r="A340" s="114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2">
        <f t="shared" si="19"/>
        <v>0</v>
      </c>
      <c r="P340" s="26"/>
    </row>
    <row r="341" spans="1:20" ht="15.75" thickBot="1">
      <c r="A341" s="114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2">
        <f t="shared" si="19"/>
        <v>0</v>
      </c>
      <c r="P341" s="26"/>
    </row>
    <row r="342" spans="1:20" ht="15.75" thickBot="1">
      <c r="A342" s="114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2">
        <f t="shared" si="19"/>
        <v>0</v>
      </c>
      <c r="P342" s="26"/>
    </row>
    <row r="343" spans="1:20" ht="15.75" thickBot="1">
      <c r="A343" s="114"/>
      <c r="B343" s="3" t="s">
        <v>8</v>
      </c>
      <c r="C343" s="3" t="s">
        <v>12</v>
      </c>
      <c r="D343" s="2">
        <f>SUM(D331:D342)</f>
        <v>0</v>
      </c>
      <c r="E343" s="3" t="s">
        <v>8</v>
      </c>
      <c r="F343" s="3" t="s">
        <v>12</v>
      </c>
      <c r="G343" s="2">
        <f>SUM(G331:G342)</f>
        <v>0</v>
      </c>
      <c r="H343" s="3" t="s">
        <v>8</v>
      </c>
      <c r="I343" s="3" t="s">
        <v>12</v>
      </c>
      <c r="J343" s="2">
        <f>SUM(J331:J342)</f>
        <v>0</v>
      </c>
      <c r="K343" s="3" t="s">
        <v>8</v>
      </c>
      <c r="L343" s="3" t="s">
        <v>12</v>
      </c>
      <c r="M343" s="2">
        <f>SUM(M331:M342)</f>
        <v>0</v>
      </c>
      <c r="N343" s="3" t="s">
        <v>8</v>
      </c>
      <c r="O343" s="2">
        <f>SUM(O331:O342)</f>
        <v>0</v>
      </c>
      <c r="P343" s="34" t="s">
        <v>11</v>
      </c>
      <c r="Q343" s="35" t="s">
        <v>9</v>
      </c>
      <c r="R343" s="35" t="s">
        <v>10</v>
      </c>
      <c r="S343" s="35" t="s">
        <v>14</v>
      </c>
    </row>
    <row r="344" spans="1:20">
      <c r="A344" s="114"/>
      <c r="B344" s="9" t="s">
        <v>13</v>
      </c>
      <c r="C344" s="9" t="s">
        <v>12</v>
      </c>
      <c r="D344" s="10">
        <f>D343/2</f>
        <v>0</v>
      </c>
      <c r="E344" s="9" t="s">
        <v>13</v>
      </c>
      <c r="F344" s="9" t="s">
        <v>12</v>
      </c>
      <c r="G344" s="10">
        <f>G343/2</f>
        <v>0</v>
      </c>
      <c r="H344" s="9" t="s">
        <v>13</v>
      </c>
      <c r="I344" s="9" t="s">
        <v>12</v>
      </c>
      <c r="J344" s="10">
        <f>J343/2</f>
        <v>0</v>
      </c>
      <c r="K344" s="9" t="s">
        <v>13</v>
      </c>
      <c r="L344" s="9" t="s">
        <v>12</v>
      </c>
      <c r="M344" s="10">
        <f>M343/2</f>
        <v>0</v>
      </c>
      <c r="N344" s="9" t="s">
        <v>13</v>
      </c>
      <c r="O344" s="10">
        <f>O343/2</f>
        <v>0</v>
      </c>
      <c r="P344" s="33">
        <f>SUM(D331,D332,D333,D334,D335,G331,G336,J333,J334,J336,M334,M335,M337)</f>
        <v>0</v>
      </c>
      <c r="Q344" s="17">
        <f>SUM(D336,G334,G335,J332,J335,M331,M336)</f>
        <v>0</v>
      </c>
      <c r="R344" s="17">
        <f>SUM(G332,G333,J331,)</f>
        <v>0</v>
      </c>
      <c r="S344" s="17">
        <f>SUM(M332,M333)</f>
        <v>0</v>
      </c>
      <c r="T344">
        <f>SUM(P344,Q344,R344,S344)</f>
        <v>0</v>
      </c>
    </row>
    <row r="345" spans="1:20" ht="15.75" thickBo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</row>
    <row r="346" spans="1:20" ht="15.75" thickBot="1">
      <c r="A346" s="114">
        <v>21</v>
      </c>
      <c r="B346" s="115" t="s">
        <v>1</v>
      </c>
      <c r="C346" s="116"/>
      <c r="D346" s="117"/>
      <c r="E346" s="118" t="s">
        <v>2</v>
      </c>
      <c r="F346" s="119"/>
      <c r="G346" s="120"/>
      <c r="H346" s="121" t="s">
        <v>3</v>
      </c>
      <c r="I346" s="122"/>
      <c r="J346" s="123"/>
      <c r="K346" s="124" t="s">
        <v>4</v>
      </c>
      <c r="L346" s="125"/>
      <c r="M346" s="126"/>
      <c r="N346" s="127" t="s">
        <v>8</v>
      </c>
      <c r="O346" s="128"/>
      <c r="P346" s="26"/>
    </row>
    <row r="347" spans="1:20" ht="15.75" thickBot="1">
      <c r="A347" s="114"/>
      <c r="B347" s="4" t="s">
        <v>5</v>
      </c>
      <c r="C347" s="4" t="s">
        <v>6</v>
      </c>
      <c r="D347" s="4" t="s">
        <v>7</v>
      </c>
      <c r="E347" s="4" t="s">
        <v>5</v>
      </c>
      <c r="F347" s="4" t="s">
        <v>6</v>
      </c>
      <c r="G347" s="4" t="s">
        <v>7</v>
      </c>
      <c r="H347" s="4" t="s">
        <v>5</v>
      </c>
      <c r="I347" s="4" t="s">
        <v>6</v>
      </c>
      <c r="J347" s="4" t="s">
        <v>7</v>
      </c>
      <c r="K347" s="4" t="s">
        <v>5</v>
      </c>
      <c r="L347" s="4" t="s">
        <v>6</v>
      </c>
      <c r="M347" s="4" t="s">
        <v>7</v>
      </c>
      <c r="N347" s="129"/>
      <c r="O347" s="130"/>
      <c r="P347" s="26"/>
    </row>
    <row r="348" spans="1:20" ht="16.5" customHeight="1" thickBot="1">
      <c r="A348" s="114"/>
      <c r="B348" s="1"/>
      <c r="C348" s="1"/>
      <c r="D348" s="2"/>
      <c r="E348" s="1"/>
      <c r="F348" s="1"/>
      <c r="G348" s="2"/>
      <c r="H348" s="1"/>
      <c r="I348" s="1"/>
      <c r="J348" s="2"/>
      <c r="K348" s="1"/>
      <c r="L348" s="1"/>
      <c r="M348" s="2"/>
      <c r="N348" s="1"/>
      <c r="O348" s="2">
        <f>SUM(D348,G348,J348,M348)</f>
        <v>0</v>
      </c>
      <c r="P348" s="26"/>
    </row>
    <row r="349" spans="1:20" ht="15.75" thickBot="1">
      <c r="A349" s="114"/>
      <c r="B349" s="1"/>
      <c r="C349" s="1"/>
      <c r="D349" s="2"/>
      <c r="E349" s="1"/>
      <c r="F349" s="1"/>
      <c r="G349" s="2"/>
      <c r="H349" s="1"/>
      <c r="I349" s="1"/>
      <c r="J349" s="1"/>
      <c r="K349" s="1"/>
      <c r="L349" s="1"/>
      <c r="M349" s="2"/>
      <c r="N349" s="1"/>
      <c r="O349" s="2">
        <f t="shared" ref="O349:O359" si="20">SUM(D349,G349,J349,M349)</f>
        <v>0</v>
      </c>
      <c r="P349" s="26"/>
    </row>
    <row r="350" spans="1:20" ht="15.75" thickBot="1">
      <c r="A350" s="114"/>
      <c r="B350" s="1"/>
      <c r="C350" s="1"/>
      <c r="D350" s="1"/>
      <c r="E350" s="1"/>
      <c r="F350" s="1"/>
      <c r="G350" s="2"/>
      <c r="H350" s="1"/>
      <c r="I350" s="1"/>
      <c r="J350" s="1"/>
      <c r="K350" s="1"/>
      <c r="L350" s="1"/>
      <c r="M350" s="1"/>
      <c r="N350" s="1"/>
      <c r="O350" s="2">
        <f t="shared" si="20"/>
        <v>0</v>
      </c>
      <c r="P350" s="26"/>
    </row>
    <row r="351" spans="1:20" ht="15.75" thickBot="1">
      <c r="A351" s="114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2">
        <f t="shared" si="20"/>
        <v>0</v>
      </c>
      <c r="P351" s="26"/>
    </row>
    <row r="352" spans="1:20" ht="15.75" thickBot="1">
      <c r="A352" s="114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2">
        <f t="shared" si="20"/>
        <v>0</v>
      </c>
      <c r="P352" s="26"/>
    </row>
    <row r="353" spans="1:20" ht="15.75" thickBot="1">
      <c r="A353" s="114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2">
        <f>SUM(D353,G353,J353,M353)</f>
        <v>0</v>
      </c>
      <c r="P353" s="26"/>
    </row>
    <row r="354" spans="1:20" ht="15.75" thickBot="1">
      <c r="A354" s="114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2">
        <f t="shared" si="20"/>
        <v>0</v>
      </c>
      <c r="P354" s="26"/>
    </row>
    <row r="355" spans="1:20" ht="15.75" thickBot="1">
      <c r="A355" s="114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2">
        <f t="shared" si="20"/>
        <v>0</v>
      </c>
      <c r="P355" s="26"/>
    </row>
    <row r="356" spans="1:20" ht="15.75" thickBot="1">
      <c r="A356" s="114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2">
        <f t="shared" si="20"/>
        <v>0</v>
      </c>
      <c r="P356" s="26"/>
    </row>
    <row r="357" spans="1:20" ht="15.75" thickBot="1">
      <c r="A357" s="114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2">
        <f t="shared" si="20"/>
        <v>0</v>
      </c>
      <c r="P357" s="26"/>
    </row>
    <row r="358" spans="1:20" ht="15.75" thickBot="1">
      <c r="A358" s="114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2">
        <f t="shared" si="20"/>
        <v>0</v>
      </c>
      <c r="P358" s="26"/>
    </row>
    <row r="359" spans="1:20" ht="15.75" thickBot="1">
      <c r="A359" s="114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2">
        <f t="shared" si="20"/>
        <v>0</v>
      </c>
      <c r="P359" s="26"/>
    </row>
    <row r="360" spans="1:20" ht="15.75" thickBot="1">
      <c r="A360" s="114"/>
      <c r="B360" s="3" t="s">
        <v>8</v>
      </c>
      <c r="C360" s="3" t="s">
        <v>12</v>
      </c>
      <c r="D360" s="2">
        <f>SUM(D348:D359)</f>
        <v>0</v>
      </c>
      <c r="E360" s="3" t="s">
        <v>8</v>
      </c>
      <c r="F360" s="3" t="s">
        <v>12</v>
      </c>
      <c r="G360" s="2">
        <f>SUM(G348:G359)</f>
        <v>0</v>
      </c>
      <c r="H360" s="3" t="s">
        <v>8</v>
      </c>
      <c r="I360" s="3" t="s">
        <v>12</v>
      </c>
      <c r="J360" s="2">
        <f>SUM(J348:J359)</f>
        <v>0</v>
      </c>
      <c r="K360" s="3" t="s">
        <v>8</v>
      </c>
      <c r="L360" s="3" t="s">
        <v>12</v>
      </c>
      <c r="M360" s="2">
        <f>SUM(M348:M359)</f>
        <v>0</v>
      </c>
      <c r="N360" s="3" t="s">
        <v>8</v>
      </c>
      <c r="O360" s="2">
        <f>SUM(O348:O359)</f>
        <v>0</v>
      </c>
      <c r="P360" s="34" t="s">
        <v>11</v>
      </c>
      <c r="Q360" s="35" t="s">
        <v>9</v>
      </c>
      <c r="R360" s="35" t="s">
        <v>10</v>
      </c>
      <c r="S360" s="35" t="s">
        <v>14</v>
      </c>
    </row>
    <row r="361" spans="1:20">
      <c r="A361" s="114"/>
      <c r="B361" s="9" t="s">
        <v>13</v>
      </c>
      <c r="C361" s="9" t="s">
        <v>12</v>
      </c>
      <c r="D361" s="10">
        <f>D360/2</f>
        <v>0</v>
      </c>
      <c r="E361" s="9" t="s">
        <v>13</v>
      </c>
      <c r="F361" s="9" t="s">
        <v>12</v>
      </c>
      <c r="G361" s="10">
        <f>G360/2</f>
        <v>0</v>
      </c>
      <c r="H361" s="9" t="s">
        <v>13</v>
      </c>
      <c r="I361" s="9" t="s">
        <v>12</v>
      </c>
      <c r="J361" s="10">
        <f>J360/2</f>
        <v>0</v>
      </c>
      <c r="K361" s="9" t="s">
        <v>13</v>
      </c>
      <c r="L361" s="9" t="s">
        <v>12</v>
      </c>
      <c r="M361" s="10">
        <f>M360/2</f>
        <v>0</v>
      </c>
      <c r="N361" s="9" t="s">
        <v>13</v>
      </c>
      <c r="O361" s="10">
        <f>O360/2</f>
        <v>0</v>
      </c>
      <c r="P361" s="33">
        <f>SUM(D348,D350,D353,D355,J354,J356,M348,M349,M350,M351,M354,M355,M357)</f>
        <v>0</v>
      </c>
      <c r="Q361" s="17">
        <f>SUM(D352,D354,G348,G350,G351,G353,G354,J351,J352,J353,J355,M352,)</f>
        <v>0</v>
      </c>
      <c r="R361" s="17">
        <f>SUM(D349,D351,G349,J348,J349,J350,)</f>
        <v>0</v>
      </c>
      <c r="S361" s="17">
        <f>SUM(G352,M353,M356)</f>
        <v>0</v>
      </c>
      <c r="T361">
        <f>SUM(P361,Q361,R361,S361)</f>
        <v>0</v>
      </c>
    </row>
    <row r="362" spans="1:20" ht="15.75" thickBo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</row>
    <row r="363" spans="1:20" ht="15.75" thickBot="1">
      <c r="A363" s="114">
        <v>22</v>
      </c>
      <c r="B363" s="115" t="s">
        <v>1</v>
      </c>
      <c r="C363" s="116"/>
      <c r="D363" s="117"/>
      <c r="E363" s="118" t="s">
        <v>2</v>
      </c>
      <c r="F363" s="119"/>
      <c r="G363" s="120"/>
      <c r="H363" s="121" t="s">
        <v>3</v>
      </c>
      <c r="I363" s="122"/>
      <c r="J363" s="123"/>
      <c r="K363" s="124" t="s">
        <v>4</v>
      </c>
      <c r="L363" s="125"/>
      <c r="M363" s="126"/>
      <c r="N363" s="127" t="s">
        <v>8</v>
      </c>
      <c r="O363" s="128"/>
      <c r="P363" s="26"/>
    </row>
    <row r="364" spans="1:20" ht="15.75" thickBot="1">
      <c r="A364" s="114"/>
      <c r="B364" s="4" t="s">
        <v>5</v>
      </c>
      <c r="C364" s="4" t="s">
        <v>6</v>
      </c>
      <c r="D364" s="4" t="s">
        <v>7</v>
      </c>
      <c r="E364" s="4" t="s">
        <v>5</v>
      </c>
      <c r="F364" s="4" t="s">
        <v>6</v>
      </c>
      <c r="G364" s="4" t="s">
        <v>7</v>
      </c>
      <c r="H364" s="4" t="s">
        <v>5</v>
      </c>
      <c r="I364" s="4" t="s">
        <v>6</v>
      </c>
      <c r="J364" s="4" t="s">
        <v>7</v>
      </c>
      <c r="K364" s="4" t="s">
        <v>5</v>
      </c>
      <c r="L364" s="4" t="s">
        <v>6</v>
      </c>
      <c r="M364" s="4" t="s">
        <v>7</v>
      </c>
      <c r="N364" s="129"/>
      <c r="O364" s="130"/>
      <c r="P364" s="26"/>
    </row>
    <row r="365" spans="1:20" ht="15.75" thickBot="1">
      <c r="A365" s="114"/>
      <c r="B365" s="1"/>
      <c r="C365" s="1"/>
      <c r="D365" s="2"/>
      <c r="E365" s="1"/>
      <c r="F365" s="1"/>
      <c r="G365" s="2"/>
      <c r="H365" s="1"/>
      <c r="I365" s="1"/>
      <c r="J365" s="2"/>
      <c r="K365" s="1"/>
      <c r="L365" s="1"/>
      <c r="M365" s="2"/>
      <c r="N365" s="1"/>
      <c r="O365" s="2">
        <f>SUM(D365,G365,J365,M365)</f>
        <v>0</v>
      </c>
      <c r="P365" s="26"/>
    </row>
    <row r="366" spans="1:20" ht="15.75" thickBot="1">
      <c r="A366" s="114"/>
      <c r="B366" s="1"/>
      <c r="C366" s="1"/>
      <c r="D366" s="2"/>
      <c r="E366" s="1"/>
      <c r="F366" s="1"/>
      <c r="G366" s="2"/>
      <c r="H366" s="1"/>
      <c r="I366" s="1"/>
      <c r="J366" s="1"/>
      <c r="K366" s="1"/>
      <c r="L366" s="1"/>
      <c r="M366" s="2"/>
      <c r="N366" s="1"/>
      <c r="O366" s="2">
        <f t="shared" ref="O366:O376" si="21">SUM(D366,G366,J366,M366)</f>
        <v>0</v>
      </c>
      <c r="P366" s="26"/>
    </row>
    <row r="367" spans="1:20" ht="15.75" thickBot="1">
      <c r="A367" s="114"/>
      <c r="B367" s="1"/>
      <c r="C367" s="1"/>
      <c r="D367" s="1"/>
      <c r="E367" s="1"/>
      <c r="F367" s="1"/>
      <c r="G367" s="2"/>
      <c r="H367" s="1"/>
      <c r="I367" s="1"/>
      <c r="J367" s="1"/>
      <c r="K367" s="1"/>
      <c r="L367" s="1"/>
      <c r="M367" s="1"/>
      <c r="N367" s="1"/>
      <c r="O367" s="2">
        <f t="shared" si="21"/>
        <v>0</v>
      </c>
      <c r="P367" s="26"/>
    </row>
    <row r="368" spans="1:20" ht="15.75" thickBot="1">
      <c r="A368" s="114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2">
        <f t="shared" si="21"/>
        <v>0</v>
      </c>
      <c r="P368" s="26"/>
    </row>
    <row r="369" spans="1:20" ht="15.75" thickBot="1">
      <c r="A369" s="114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2">
        <f t="shared" si="21"/>
        <v>0</v>
      </c>
      <c r="P369" s="26"/>
    </row>
    <row r="370" spans="1:20" ht="15.75" thickBot="1">
      <c r="A370" s="114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2">
        <f>SUM(D370,G370,J370,M370)</f>
        <v>0</v>
      </c>
      <c r="P370" s="26"/>
    </row>
    <row r="371" spans="1:20" ht="15.75" thickBot="1">
      <c r="A371" s="114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2">
        <f t="shared" si="21"/>
        <v>0</v>
      </c>
      <c r="P371" s="26"/>
    </row>
    <row r="372" spans="1:20" ht="15.75" thickBot="1">
      <c r="A372" s="114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2">
        <f t="shared" si="21"/>
        <v>0</v>
      </c>
      <c r="P372" s="26"/>
    </row>
    <row r="373" spans="1:20" ht="15.75" thickBot="1">
      <c r="A373" s="114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2">
        <f t="shared" si="21"/>
        <v>0</v>
      </c>
      <c r="P373" s="26"/>
    </row>
    <row r="374" spans="1:20" ht="15.75" thickBot="1">
      <c r="A374" s="114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2">
        <f t="shared" si="21"/>
        <v>0</v>
      </c>
      <c r="P374" s="26"/>
    </row>
    <row r="375" spans="1:20" ht="15.75" thickBot="1">
      <c r="A375" s="114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2">
        <f t="shared" si="21"/>
        <v>0</v>
      </c>
      <c r="P375" s="26"/>
    </row>
    <row r="376" spans="1:20" ht="15.75" thickBot="1">
      <c r="A376" s="114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2">
        <f t="shared" si="21"/>
        <v>0</v>
      </c>
      <c r="P376" s="26"/>
    </row>
    <row r="377" spans="1:20" ht="15.75" thickBot="1">
      <c r="A377" s="114"/>
      <c r="B377" s="3" t="s">
        <v>8</v>
      </c>
      <c r="C377" s="3" t="s">
        <v>12</v>
      </c>
      <c r="D377" s="2">
        <f>SUM(D365:D376)</f>
        <v>0</v>
      </c>
      <c r="E377" s="3" t="s">
        <v>8</v>
      </c>
      <c r="F377" s="3" t="s">
        <v>12</v>
      </c>
      <c r="G377" s="2">
        <f>SUM(G365:G376)</f>
        <v>0</v>
      </c>
      <c r="H377" s="3" t="s">
        <v>8</v>
      </c>
      <c r="I377" s="3" t="s">
        <v>12</v>
      </c>
      <c r="J377" s="2">
        <f>SUM(J365:J376)</f>
        <v>0</v>
      </c>
      <c r="K377" s="3" t="s">
        <v>8</v>
      </c>
      <c r="L377" s="3" t="s">
        <v>12</v>
      </c>
      <c r="M377" s="2">
        <f>SUM(M365:M376)</f>
        <v>0</v>
      </c>
      <c r="N377" s="3" t="s">
        <v>8</v>
      </c>
      <c r="O377" s="2">
        <f>SUM(O365:O376)</f>
        <v>0</v>
      </c>
      <c r="P377" s="34" t="s">
        <v>11</v>
      </c>
      <c r="Q377" s="35" t="s">
        <v>9</v>
      </c>
      <c r="R377" s="35" t="s">
        <v>10</v>
      </c>
      <c r="S377" s="35" t="s">
        <v>14</v>
      </c>
    </row>
    <row r="378" spans="1:20">
      <c r="A378" s="114"/>
      <c r="B378" s="9" t="s">
        <v>13</v>
      </c>
      <c r="C378" s="9" t="s">
        <v>12</v>
      </c>
      <c r="D378" s="10">
        <f>D377/2</f>
        <v>0</v>
      </c>
      <c r="E378" s="9" t="s">
        <v>13</v>
      </c>
      <c r="F378" s="9" t="s">
        <v>12</v>
      </c>
      <c r="G378" s="10">
        <f>G377/2</f>
        <v>0</v>
      </c>
      <c r="H378" s="9" t="s">
        <v>13</v>
      </c>
      <c r="I378" s="9" t="s">
        <v>12</v>
      </c>
      <c r="J378" s="10">
        <f>J377/2</f>
        <v>0</v>
      </c>
      <c r="K378" s="9" t="s">
        <v>13</v>
      </c>
      <c r="L378" s="9" t="s">
        <v>12</v>
      </c>
      <c r="M378" s="10">
        <f>M377/2</f>
        <v>0</v>
      </c>
      <c r="N378" s="9" t="s">
        <v>13</v>
      </c>
      <c r="O378" s="10">
        <f>O377/2</f>
        <v>0</v>
      </c>
      <c r="P378" s="33">
        <f>SUM(M367)</f>
        <v>0</v>
      </c>
      <c r="Q378" s="17">
        <f>SUM(M365,M366)</f>
        <v>0</v>
      </c>
      <c r="R378" s="17"/>
      <c r="S378" s="17"/>
      <c r="T378">
        <f>SUM(P378,Q378,R378,S378)</f>
        <v>0</v>
      </c>
    </row>
    <row r="379" spans="1:20" ht="15.75" thickBo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</row>
    <row r="380" spans="1:20" ht="15.75" thickBot="1">
      <c r="A380" s="114">
        <v>23</v>
      </c>
      <c r="B380" s="115" t="s">
        <v>1</v>
      </c>
      <c r="C380" s="116"/>
      <c r="D380" s="117"/>
      <c r="E380" s="118" t="s">
        <v>2</v>
      </c>
      <c r="F380" s="119"/>
      <c r="G380" s="120"/>
      <c r="H380" s="121" t="s">
        <v>3</v>
      </c>
      <c r="I380" s="122"/>
      <c r="J380" s="123"/>
      <c r="K380" s="124" t="s">
        <v>4</v>
      </c>
      <c r="L380" s="125"/>
      <c r="M380" s="126"/>
      <c r="N380" s="127" t="s">
        <v>8</v>
      </c>
      <c r="O380" s="128"/>
      <c r="P380" s="26"/>
    </row>
    <row r="381" spans="1:20" ht="15.75" thickBot="1">
      <c r="A381" s="114"/>
      <c r="B381" s="4" t="s">
        <v>5</v>
      </c>
      <c r="C381" s="4" t="s">
        <v>6</v>
      </c>
      <c r="D381" s="4" t="s">
        <v>7</v>
      </c>
      <c r="E381" s="4" t="s">
        <v>5</v>
      </c>
      <c r="F381" s="4" t="s">
        <v>6</v>
      </c>
      <c r="G381" s="4" t="s">
        <v>7</v>
      </c>
      <c r="H381" s="4" t="s">
        <v>5</v>
      </c>
      <c r="I381" s="4" t="s">
        <v>6</v>
      </c>
      <c r="J381" s="4" t="s">
        <v>7</v>
      </c>
      <c r="K381" s="4" t="s">
        <v>5</v>
      </c>
      <c r="L381" s="4" t="s">
        <v>6</v>
      </c>
      <c r="M381" s="4" t="s">
        <v>7</v>
      </c>
      <c r="N381" s="129"/>
      <c r="O381" s="130"/>
      <c r="P381" s="26"/>
    </row>
    <row r="382" spans="1:20" ht="15.75" thickBot="1">
      <c r="A382" s="114"/>
      <c r="B382" s="1"/>
      <c r="C382" s="1"/>
      <c r="D382" s="2"/>
      <c r="E382" s="1"/>
      <c r="F382" s="1"/>
      <c r="G382" s="2"/>
      <c r="H382" s="1"/>
      <c r="I382" s="1"/>
      <c r="J382" s="2"/>
      <c r="K382" s="1"/>
      <c r="L382" s="1"/>
      <c r="M382" s="1"/>
      <c r="N382" s="1"/>
      <c r="O382" s="2">
        <f>SUM(D382,G382,J382,M382)</f>
        <v>0</v>
      </c>
      <c r="P382" s="26"/>
    </row>
    <row r="383" spans="1:20" ht="15.75" thickBot="1">
      <c r="A383" s="114"/>
      <c r="B383" s="1"/>
      <c r="C383" s="1"/>
      <c r="D383" s="2"/>
      <c r="E383" s="1"/>
      <c r="F383" s="1"/>
      <c r="G383" s="2"/>
      <c r="H383" s="1"/>
      <c r="I383" s="1"/>
      <c r="J383" s="1"/>
      <c r="K383" s="1"/>
      <c r="L383" s="1"/>
      <c r="M383" s="2"/>
      <c r="N383" s="1"/>
      <c r="O383" s="2">
        <f t="shared" ref="O383:O393" si="22">SUM(D383,G383,J383,M383)</f>
        <v>0</v>
      </c>
      <c r="P383" s="26"/>
    </row>
    <row r="384" spans="1:20" ht="15.75" thickBot="1">
      <c r="A384" s="114"/>
      <c r="B384" s="1"/>
      <c r="C384" s="1"/>
      <c r="D384" s="1"/>
      <c r="E384" s="1"/>
      <c r="F384" s="1"/>
      <c r="G384" s="2"/>
      <c r="H384" s="1"/>
      <c r="I384" s="1"/>
      <c r="J384" s="1"/>
      <c r="K384" s="1"/>
      <c r="L384" s="1"/>
      <c r="M384" s="1"/>
      <c r="N384" s="1"/>
      <c r="O384" s="2">
        <f t="shared" si="22"/>
        <v>0</v>
      </c>
      <c r="P384" s="26"/>
    </row>
    <row r="385" spans="1:20" ht="16.5" customHeight="1" thickBot="1">
      <c r="A385" s="114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2">
        <f t="shared" si="22"/>
        <v>0</v>
      </c>
      <c r="P385" s="26"/>
    </row>
    <row r="386" spans="1:20" ht="15.75" thickBot="1">
      <c r="A386" s="114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2">
        <f t="shared" si="22"/>
        <v>0</v>
      </c>
      <c r="P386" s="26"/>
    </row>
    <row r="387" spans="1:20" ht="15.75" thickBot="1">
      <c r="A387" s="114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2">
        <f t="shared" si="22"/>
        <v>0</v>
      </c>
      <c r="P387" s="26"/>
    </row>
    <row r="388" spans="1:20" ht="15.75" thickBot="1">
      <c r="A388" s="114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2">
        <f t="shared" si="22"/>
        <v>0</v>
      </c>
      <c r="P388" s="26"/>
    </row>
    <row r="389" spans="1:20" ht="15.75" thickBot="1">
      <c r="A389" s="114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2">
        <f t="shared" si="22"/>
        <v>0</v>
      </c>
      <c r="P389" s="26"/>
    </row>
    <row r="390" spans="1:20" ht="15.75" thickBot="1">
      <c r="A390" s="114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2">
        <f t="shared" si="22"/>
        <v>0</v>
      </c>
      <c r="P390" s="26"/>
    </row>
    <row r="391" spans="1:20" ht="15.75" thickBot="1">
      <c r="A391" s="114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2">
        <f t="shared" si="22"/>
        <v>0</v>
      </c>
      <c r="P391" s="26"/>
    </row>
    <row r="392" spans="1:20" ht="15.75" thickBot="1">
      <c r="A392" s="114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2">
        <f t="shared" si="22"/>
        <v>0</v>
      </c>
      <c r="P392" s="26"/>
    </row>
    <row r="393" spans="1:20" ht="15.75" thickBot="1">
      <c r="A393" s="114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2">
        <f t="shared" si="22"/>
        <v>0</v>
      </c>
      <c r="P393" s="26"/>
    </row>
    <row r="394" spans="1:20" ht="15.75" thickBot="1">
      <c r="A394" s="114"/>
      <c r="B394" s="3" t="s">
        <v>8</v>
      </c>
      <c r="C394" s="3" t="s">
        <v>12</v>
      </c>
      <c r="D394" s="2">
        <f>SUM(D382:D393)</f>
        <v>0</v>
      </c>
      <c r="E394" s="3" t="s">
        <v>8</v>
      </c>
      <c r="F394" s="3" t="s">
        <v>12</v>
      </c>
      <c r="G394" s="2">
        <f>SUM(G382:G393)</f>
        <v>0</v>
      </c>
      <c r="H394" s="3" t="s">
        <v>8</v>
      </c>
      <c r="I394" s="3" t="s">
        <v>12</v>
      </c>
      <c r="J394" s="2">
        <f>SUM(J382:J393)</f>
        <v>0</v>
      </c>
      <c r="K394" s="3" t="s">
        <v>8</v>
      </c>
      <c r="L394" s="3" t="s">
        <v>12</v>
      </c>
      <c r="M394" s="2">
        <f>SUM(M382:M393)</f>
        <v>0</v>
      </c>
      <c r="N394" s="3" t="s">
        <v>8</v>
      </c>
      <c r="O394" s="2">
        <f>SUM(O382:O393)</f>
        <v>0</v>
      </c>
      <c r="P394" s="34" t="s">
        <v>11</v>
      </c>
      <c r="Q394" s="35" t="s">
        <v>9</v>
      </c>
      <c r="R394" s="35" t="s">
        <v>10</v>
      </c>
      <c r="S394" s="35" t="s">
        <v>14</v>
      </c>
    </row>
    <row r="395" spans="1:20">
      <c r="A395" s="114"/>
      <c r="B395" s="9" t="s">
        <v>13</v>
      </c>
      <c r="C395" s="9" t="s">
        <v>12</v>
      </c>
      <c r="D395" s="10">
        <f>D394/2</f>
        <v>0</v>
      </c>
      <c r="E395" s="9" t="s">
        <v>13</v>
      </c>
      <c r="F395" s="9" t="s">
        <v>12</v>
      </c>
      <c r="G395" s="10">
        <f>G394/2</f>
        <v>0</v>
      </c>
      <c r="H395" s="9" t="s">
        <v>13</v>
      </c>
      <c r="I395" s="9" t="s">
        <v>12</v>
      </c>
      <c r="J395" s="10">
        <f>J394/2</f>
        <v>0</v>
      </c>
      <c r="K395" s="9" t="s">
        <v>13</v>
      </c>
      <c r="L395" s="9" t="s">
        <v>12</v>
      </c>
      <c r="M395" s="10">
        <f>M394/2</f>
        <v>0</v>
      </c>
      <c r="N395" s="9" t="s">
        <v>13</v>
      </c>
      <c r="O395" s="10">
        <f>O394/2</f>
        <v>0</v>
      </c>
      <c r="P395" s="33">
        <f>SUM(D384,D385,G382,G383,G386,J382,J385,J387,J390,J391,M385,M386,M389,M391)</f>
        <v>0</v>
      </c>
      <c r="Q395" s="17">
        <f>SUM(D382,D383,D386,G384,G387,J386,J388,J389,J393,M384,M382,M387,M388,M390,M392)</f>
        <v>0</v>
      </c>
      <c r="R395" s="17">
        <f>SUM(D387,G385,J383,J384,J392,M383,)</f>
        <v>0</v>
      </c>
      <c r="S395" s="17"/>
      <c r="T395">
        <f>SUM(P395,Q395,R395)</f>
        <v>0</v>
      </c>
    </row>
    <row r="396" spans="1:20" ht="15.75" thickBo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</row>
    <row r="397" spans="1:20" ht="15.75" thickBot="1">
      <c r="A397" s="114">
        <v>24</v>
      </c>
      <c r="B397" s="115" t="s">
        <v>1</v>
      </c>
      <c r="C397" s="116"/>
      <c r="D397" s="117"/>
      <c r="E397" s="118" t="s">
        <v>2</v>
      </c>
      <c r="F397" s="119"/>
      <c r="G397" s="120"/>
      <c r="H397" s="121" t="s">
        <v>3</v>
      </c>
      <c r="I397" s="122"/>
      <c r="J397" s="123"/>
      <c r="K397" s="124" t="s">
        <v>4</v>
      </c>
      <c r="L397" s="125"/>
      <c r="M397" s="126"/>
      <c r="N397" s="127" t="s">
        <v>8</v>
      </c>
      <c r="O397" s="128"/>
      <c r="P397" s="26"/>
    </row>
    <row r="398" spans="1:20" ht="15.75" thickBot="1">
      <c r="A398" s="114"/>
      <c r="B398" s="4" t="s">
        <v>5</v>
      </c>
      <c r="C398" s="4" t="s">
        <v>6</v>
      </c>
      <c r="D398" s="4" t="s">
        <v>7</v>
      </c>
      <c r="E398" s="4" t="s">
        <v>5</v>
      </c>
      <c r="F398" s="4" t="s">
        <v>6</v>
      </c>
      <c r="G398" s="4" t="s">
        <v>7</v>
      </c>
      <c r="H398" s="4" t="s">
        <v>5</v>
      </c>
      <c r="I398" s="4" t="s">
        <v>6</v>
      </c>
      <c r="J398" s="4" t="s">
        <v>24</v>
      </c>
      <c r="K398" s="4" t="s">
        <v>5</v>
      </c>
      <c r="L398" s="4" t="s">
        <v>6</v>
      </c>
      <c r="M398" s="4" t="s">
        <v>7</v>
      </c>
      <c r="N398" s="129"/>
      <c r="O398" s="130"/>
      <c r="P398" s="26"/>
    </row>
    <row r="399" spans="1:20" ht="15.75" thickBot="1">
      <c r="A399" s="114"/>
      <c r="B399" s="1"/>
      <c r="C399" s="1"/>
      <c r="D399" s="2"/>
      <c r="E399" s="1"/>
      <c r="F399" s="1"/>
      <c r="G399" s="2"/>
      <c r="H399" s="1"/>
      <c r="I399" s="1"/>
      <c r="J399" s="2"/>
      <c r="K399" s="1"/>
      <c r="L399" s="1"/>
      <c r="M399" s="2"/>
      <c r="N399" s="1"/>
      <c r="O399" s="2">
        <f>SUM(D399,G399,J399,M399)</f>
        <v>0</v>
      </c>
      <c r="P399" s="26"/>
    </row>
    <row r="400" spans="1:20" ht="16.5" customHeight="1" thickBot="1">
      <c r="A400" s="114"/>
      <c r="B400" s="1"/>
      <c r="C400" s="1"/>
      <c r="D400" s="2"/>
      <c r="E400" s="1"/>
      <c r="F400" s="1"/>
      <c r="G400" s="2"/>
      <c r="H400" s="1"/>
      <c r="I400" s="1"/>
      <c r="J400" s="1"/>
      <c r="K400" s="1"/>
      <c r="L400" s="1"/>
      <c r="M400" s="2"/>
      <c r="N400" s="1"/>
      <c r="O400" s="2">
        <f t="shared" ref="O400:O410" si="23">SUM(D400,G400,J400,M400)</f>
        <v>0</v>
      </c>
      <c r="P400" s="26"/>
    </row>
    <row r="401" spans="1:19" ht="15.75" thickBot="1">
      <c r="A401" s="114"/>
      <c r="B401" s="1"/>
      <c r="C401" s="1"/>
      <c r="D401" s="1"/>
      <c r="E401" s="1"/>
      <c r="F401" s="1"/>
      <c r="G401" s="2"/>
      <c r="H401" s="1"/>
      <c r="I401" s="1"/>
      <c r="J401" s="1"/>
      <c r="K401" s="1"/>
      <c r="L401" s="1"/>
      <c r="M401" s="1"/>
      <c r="N401" s="1"/>
      <c r="O401" s="2">
        <f t="shared" si="23"/>
        <v>0</v>
      </c>
      <c r="P401" s="26"/>
    </row>
    <row r="402" spans="1:19" ht="15.75" thickBot="1">
      <c r="A402" s="114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2">
        <f t="shared" si="23"/>
        <v>0</v>
      </c>
      <c r="P402" s="26"/>
    </row>
    <row r="403" spans="1:19" ht="15.75" thickBot="1">
      <c r="A403" s="114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2">
        <f t="shared" si="23"/>
        <v>0</v>
      </c>
      <c r="P403" s="26"/>
    </row>
    <row r="404" spans="1:19" ht="15.75" thickBot="1">
      <c r="A404" s="114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2">
        <f t="shared" si="23"/>
        <v>0</v>
      </c>
      <c r="P404" s="26"/>
    </row>
    <row r="405" spans="1:19" ht="15.75" thickBot="1">
      <c r="A405" s="114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2">
        <f t="shared" si="23"/>
        <v>0</v>
      </c>
      <c r="P405" s="26"/>
    </row>
    <row r="406" spans="1:19" ht="15.75" thickBot="1">
      <c r="A406" s="114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2">
        <f t="shared" si="23"/>
        <v>0</v>
      </c>
      <c r="P406" s="26"/>
    </row>
    <row r="407" spans="1:19" ht="15.75" thickBot="1">
      <c r="A407" s="114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2">
        <f t="shared" si="23"/>
        <v>0</v>
      </c>
      <c r="P407" s="26"/>
    </row>
    <row r="408" spans="1:19" ht="15.75" thickBot="1">
      <c r="A408" s="114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2">
        <f t="shared" si="23"/>
        <v>0</v>
      </c>
      <c r="P408" s="26"/>
    </row>
    <row r="409" spans="1:19" ht="15.75" thickBot="1">
      <c r="A409" s="114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2">
        <f t="shared" si="23"/>
        <v>0</v>
      </c>
      <c r="P409" s="26"/>
    </row>
    <row r="410" spans="1:19" ht="15.75" thickBot="1">
      <c r="A410" s="114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2">
        <f t="shared" si="23"/>
        <v>0</v>
      </c>
      <c r="P410" s="26"/>
    </row>
    <row r="411" spans="1:19" ht="15.75" thickBot="1">
      <c r="A411" s="114"/>
      <c r="B411" s="3" t="s">
        <v>8</v>
      </c>
      <c r="C411" s="3" t="s">
        <v>12</v>
      </c>
      <c r="D411" s="2">
        <f>SUM(D399:D410)</f>
        <v>0</v>
      </c>
      <c r="E411" s="3" t="s">
        <v>8</v>
      </c>
      <c r="F411" s="3" t="s">
        <v>12</v>
      </c>
      <c r="G411" s="2">
        <f>SUM(G399:G410)</f>
        <v>0</v>
      </c>
      <c r="H411" s="3" t="s">
        <v>8</v>
      </c>
      <c r="I411" s="3" t="s">
        <v>12</v>
      </c>
      <c r="J411" s="2">
        <f>SUM(J399:J410)</f>
        <v>0</v>
      </c>
      <c r="K411" s="3" t="s">
        <v>8</v>
      </c>
      <c r="L411" s="3" t="s">
        <v>12</v>
      </c>
      <c r="M411" s="2">
        <f>SUM(M399:M410)</f>
        <v>0</v>
      </c>
      <c r="N411" s="3" t="s">
        <v>8</v>
      </c>
      <c r="O411" s="2">
        <f>SUM(O399:O410)</f>
        <v>0</v>
      </c>
      <c r="P411" s="34" t="s">
        <v>11</v>
      </c>
      <c r="Q411" s="35" t="s">
        <v>9</v>
      </c>
      <c r="R411" s="35" t="s">
        <v>10</v>
      </c>
      <c r="S411" s="35" t="s">
        <v>14</v>
      </c>
    </row>
    <row r="412" spans="1:19">
      <c r="A412" s="114"/>
      <c r="B412" s="9" t="s">
        <v>13</v>
      </c>
      <c r="C412" s="9" t="s">
        <v>12</v>
      </c>
      <c r="D412" s="10">
        <f>D411/2</f>
        <v>0</v>
      </c>
      <c r="E412" s="9" t="s">
        <v>13</v>
      </c>
      <c r="F412" s="9" t="s">
        <v>12</v>
      </c>
      <c r="G412" s="10">
        <f>G411/2</f>
        <v>0</v>
      </c>
      <c r="H412" s="9" t="s">
        <v>13</v>
      </c>
      <c r="I412" s="9" t="s">
        <v>12</v>
      </c>
      <c r="J412" s="10">
        <f>J411/2</f>
        <v>0</v>
      </c>
      <c r="K412" s="9" t="s">
        <v>13</v>
      </c>
      <c r="L412" s="9" t="s">
        <v>12</v>
      </c>
      <c r="M412" s="10">
        <f>M411/2</f>
        <v>0</v>
      </c>
      <c r="N412" s="9" t="s">
        <v>13</v>
      </c>
      <c r="O412" s="10">
        <f>O411/2</f>
        <v>0</v>
      </c>
      <c r="P412" s="33"/>
      <c r="Q412" s="17"/>
      <c r="R412" s="17"/>
      <c r="S412" s="17"/>
    </row>
    <row r="413" spans="1:19" ht="15.75" thickBo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</row>
    <row r="414" spans="1:19" ht="15.75" thickBot="1">
      <c r="A414" s="114">
        <v>25</v>
      </c>
      <c r="B414" s="115" t="s">
        <v>1</v>
      </c>
      <c r="C414" s="116"/>
      <c r="D414" s="117"/>
      <c r="E414" s="118" t="s">
        <v>2</v>
      </c>
      <c r="F414" s="119"/>
      <c r="G414" s="120"/>
      <c r="H414" s="121" t="s">
        <v>3</v>
      </c>
      <c r="I414" s="122"/>
      <c r="J414" s="123"/>
      <c r="K414" s="124" t="s">
        <v>4</v>
      </c>
      <c r="L414" s="125"/>
      <c r="M414" s="126"/>
      <c r="N414" s="127" t="s">
        <v>8</v>
      </c>
      <c r="O414" s="128"/>
      <c r="P414" s="26"/>
    </row>
    <row r="415" spans="1:19" ht="15.75" thickBot="1">
      <c r="A415" s="114"/>
      <c r="B415" s="4" t="s">
        <v>5</v>
      </c>
      <c r="C415" s="4" t="s">
        <v>6</v>
      </c>
      <c r="D415" s="4" t="s">
        <v>7</v>
      </c>
      <c r="E415" s="4" t="s">
        <v>5</v>
      </c>
      <c r="F415" s="4" t="s">
        <v>6</v>
      </c>
      <c r="G415" s="4" t="s">
        <v>7</v>
      </c>
      <c r="H415" s="4" t="s">
        <v>5</v>
      </c>
      <c r="I415" s="4" t="s">
        <v>6</v>
      </c>
      <c r="J415" s="4" t="s">
        <v>7</v>
      </c>
      <c r="K415" s="4" t="s">
        <v>5</v>
      </c>
      <c r="L415" s="4" t="s">
        <v>6</v>
      </c>
      <c r="M415" s="4" t="s">
        <v>7</v>
      </c>
      <c r="N415" s="129"/>
      <c r="O415" s="130"/>
      <c r="P415" s="26"/>
    </row>
    <row r="416" spans="1:19" ht="15.75" thickBot="1">
      <c r="A416" s="114"/>
      <c r="B416" s="1"/>
      <c r="C416" s="1"/>
      <c r="D416" s="2"/>
      <c r="E416" s="1"/>
      <c r="F416" s="1"/>
      <c r="G416" s="2"/>
      <c r="H416" s="1"/>
      <c r="I416" s="1"/>
      <c r="J416" s="2"/>
      <c r="K416" s="1"/>
      <c r="L416" s="1"/>
      <c r="M416" s="2"/>
      <c r="N416" s="1"/>
      <c r="O416" s="2">
        <f>SUM(D416,G416,J416,M416)</f>
        <v>0</v>
      </c>
      <c r="P416" s="26"/>
    </row>
    <row r="417" spans="1:20" ht="15.75" thickBot="1">
      <c r="A417" s="114"/>
      <c r="B417" s="1"/>
      <c r="C417" s="1"/>
      <c r="D417" s="2"/>
      <c r="E417" s="1"/>
      <c r="F417" s="1"/>
      <c r="G417" s="2"/>
      <c r="H417" s="1"/>
      <c r="I417" s="1"/>
      <c r="J417" s="1"/>
      <c r="K417" s="1"/>
      <c r="L417" s="1"/>
      <c r="M417" s="2"/>
      <c r="N417" s="1"/>
      <c r="O417" s="2">
        <f t="shared" ref="O417:O427" si="24">SUM(D417,G417,J417,M417)</f>
        <v>0</v>
      </c>
      <c r="P417" s="26"/>
    </row>
    <row r="418" spans="1:20" ht="15.75" thickBot="1">
      <c r="A418" s="114"/>
      <c r="B418" s="1"/>
      <c r="C418" s="1"/>
      <c r="D418" s="1"/>
      <c r="E418" s="1"/>
      <c r="F418" s="1"/>
      <c r="G418" s="2"/>
      <c r="H418" s="1"/>
      <c r="I418" s="1"/>
      <c r="J418" s="1"/>
      <c r="K418" s="1"/>
      <c r="L418" s="1"/>
      <c r="M418" s="1"/>
      <c r="N418" s="1"/>
      <c r="O418" s="2">
        <f t="shared" si="24"/>
        <v>0</v>
      </c>
      <c r="P418" s="26"/>
    </row>
    <row r="419" spans="1:20" ht="15.75" thickBot="1">
      <c r="A419" s="114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2">
        <f t="shared" si="24"/>
        <v>0</v>
      </c>
      <c r="P419" s="26"/>
    </row>
    <row r="420" spans="1:20" ht="15.75" thickBot="1">
      <c r="A420" s="114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2">
        <f t="shared" si="24"/>
        <v>0</v>
      </c>
      <c r="P420" s="26"/>
    </row>
    <row r="421" spans="1:20" ht="15.75" thickBot="1">
      <c r="A421" s="114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2">
        <f t="shared" si="24"/>
        <v>0</v>
      </c>
      <c r="P421" s="26"/>
    </row>
    <row r="422" spans="1:20" ht="15.75" thickBot="1">
      <c r="A422" s="114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2">
        <f t="shared" si="24"/>
        <v>0</v>
      </c>
      <c r="P422" s="26"/>
    </row>
    <row r="423" spans="1:20" ht="15.75" thickBot="1">
      <c r="A423" s="114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2">
        <f t="shared" si="24"/>
        <v>0</v>
      </c>
      <c r="P423" s="26"/>
    </row>
    <row r="424" spans="1:20" ht="15.75" thickBot="1">
      <c r="A424" s="114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2">
        <f t="shared" si="24"/>
        <v>0</v>
      </c>
      <c r="P424" s="26"/>
    </row>
    <row r="425" spans="1:20" ht="15.75" thickBot="1">
      <c r="A425" s="114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2">
        <f t="shared" si="24"/>
        <v>0</v>
      </c>
      <c r="P425" s="26"/>
    </row>
    <row r="426" spans="1:20" ht="15.75" thickBot="1">
      <c r="A426" s="114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2">
        <f t="shared" si="24"/>
        <v>0</v>
      </c>
      <c r="P426" s="26"/>
    </row>
    <row r="427" spans="1:20" ht="15.75" thickBot="1">
      <c r="A427" s="114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2">
        <f t="shared" si="24"/>
        <v>0</v>
      </c>
      <c r="P427" s="26"/>
    </row>
    <row r="428" spans="1:20" ht="15.75" thickBot="1">
      <c r="A428" s="114"/>
      <c r="B428" s="3" t="s">
        <v>8</v>
      </c>
      <c r="C428" s="3" t="s">
        <v>12</v>
      </c>
      <c r="D428" s="2">
        <f>SUM(D416:D427)</f>
        <v>0</v>
      </c>
      <c r="E428" s="3" t="s">
        <v>8</v>
      </c>
      <c r="F428" s="3" t="s">
        <v>12</v>
      </c>
      <c r="G428" s="2">
        <f>SUM(G416:G427)</f>
        <v>0</v>
      </c>
      <c r="H428" s="3" t="s">
        <v>8</v>
      </c>
      <c r="I428" s="3" t="s">
        <v>12</v>
      </c>
      <c r="J428" s="2">
        <f>SUM(J416:J427)</f>
        <v>0</v>
      </c>
      <c r="K428" s="3" t="s">
        <v>8</v>
      </c>
      <c r="L428" s="3" t="s">
        <v>12</v>
      </c>
      <c r="M428" s="2">
        <f>SUM(M416:M427)</f>
        <v>0</v>
      </c>
      <c r="N428" s="3" t="s">
        <v>8</v>
      </c>
      <c r="O428" s="2">
        <f>SUM(O416:O427)</f>
        <v>0</v>
      </c>
      <c r="P428" s="34" t="s">
        <v>11</v>
      </c>
      <c r="Q428" s="35" t="s">
        <v>9</v>
      </c>
      <c r="R428" s="35" t="s">
        <v>10</v>
      </c>
      <c r="S428" s="35" t="s">
        <v>14</v>
      </c>
    </row>
    <row r="429" spans="1:20">
      <c r="A429" s="114"/>
      <c r="B429" s="9" t="s">
        <v>13</v>
      </c>
      <c r="C429" s="9" t="s">
        <v>12</v>
      </c>
      <c r="D429" s="10">
        <f>D428/2</f>
        <v>0</v>
      </c>
      <c r="E429" s="9" t="s">
        <v>13</v>
      </c>
      <c r="F429" s="9" t="s">
        <v>12</v>
      </c>
      <c r="G429" s="10">
        <f>G428/2</f>
        <v>0</v>
      </c>
      <c r="H429" s="9" t="s">
        <v>13</v>
      </c>
      <c r="I429" s="9" t="s">
        <v>12</v>
      </c>
      <c r="J429" s="10">
        <f>J428/2</f>
        <v>0</v>
      </c>
      <c r="K429" s="9" t="s">
        <v>13</v>
      </c>
      <c r="L429" s="9" t="s">
        <v>12</v>
      </c>
      <c r="M429" s="10">
        <f>M428/2</f>
        <v>0</v>
      </c>
      <c r="N429" s="9" t="s">
        <v>13</v>
      </c>
      <c r="O429" s="10">
        <f>O428/2</f>
        <v>0</v>
      </c>
      <c r="P429" s="33"/>
      <c r="Q429" s="17"/>
      <c r="R429" s="17"/>
      <c r="S429" s="17"/>
      <c r="T429">
        <f>SUM(P429,Q429,R429,S429)</f>
        <v>0</v>
      </c>
    </row>
    <row r="430" spans="1:20" ht="15.75" thickBo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</row>
    <row r="431" spans="1:20" ht="15.75" thickBot="1">
      <c r="A431" s="114">
        <v>26</v>
      </c>
      <c r="B431" s="115" t="s">
        <v>1</v>
      </c>
      <c r="C431" s="116"/>
      <c r="D431" s="117"/>
      <c r="E431" s="118" t="s">
        <v>2</v>
      </c>
      <c r="F431" s="119"/>
      <c r="G431" s="120"/>
      <c r="H431" s="121" t="s">
        <v>3</v>
      </c>
      <c r="I431" s="122"/>
      <c r="J431" s="123"/>
      <c r="K431" s="124" t="s">
        <v>4</v>
      </c>
      <c r="L431" s="125"/>
      <c r="M431" s="126"/>
      <c r="N431" s="127" t="s">
        <v>8</v>
      </c>
      <c r="O431" s="128"/>
      <c r="P431" s="26"/>
    </row>
    <row r="432" spans="1:20" ht="15.75" thickBot="1">
      <c r="A432" s="114"/>
      <c r="B432" s="4" t="s">
        <v>5</v>
      </c>
      <c r="C432" s="4" t="s">
        <v>6</v>
      </c>
      <c r="D432" s="4" t="s">
        <v>7</v>
      </c>
      <c r="E432" s="4" t="s">
        <v>5</v>
      </c>
      <c r="F432" s="4" t="s">
        <v>6</v>
      </c>
      <c r="G432" s="4" t="s">
        <v>7</v>
      </c>
      <c r="H432" s="4" t="s">
        <v>5</v>
      </c>
      <c r="I432" s="4" t="s">
        <v>6</v>
      </c>
      <c r="J432" s="4" t="s">
        <v>7</v>
      </c>
      <c r="K432" s="4" t="s">
        <v>5</v>
      </c>
      <c r="L432" s="4" t="s">
        <v>6</v>
      </c>
      <c r="M432" s="4" t="s">
        <v>7</v>
      </c>
      <c r="N432" s="129"/>
      <c r="O432" s="130"/>
      <c r="P432" s="26"/>
    </row>
    <row r="433" spans="1:19" ht="15.75" thickBot="1">
      <c r="A433" s="114"/>
      <c r="B433" s="1"/>
      <c r="C433" s="1"/>
      <c r="D433" s="2"/>
      <c r="E433" s="1"/>
      <c r="F433" s="1"/>
      <c r="G433" s="2"/>
      <c r="H433" s="1"/>
      <c r="I433" s="1"/>
      <c r="J433" s="2"/>
      <c r="K433" s="1"/>
      <c r="L433" s="1"/>
      <c r="M433" s="2"/>
      <c r="N433" s="1"/>
      <c r="O433" s="2">
        <f>SUM(D433,G433,J433,M433)</f>
        <v>0</v>
      </c>
      <c r="P433" s="26"/>
    </row>
    <row r="434" spans="1:19" ht="15.75" thickBot="1">
      <c r="A434" s="114"/>
      <c r="B434" s="1"/>
      <c r="C434" s="1"/>
      <c r="D434" s="2"/>
      <c r="E434" s="1"/>
      <c r="F434" s="1"/>
      <c r="G434" s="38"/>
      <c r="H434" s="1"/>
      <c r="I434" s="1"/>
      <c r="J434" s="2"/>
      <c r="K434" s="1"/>
      <c r="L434" s="1"/>
      <c r="M434" s="2"/>
      <c r="N434" s="1"/>
      <c r="O434" s="2">
        <f t="shared" ref="O434:O444" si="25">SUM(D434,G434,J434,M434)</f>
        <v>0</v>
      </c>
      <c r="P434" s="26"/>
    </row>
    <row r="435" spans="1:19" ht="15.75" thickBot="1">
      <c r="A435" s="114"/>
      <c r="B435" s="1"/>
      <c r="C435" s="1"/>
      <c r="D435" s="1"/>
      <c r="E435" s="1"/>
      <c r="F435" s="1"/>
      <c r="G435" s="2"/>
      <c r="H435" s="1"/>
      <c r="I435" s="1"/>
      <c r="J435" s="1"/>
      <c r="K435" s="1"/>
      <c r="L435" s="1"/>
      <c r="M435" s="1"/>
      <c r="N435" s="1"/>
      <c r="O435" s="2">
        <f t="shared" si="25"/>
        <v>0</v>
      </c>
      <c r="P435" s="26"/>
    </row>
    <row r="436" spans="1:19" ht="15.75" thickBot="1">
      <c r="A436" s="114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2">
        <f t="shared" si="25"/>
        <v>0</v>
      </c>
      <c r="P436" s="26"/>
    </row>
    <row r="437" spans="1:19" ht="15.75" thickBot="1">
      <c r="A437" s="114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2">
        <f t="shared" si="25"/>
        <v>0</v>
      </c>
      <c r="P437" s="26"/>
    </row>
    <row r="438" spans="1:19" ht="15.75" thickBot="1">
      <c r="A438" s="114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2">
        <f t="shared" si="25"/>
        <v>0</v>
      </c>
      <c r="P438" s="26"/>
    </row>
    <row r="439" spans="1:19" ht="15.75" thickBot="1">
      <c r="A439" s="114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2">
        <f t="shared" si="25"/>
        <v>0</v>
      </c>
      <c r="P439" s="26"/>
    </row>
    <row r="440" spans="1:19" ht="15.75" thickBot="1">
      <c r="A440" s="114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2">
        <f t="shared" si="25"/>
        <v>0</v>
      </c>
      <c r="P440" s="26"/>
    </row>
    <row r="441" spans="1:19" ht="15.75" thickBot="1">
      <c r="A441" s="114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2">
        <f t="shared" si="25"/>
        <v>0</v>
      </c>
      <c r="P441" s="26"/>
    </row>
    <row r="442" spans="1:19" ht="15.75" thickBot="1">
      <c r="A442" s="114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2">
        <f t="shared" si="25"/>
        <v>0</v>
      </c>
      <c r="P442" s="26"/>
    </row>
    <row r="443" spans="1:19" ht="15.75" thickBot="1">
      <c r="A443" s="114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2">
        <f t="shared" si="25"/>
        <v>0</v>
      </c>
      <c r="P443" s="26"/>
    </row>
    <row r="444" spans="1:19" ht="15.75" thickBot="1">
      <c r="A444" s="114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2">
        <f t="shared" si="25"/>
        <v>0</v>
      </c>
      <c r="P444" s="26"/>
    </row>
    <row r="445" spans="1:19" ht="15.75" thickBot="1">
      <c r="A445" s="114"/>
      <c r="B445" s="3" t="s">
        <v>8</v>
      </c>
      <c r="C445" s="3" t="s">
        <v>12</v>
      </c>
      <c r="D445" s="2">
        <f>SUM(D433:D444)</f>
        <v>0</v>
      </c>
      <c r="E445" s="3" t="s">
        <v>8</v>
      </c>
      <c r="F445" s="3" t="s">
        <v>12</v>
      </c>
      <c r="G445" s="2">
        <f>SUM(G433:G444)</f>
        <v>0</v>
      </c>
      <c r="H445" s="3" t="s">
        <v>8</v>
      </c>
      <c r="I445" s="3" t="s">
        <v>12</v>
      </c>
      <c r="J445" s="2">
        <f>SUM(J433:J444)</f>
        <v>0</v>
      </c>
      <c r="K445" s="3" t="s">
        <v>8</v>
      </c>
      <c r="L445" s="3" t="s">
        <v>12</v>
      </c>
      <c r="M445" s="2">
        <f>SUM(M433:M444)</f>
        <v>0</v>
      </c>
      <c r="N445" s="3" t="s">
        <v>8</v>
      </c>
      <c r="O445" s="2">
        <f>SUM(O433:O444)</f>
        <v>0</v>
      </c>
      <c r="P445" s="34" t="s">
        <v>11</v>
      </c>
      <c r="Q445" s="35" t="s">
        <v>9</v>
      </c>
      <c r="R445" s="35" t="s">
        <v>10</v>
      </c>
      <c r="S445" s="35" t="s">
        <v>14</v>
      </c>
    </row>
    <row r="446" spans="1:19">
      <c r="A446" s="114"/>
      <c r="B446" s="9" t="s">
        <v>13</v>
      </c>
      <c r="C446" s="9" t="s">
        <v>12</v>
      </c>
      <c r="D446" s="10">
        <f>D445/2</f>
        <v>0</v>
      </c>
      <c r="E446" s="9" t="s">
        <v>13</v>
      </c>
      <c r="F446" s="9" t="s">
        <v>12</v>
      </c>
      <c r="G446" s="10">
        <f>G445/2</f>
        <v>0</v>
      </c>
      <c r="H446" s="9" t="s">
        <v>13</v>
      </c>
      <c r="I446" s="9" t="s">
        <v>12</v>
      </c>
      <c r="J446" s="10">
        <f>J445/2</f>
        <v>0</v>
      </c>
      <c r="K446" s="9" t="s">
        <v>13</v>
      </c>
      <c r="L446" s="9" t="s">
        <v>12</v>
      </c>
      <c r="M446" s="10">
        <f>M445/2</f>
        <v>0</v>
      </c>
      <c r="N446" s="9" t="s">
        <v>13</v>
      </c>
      <c r="O446" s="10">
        <f>O445/2</f>
        <v>0</v>
      </c>
      <c r="P446" s="33"/>
      <c r="Q446" s="17"/>
      <c r="R446" s="17"/>
      <c r="S446" s="17"/>
    </row>
    <row r="447" spans="1:19" ht="15.75" thickBo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</row>
    <row r="448" spans="1:19" ht="15.75" thickBot="1">
      <c r="A448" s="114">
        <v>27</v>
      </c>
      <c r="B448" s="115" t="s">
        <v>1</v>
      </c>
      <c r="C448" s="116"/>
      <c r="D448" s="117"/>
      <c r="E448" s="118" t="s">
        <v>2</v>
      </c>
      <c r="F448" s="119"/>
      <c r="G448" s="120"/>
      <c r="H448" s="121" t="s">
        <v>3</v>
      </c>
      <c r="I448" s="122"/>
      <c r="J448" s="123"/>
      <c r="K448" s="124" t="s">
        <v>4</v>
      </c>
      <c r="L448" s="125"/>
      <c r="M448" s="126"/>
      <c r="N448" s="127" t="s">
        <v>8</v>
      </c>
      <c r="O448" s="128"/>
      <c r="P448" s="26"/>
    </row>
    <row r="449" spans="1:19" ht="15.75" thickBot="1">
      <c r="A449" s="114"/>
      <c r="B449" s="4" t="s">
        <v>5</v>
      </c>
      <c r="C449" s="4" t="s">
        <v>6</v>
      </c>
      <c r="D449" s="4" t="s">
        <v>7</v>
      </c>
      <c r="E449" s="4" t="s">
        <v>5</v>
      </c>
      <c r="F449" s="4" t="s">
        <v>6</v>
      </c>
      <c r="G449" s="4" t="s">
        <v>7</v>
      </c>
      <c r="H449" s="4" t="s">
        <v>5</v>
      </c>
      <c r="I449" s="4" t="s">
        <v>6</v>
      </c>
      <c r="J449" s="4" t="s">
        <v>7</v>
      </c>
      <c r="K449" s="4" t="s">
        <v>5</v>
      </c>
      <c r="L449" s="4" t="s">
        <v>6</v>
      </c>
      <c r="M449" s="4" t="s">
        <v>7</v>
      </c>
      <c r="N449" s="129"/>
      <c r="O449" s="130"/>
      <c r="P449" s="26"/>
    </row>
    <row r="450" spans="1:19" ht="15.75" thickBot="1">
      <c r="A450" s="114"/>
      <c r="B450" s="1"/>
      <c r="C450" s="1"/>
      <c r="D450" s="2"/>
      <c r="E450" s="1"/>
      <c r="F450" s="1"/>
      <c r="G450" s="2"/>
      <c r="H450" s="1"/>
      <c r="I450" s="1"/>
      <c r="J450" s="2"/>
      <c r="K450" s="1"/>
      <c r="L450" s="1"/>
      <c r="M450" s="2"/>
      <c r="N450" s="1"/>
      <c r="O450" s="2">
        <f>SUM(D450,G450,J450,M450)</f>
        <v>0</v>
      </c>
      <c r="P450" s="26"/>
    </row>
    <row r="451" spans="1:19" ht="15.75" thickBot="1">
      <c r="A451" s="114"/>
      <c r="B451" s="1"/>
      <c r="C451" s="1"/>
      <c r="D451" s="2"/>
      <c r="E451" s="1"/>
      <c r="F451" s="1"/>
      <c r="G451" s="2"/>
      <c r="H451" s="1"/>
      <c r="I451" s="1"/>
      <c r="J451" s="1"/>
      <c r="K451" s="1"/>
      <c r="L451" s="1"/>
      <c r="M451" s="2"/>
      <c r="N451" s="1"/>
      <c r="O451" s="2">
        <f t="shared" ref="O451:O461" si="26">SUM(D451,G451,J451,M451)</f>
        <v>0</v>
      </c>
      <c r="P451" s="26"/>
    </row>
    <row r="452" spans="1:19" ht="15.75" thickBot="1">
      <c r="A452" s="114"/>
      <c r="B452" s="1"/>
      <c r="C452" s="1"/>
      <c r="D452" s="1"/>
      <c r="E452" s="1"/>
      <c r="F452" s="1"/>
      <c r="G452" s="2"/>
      <c r="H452" s="1"/>
      <c r="I452" s="1"/>
      <c r="J452" s="1"/>
      <c r="K452" s="1"/>
      <c r="L452" s="1"/>
      <c r="M452" s="2"/>
      <c r="N452" s="1"/>
      <c r="O452" s="2">
        <f t="shared" si="26"/>
        <v>0</v>
      </c>
      <c r="P452" s="26"/>
    </row>
    <row r="453" spans="1:19" ht="15.75" thickBot="1">
      <c r="A453" s="114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2"/>
      <c r="N453" s="1"/>
      <c r="O453" s="2">
        <f t="shared" si="26"/>
        <v>0</v>
      </c>
      <c r="P453" s="26"/>
    </row>
    <row r="454" spans="1:19" ht="15.75" thickBot="1">
      <c r="A454" s="114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2">
        <f t="shared" si="26"/>
        <v>0</v>
      </c>
      <c r="P454" s="26"/>
    </row>
    <row r="455" spans="1:19" ht="15.75" thickBot="1">
      <c r="A455" s="114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2">
        <f t="shared" si="26"/>
        <v>0</v>
      </c>
      <c r="P455" s="26"/>
    </row>
    <row r="456" spans="1:19" ht="15.75" thickBot="1">
      <c r="A456" s="114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2">
        <f t="shared" si="26"/>
        <v>0</v>
      </c>
      <c r="P456" s="26"/>
    </row>
    <row r="457" spans="1:19" ht="15.75" thickBot="1">
      <c r="A457" s="114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2">
        <f t="shared" si="26"/>
        <v>0</v>
      </c>
      <c r="P457" s="26"/>
    </row>
    <row r="458" spans="1:19" ht="15.75" thickBot="1">
      <c r="A458" s="114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2">
        <f t="shared" si="26"/>
        <v>0</v>
      </c>
      <c r="P458" s="26"/>
    </row>
    <row r="459" spans="1:19" ht="15.75" thickBot="1">
      <c r="A459" s="114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2">
        <f t="shared" si="26"/>
        <v>0</v>
      </c>
      <c r="P459" s="26"/>
    </row>
    <row r="460" spans="1:19" ht="15.75" thickBot="1">
      <c r="A460" s="114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2">
        <f t="shared" si="26"/>
        <v>0</v>
      </c>
      <c r="P460" s="26"/>
    </row>
    <row r="461" spans="1:19" ht="15.75" thickBot="1">
      <c r="A461" s="114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2">
        <f t="shared" si="26"/>
        <v>0</v>
      </c>
      <c r="P461" s="26"/>
    </row>
    <row r="462" spans="1:19" ht="15.75" thickBot="1">
      <c r="A462" s="114"/>
      <c r="B462" s="3" t="s">
        <v>8</v>
      </c>
      <c r="C462" s="3" t="s">
        <v>12</v>
      </c>
      <c r="D462" s="2">
        <f>SUM(D450:D461)</f>
        <v>0</v>
      </c>
      <c r="E462" s="3" t="s">
        <v>8</v>
      </c>
      <c r="F462" s="3" t="s">
        <v>12</v>
      </c>
      <c r="G462" s="2">
        <f>SUM(G450:G461)</f>
        <v>0</v>
      </c>
      <c r="H462" s="3" t="s">
        <v>8</v>
      </c>
      <c r="I462" s="3" t="s">
        <v>12</v>
      </c>
      <c r="J462" s="2">
        <f>SUM(J450:J461)</f>
        <v>0</v>
      </c>
      <c r="K462" s="3" t="s">
        <v>8</v>
      </c>
      <c r="L462" s="3" t="s">
        <v>12</v>
      </c>
      <c r="M462" s="2">
        <f>SUM(M450:M461)</f>
        <v>0</v>
      </c>
      <c r="N462" s="3" t="s">
        <v>8</v>
      </c>
      <c r="O462" s="2">
        <f>SUM(O450:O461)</f>
        <v>0</v>
      </c>
      <c r="P462" s="34" t="s">
        <v>11</v>
      </c>
      <c r="Q462" s="35" t="s">
        <v>9</v>
      </c>
      <c r="R462" s="35" t="s">
        <v>10</v>
      </c>
      <c r="S462" s="35" t="s">
        <v>14</v>
      </c>
    </row>
    <row r="463" spans="1:19">
      <c r="A463" s="114"/>
      <c r="B463" s="9" t="s">
        <v>13</v>
      </c>
      <c r="C463" s="9" t="s">
        <v>12</v>
      </c>
      <c r="D463" s="10">
        <f>D462/2</f>
        <v>0</v>
      </c>
      <c r="E463" s="9" t="s">
        <v>13</v>
      </c>
      <c r="F463" s="9" t="s">
        <v>12</v>
      </c>
      <c r="G463" s="10">
        <f>G462/2</f>
        <v>0</v>
      </c>
      <c r="H463" s="9" t="s">
        <v>13</v>
      </c>
      <c r="I463" s="9" t="s">
        <v>12</v>
      </c>
      <c r="J463" s="10">
        <f>J462/2</f>
        <v>0</v>
      </c>
      <c r="K463" s="9" t="s">
        <v>13</v>
      </c>
      <c r="L463" s="9" t="s">
        <v>12</v>
      </c>
      <c r="M463" s="10">
        <f>M462/2</f>
        <v>0</v>
      </c>
      <c r="N463" s="9" t="s">
        <v>13</v>
      </c>
      <c r="O463" s="10">
        <f>O462/2</f>
        <v>0</v>
      </c>
      <c r="P463" s="33"/>
      <c r="Q463" s="17"/>
      <c r="R463" s="17"/>
      <c r="S463" s="17"/>
    </row>
    <row r="464" spans="1:19" ht="15.75" thickBo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</row>
    <row r="465" spans="1:19" ht="15.75" thickBot="1">
      <c r="A465" s="114">
        <v>28</v>
      </c>
      <c r="B465" s="115" t="s">
        <v>1</v>
      </c>
      <c r="C465" s="116"/>
      <c r="D465" s="117"/>
      <c r="E465" s="118" t="s">
        <v>2</v>
      </c>
      <c r="F465" s="119"/>
      <c r="G465" s="120"/>
      <c r="H465" s="121" t="s">
        <v>3</v>
      </c>
      <c r="I465" s="122"/>
      <c r="J465" s="123"/>
      <c r="K465" s="124" t="s">
        <v>4</v>
      </c>
      <c r="L465" s="125"/>
      <c r="M465" s="126"/>
      <c r="N465" s="127" t="s">
        <v>8</v>
      </c>
      <c r="O465" s="128"/>
      <c r="P465" s="26"/>
    </row>
    <row r="466" spans="1:19" ht="15.75" thickBot="1">
      <c r="A466" s="114"/>
      <c r="B466" s="4" t="s">
        <v>5</v>
      </c>
      <c r="C466" s="4" t="s">
        <v>6</v>
      </c>
      <c r="D466" s="4" t="s">
        <v>7</v>
      </c>
      <c r="E466" s="4" t="s">
        <v>5</v>
      </c>
      <c r="F466" s="4" t="s">
        <v>6</v>
      </c>
      <c r="G466" s="4" t="s">
        <v>7</v>
      </c>
      <c r="H466" s="4" t="s">
        <v>5</v>
      </c>
      <c r="I466" s="4" t="s">
        <v>6</v>
      </c>
      <c r="J466" s="4" t="s">
        <v>7</v>
      </c>
      <c r="K466" s="4" t="s">
        <v>5</v>
      </c>
      <c r="L466" s="4" t="s">
        <v>6</v>
      </c>
      <c r="M466" s="4" t="s">
        <v>7</v>
      </c>
      <c r="N466" s="129"/>
      <c r="O466" s="130"/>
      <c r="P466" s="26"/>
    </row>
    <row r="467" spans="1:19" ht="15.75" thickBot="1">
      <c r="A467" s="114"/>
      <c r="B467" s="1"/>
      <c r="C467" s="1"/>
      <c r="D467" s="2"/>
      <c r="E467" s="1"/>
      <c r="F467" s="1"/>
      <c r="G467" s="2"/>
      <c r="H467" s="1"/>
      <c r="I467" s="1"/>
      <c r="J467" s="2"/>
      <c r="K467" s="1"/>
      <c r="L467" s="1"/>
      <c r="M467" s="2"/>
      <c r="N467" s="1"/>
      <c r="O467" s="2">
        <f>SUM(D467,G467,J467,M467)</f>
        <v>0</v>
      </c>
      <c r="P467" s="26"/>
    </row>
    <row r="468" spans="1:19" ht="15.75" thickBot="1">
      <c r="A468" s="114"/>
      <c r="B468" s="1"/>
      <c r="C468" s="1"/>
      <c r="D468" s="2"/>
      <c r="E468" s="1"/>
      <c r="F468" s="1"/>
      <c r="G468" s="2"/>
      <c r="H468" s="1"/>
      <c r="I468" s="1"/>
      <c r="J468" s="1"/>
      <c r="K468" s="1"/>
      <c r="L468" s="1"/>
      <c r="M468" s="2"/>
      <c r="N468" s="1"/>
      <c r="O468" s="2">
        <f t="shared" ref="O468:O478" si="27">SUM(D468,G468,J468,M468)</f>
        <v>0</v>
      </c>
      <c r="P468" s="26"/>
    </row>
    <row r="469" spans="1:19" ht="15.75" thickBot="1">
      <c r="A469" s="114"/>
      <c r="B469" s="1"/>
      <c r="C469" s="1"/>
      <c r="D469" s="1"/>
      <c r="E469" s="1"/>
      <c r="F469" s="1"/>
      <c r="G469" s="2"/>
      <c r="H469" s="1"/>
      <c r="I469" s="1"/>
      <c r="J469" s="1"/>
      <c r="K469" s="1"/>
      <c r="L469" s="1"/>
      <c r="M469" s="1"/>
      <c r="N469" s="1"/>
      <c r="O469" s="2">
        <f t="shared" si="27"/>
        <v>0</v>
      </c>
      <c r="P469" s="26"/>
    </row>
    <row r="470" spans="1:19" ht="15.75" thickBot="1">
      <c r="A470" s="114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2">
        <f t="shared" si="27"/>
        <v>0</v>
      </c>
      <c r="P470" s="26"/>
    </row>
    <row r="471" spans="1:19" ht="15.75" thickBot="1">
      <c r="A471" s="114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2">
        <f t="shared" si="27"/>
        <v>0</v>
      </c>
      <c r="P471" s="26"/>
    </row>
    <row r="472" spans="1:19" ht="15.75" thickBot="1">
      <c r="A472" s="114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2">
        <f t="shared" si="27"/>
        <v>0</v>
      </c>
      <c r="P472" s="26"/>
    </row>
    <row r="473" spans="1:19" ht="15.75" thickBot="1">
      <c r="A473" s="114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2">
        <f t="shared" si="27"/>
        <v>0</v>
      </c>
      <c r="P473" s="26"/>
    </row>
    <row r="474" spans="1:19" ht="15.75" thickBot="1">
      <c r="A474" s="114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2">
        <f t="shared" si="27"/>
        <v>0</v>
      </c>
      <c r="P474" s="26"/>
    </row>
    <row r="475" spans="1:19" ht="15.75" thickBot="1">
      <c r="A475" s="114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2">
        <f t="shared" si="27"/>
        <v>0</v>
      </c>
      <c r="P475" s="26"/>
    </row>
    <row r="476" spans="1:19" ht="15.75" thickBot="1">
      <c r="A476" s="114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2">
        <f t="shared" si="27"/>
        <v>0</v>
      </c>
      <c r="P476" s="26"/>
    </row>
    <row r="477" spans="1:19" ht="15.75" thickBot="1">
      <c r="A477" s="114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2">
        <f t="shared" si="27"/>
        <v>0</v>
      </c>
      <c r="P477" s="26"/>
    </row>
    <row r="478" spans="1:19" ht="15.75" thickBot="1">
      <c r="A478" s="114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2">
        <f t="shared" si="27"/>
        <v>0</v>
      </c>
      <c r="P478" s="26"/>
    </row>
    <row r="479" spans="1:19" ht="15.75" thickBot="1">
      <c r="A479" s="114"/>
      <c r="B479" s="3" t="s">
        <v>8</v>
      </c>
      <c r="C479" s="3" t="s">
        <v>12</v>
      </c>
      <c r="D479" s="2">
        <f>SUM(D467:D478)</f>
        <v>0</v>
      </c>
      <c r="E479" s="3" t="s">
        <v>8</v>
      </c>
      <c r="F479" s="3" t="s">
        <v>12</v>
      </c>
      <c r="G479" s="2">
        <f>SUM(G467:G478)</f>
        <v>0</v>
      </c>
      <c r="H479" s="3" t="s">
        <v>8</v>
      </c>
      <c r="I479" s="3" t="s">
        <v>12</v>
      </c>
      <c r="J479" s="2">
        <f>SUM(J467:J478)</f>
        <v>0</v>
      </c>
      <c r="K479" s="3" t="s">
        <v>8</v>
      </c>
      <c r="L479" s="3" t="s">
        <v>12</v>
      </c>
      <c r="M479" s="2">
        <f>SUM(M467:M478)</f>
        <v>0</v>
      </c>
      <c r="N479" s="3" t="s">
        <v>8</v>
      </c>
      <c r="O479" s="2">
        <f>SUM(O467:O478)</f>
        <v>0</v>
      </c>
      <c r="P479" s="34" t="s">
        <v>11</v>
      </c>
      <c r="Q479" s="35" t="s">
        <v>9</v>
      </c>
      <c r="R479" s="35" t="s">
        <v>10</v>
      </c>
      <c r="S479" s="35" t="s">
        <v>14</v>
      </c>
    </row>
    <row r="480" spans="1:19">
      <c r="A480" s="114"/>
      <c r="B480" s="9" t="s">
        <v>13</v>
      </c>
      <c r="C480" s="9" t="s">
        <v>12</v>
      </c>
      <c r="D480" s="10">
        <f>D479/2</f>
        <v>0</v>
      </c>
      <c r="E480" s="9" t="s">
        <v>13</v>
      </c>
      <c r="F480" s="9" t="s">
        <v>12</v>
      </c>
      <c r="G480" s="10">
        <f>G479/2</f>
        <v>0</v>
      </c>
      <c r="H480" s="9" t="s">
        <v>13</v>
      </c>
      <c r="I480" s="9" t="s">
        <v>12</v>
      </c>
      <c r="J480" s="10">
        <f>J479/2</f>
        <v>0</v>
      </c>
      <c r="K480" s="9" t="s">
        <v>13</v>
      </c>
      <c r="L480" s="9" t="s">
        <v>12</v>
      </c>
      <c r="M480" s="10">
        <f>M479/2</f>
        <v>0</v>
      </c>
      <c r="N480" s="9" t="s">
        <v>13</v>
      </c>
      <c r="O480" s="10">
        <f>O479/2</f>
        <v>0</v>
      </c>
      <c r="P480" s="33"/>
      <c r="Q480" s="17"/>
      <c r="R480" s="17"/>
      <c r="S480" s="17"/>
    </row>
    <row r="481" spans="1:19" ht="15.75" thickBo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</row>
    <row r="482" spans="1:19" ht="15.75" thickBot="1">
      <c r="A482" s="114">
        <v>29</v>
      </c>
      <c r="B482" s="115" t="s">
        <v>1</v>
      </c>
      <c r="C482" s="116"/>
      <c r="D482" s="117"/>
      <c r="E482" s="118" t="s">
        <v>2</v>
      </c>
      <c r="F482" s="119"/>
      <c r="G482" s="120"/>
      <c r="H482" s="121" t="s">
        <v>3</v>
      </c>
      <c r="I482" s="122"/>
      <c r="J482" s="123"/>
      <c r="K482" s="124" t="s">
        <v>4</v>
      </c>
      <c r="L482" s="125"/>
      <c r="M482" s="126"/>
      <c r="N482" s="127" t="s">
        <v>8</v>
      </c>
      <c r="O482" s="128"/>
      <c r="P482" s="26"/>
    </row>
    <row r="483" spans="1:19" ht="15.75" thickBot="1">
      <c r="A483" s="114"/>
      <c r="B483" s="4" t="s">
        <v>5</v>
      </c>
      <c r="C483" s="4" t="s">
        <v>6</v>
      </c>
      <c r="D483" s="4" t="s">
        <v>7</v>
      </c>
      <c r="E483" s="4" t="s">
        <v>5</v>
      </c>
      <c r="F483" s="4" t="s">
        <v>6</v>
      </c>
      <c r="G483" s="4" t="s">
        <v>7</v>
      </c>
      <c r="H483" s="4" t="s">
        <v>5</v>
      </c>
      <c r="I483" s="4" t="s">
        <v>6</v>
      </c>
      <c r="J483" s="4" t="s">
        <v>7</v>
      </c>
      <c r="K483" s="4" t="s">
        <v>5</v>
      </c>
      <c r="L483" s="4" t="s">
        <v>6</v>
      </c>
      <c r="M483" s="4" t="s">
        <v>7</v>
      </c>
      <c r="N483" s="129"/>
      <c r="O483" s="130"/>
      <c r="P483" s="26"/>
    </row>
    <row r="484" spans="1:19" ht="15.75" thickBot="1">
      <c r="A484" s="114"/>
      <c r="B484" s="1"/>
      <c r="C484" s="1"/>
      <c r="D484" s="2"/>
      <c r="E484" s="1"/>
      <c r="F484" s="1"/>
      <c r="G484" s="2"/>
      <c r="H484" s="1"/>
      <c r="I484" s="1"/>
      <c r="J484" s="2"/>
      <c r="K484" s="1"/>
      <c r="L484" s="1"/>
      <c r="M484" s="2"/>
      <c r="N484" s="1"/>
      <c r="O484" s="2">
        <f>SUM(D484,G484,J484,M484)</f>
        <v>0</v>
      </c>
      <c r="P484" s="26"/>
    </row>
    <row r="485" spans="1:19" ht="15.75" thickBot="1">
      <c r="A485" s="114"/>
      <c r="B485" s="1"/>
      <c r="C485" s="1"/>
      <c r="D485" s="2"/>
      <c r="E485" s="1"/>
      <c r="F485" s="1"/>
      <c r="G485" s="2"/>
      <c r="H485" s="1"/>
      <c r="I485" s="1"/>
      <c r="J485" s="1"/>
      <c r="K485" s="1"/>
      <c r="L485" s="1"/>
      <c r="M485" s="2"/>
      <c r="N485" s="1"/>
      <c r="O485" s="2">
        <f t="shared" ref="O485:O495" si="28">SUM(D485,G485,J485,M485)</f>
        <v>0</v>
      </c>
      <c r="P485" s="26"/>
    </row>
    <row r="486" spans="1:19" ht="15.75" thickBot="1">
      <c r="A486" s="114"/>
      <c r="B486" s="1"/>
      <c r="C486" s="1"/>
      <c r="D486" s="1"/>
      <c r="E486" s="1"/>
      <c r="F486" s="1"/>
      <c r="G486" s="2"/>
      <c r="H486" s="1"/>
      <c r="I486" s="1"/>
      <c r="J486" s="1"/>
      <c r="K486" s="1"/>
      <c r="L486" s="1"/>
      <c r="M486" s="1"/>
      <c r="N486" s="1"/>
      <c r="O486" s="2">
        <f t="shared" si="28"/>
        <v>0</v>
      </c>
      <c r="P486" s="26"/>
    </row>
    <row r="487" spans="1:19" ht="15.75" thickBot="1">
      <c r="A487" s="114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2">
        <f t="shared" si="28"/>
        <v>0</v>
      </c>
      <c r="P487" s="26"/>
    </row>
    <row r="488" spans="1:19" ht="15.75" thickBot="1">
      <c r="A488" s="114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2">
        <f t="shared" si="28"/>
        <v>0</v>
      </c>
      <c r="P488" s="26"/>
    </row>
    <row r="489" spans="1:19" ht="15.75" thickBot="1">
      <c r="A489" s="114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2">
        <f t="shared" si="28"/>
        <v>0</v>
      </c>
      <c r="P489" s="26"/>
    </row>
    <row r="490" spans="1:19" ht="15.75" thickBot="1">
      <c r="A490" s="114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2">
        <f t="shared" si="28"/>
        <v>0</v>
      </c>
      <c r="P490" s="26"/>
    </row>
    <row r="491" spans="1:19" ht="15.75" thickBot="1">
      <c r="A491" s="114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2">
        <f t="shared" si="28"/>
        <v>0</v>
      </c>
      <c r="P491" s="26"/>
    </row>
    <row r="492" spans="1:19" ht="15.75" thickBot="1">
      <c r="A492" s="114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2">
        <f t="shared" si="28"/>
        <v>0</v>
      </c>
      <c r="P492" s="26"/>
    </row>
    <row r="493" spans="1:19" ht="15.75" thickBot="1">
      <c r="A493" s="114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2">
        <f t="shared" si="28"/>
        <v>0</v>
      </c>
      <c r="P493" s="26"/>
    </row>
    <row r="494" spans="1:19" ht="15.75" thickBot="1">
      <c r="A494" s="114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2">
        <f t="shared" si="28"/>
        <v>0</v>
      </c>
      <c r="P494" s="26"/>
    </row>
    <row r="495" spans="1:19" ht="15.75" thickBot="1">
      <c r="A495" s="114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2">
        <f t="shared" si="28"/>
        <v>0</v>
      </c>
      <c r="P495" s="26"/>
    </row>
    <row r="496" spans="1:19" ht="15.75" thickBot="1">
      <c r="A496" s="114"/>
      <c r="B496" s="3" t="s">
        <v>8</v>
      </c>
      <c r="C496" s="3" t="s">
        <v>12</v>
      </c>
      <c r="D496" s="2">
        <f>SUM(D484:D495)</f>
        <v>0</v>
      </c>
      <c r="E496" s="3" t="s">
        <v>8</v>
      </c>
      <c r="F496" s="3" t="s">
        <v>12</v>
      </c>
      <c r="G496" s="2">
        <f>SUM(G484:G495)</f>
        <v>0</v>
      </c>
      <c r="H496" s="3" t="s">
        <v>8</v>
      </c>
      <c r="I496" s="3" t="s">
        <v>12</v>
      </c>
      <c r="J496" s="2">
        <f>SUM(J484:J495)</f>
        <v>0</v>
      </c>
      <c r="K496" s="3" t="s">
        <v>8</v>
      </c>
      <c r="L496" s="3" t="s">
        <v>12</v>
      </c>
      <c r="M496" s="2">
        <f>SUM(M484:M495)</f>
        <v>0</v>
      </c>
      <c r="N496" s="3" t="s">
        <v>8</v>
      </c>
      <c r="O496" s="2">
        <f>SUM(O484:O495)</f>
        <v>0</v>
      </c>
      <c r="P496" s="34" t="s">
        <v>11</v>
      </c>
      <c r="Q496" s="35" t="s">
        <v>9</v>
      </c>
      <c r="R496" s="35" t="s">
        <v>10</v>
      </c>
      <c r="S496" s="35" t="s">
        <v>14</v>
      </c>
    </row>
    <row r="497" spans="1:19">
      <c r="A497" s="114"/>
      <c r="B497" s="9" t="s">
        <v>13</v>
      </c>
      <c r="C497" s="9" t="s">
        <v>12</v>
      </c>
      <c r="D497" s="10">
        <f>D496/2</f>
        <v>0</v>
      </c>
      <c r="E497" s="9" t="s">
        <v>13</v>
      </c>
      <c r="F497" s="9" t="s">
        <v>12</v>
      </c>
      <c r="G497" s="10">
        <f>G496/2</f>
        <v>0</v>
      </c>
      <c r="H497" s="9" t="s">
        <v>13</v>
      </c>
      <c r="I497" s="9" t="s">
        <v>12</v>
      </c>
      <c r="J497" s="10">
        <f>J496/2</f>
        <v>0</v>
      </c>
      <c r="K497" s="9" t="s">
        <v>13</v>
      </c>
      <c r="L497" s="9" t="s">
        <v>12</v>
      </c>
      <c r="M497" s="10">
        <f>M496/2</f>
        <v>0</v>
      </c>
      <c r="N497" s="9" t="s">
        <v>13</v>
      </c>
      <c r="O497" s="10">
        <f>O496/2</f>
        <v>0</v>
      </c>
      <c r="P497" s="33"/>
      <c r="Q497" s="17"/>
      <c r="R497" s="17"/>
      <c r="S497" s="17"/>
    </row>
    <row r="498" spans="1:19" ht="15.75" thickBo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</row>
    <row r="499" spans="1:19" ht="15.75" thickBot="1">
      <c r="A499" s="114">
        <v>30</v>
      </c>
      <c r="B499" s="115" t="s">
        <v>1</v>
      </c>
      <c r="C499" s="116"/>
      <c r="D499" s="117"/>
      <c r="E499" s="118" t="s">
        <v>2</v>
      </c>
      <c r="F499" s="119"/>
      <c r="G499" s="120"/>
      <c r="H499" s="121" t="s">
        <v>3</v>
      </c>
      <c r="I499" s="122"/>
      <c r="J499" s="123"/>
      <c r="K499" s="124" t="s">
        <v>4</v>
      </c>
      <c r="L499" s="125"/>
      <c r="M499" s="126"/>
      <c r="N499" s="127" t="s">
        <v>8</v>
      </c>
      <c r="O499" s="128"/>
      <c r="P499" s="26"/>
    </row>
    <row r="500" spans="1:19" ht="15.75" thickBot="1">
      <c r="A500" s="114"/>
      <c r="B500" s="4" t="s">
        <v>5</v>
      </c>
      <c r="C500" s="4" t="s">
        <v>6</v>
      </c>
      <c r="D500" s="4" t="s">
        <v>7</v>
      </c>
      <c r="E500" s="4" t="s">
        <v>5</v>
      </c>
      <c r="F500" s="4" t="s">
        <v>6</v>
      </c>
      <c r="G500" s="4" t="s">
        <v>7</v>
      </c>
      <c r="H500" s="4" t="s">
        <v>5</v>
      </c>
      <c r="I500" s="4" t="s">
        <v>6</v>
      </c>
      <c r="J500" s="4" t="s">
        <v>7</v>
      </c>
      <c r="K500" s="4" t="s">
        <v>5</v>
      </c>
      <c r="L500" s="4" t="s">
        <v>6</v>
      </c>
      <c r="M500" s="4" t="s">
        <v>7</v>
      </c>
      <c r="N500" s="129"/>
      <c r="O500" s="130"/>
      <c r="P500" s="26"/>
    </row>
    <row r="501" spans="1:19" ht="15.75" thickBot="1">
      <c r="A501" s="114"/>
      <c r="B501" s="1"/>
      <c r="C501" s="1"/>
      <c r="D501" s="2"/>
      <c r="E501" s="1"/>
      <c r="F501" s="1"/>
      <c r="G501" s="2"/>
      <c r="H501" s="1"/>
      <c r="I501" s="1"/>
      <c r="J501" s="2"/>
      <c r="K501" s="1"/>
      <c r="L501" s="1"/>
      <c r="M501" s="2"/>
      <c r="N501" s="1"/>
      <c r="O501" s="2">
        <f>SUM(D501,G501,J501,M501)</f>
        <v>0</v>
      </c>
      <c r="P501" s="26"/>
    </row>
    <row r="502" spans="1:19" ht="15.75" thickBot="1">
      <c r="A502" s="114"/>
      <c r="B502" s="1"/>
      <c r="C502" s="1"/>
      <c r="D502" s="2"/>
      <c r="E502" s="1"/>
      <c r="F502" s="1"/>
      <c r="G502" s="2"/>
      <c r="H502" s="1"/>
      <c r="I502" s="1"/>
      <c r="J502" s="1"/>
      <c r="K502" s="1"/>
      <c r="L502" s="1"/>
      <c r="M502" s="2"/>
      <c r="N502" s="1"/>
      <c r="O502" s="2">
        <f t="shared" ref="O502:O512" si="29">SUM(D502,G502,J502,M502)</f>
        <v>0</v>
      </c>
      <c r="P502" s="26"/>
    </row>
    <row r="503" spans="1:19" ht="15.75" thickBot="1">
      <c r="A503" s="114"/>
      <c r="B503" s="1"/>
      <c r="C503" s="1"/>
      <c r="D503" s="1"/>
      <c r="E503" s="1"/>
      <c r="F503" s="1"/>
      <c r="G503" s="2"/>
      <c r="H503" s="1"/>
      <c r="I503" s="1"/>
      <c r="J503" s="1"/>
      <c r="K503" s="1"/>
      <c r="L503" s="1"/>
      <c r="M503" s="1"/>
      <c r="N503" s="1"/>
      <c r="O503" s="2">
        <f t="shared" si="29"/>
        <v>0</v>
      </c>
      <c r="P503" s="26"/>
    </row>
    <row r="504" spans="1:19" ht="15.75" thickBot="1">
      <c r="A504" s="114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2">
        <f t="shared" si="29"/>
        <v>0</v>
      </c>
      <c r="P504" s="26"/>
    </row>
    <row r="505" spans="1:19" ht="15.75" thickBot="1">
      <c r="A505" s="114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2">
        <f t="shared" si="29"/>
        <v>0</v>
      </c>
      <c r="P505" s="26"/>
    </row>
    <row r="506" spans="1:19" ht="15.75" thickBot="1">
      <c r="A506" s="114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2">
        <f t="shared" si="29"/>
        <v>0</v>
      </c>
      <c r="P506" s="26"/>
    </row>
    <row r="507" spans="1:19" ht="15.75" thickBot="1">
      <c r="A507" s="114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2">
        <f t="shared" si="29"/>
        <v>0</v>
      </c>
      <c r="P507" s="26"/>
    </row>
    <row r="508" spans="1:19" ht="15.75" thickBot="1">
      <c r="A508" s="114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2">
        <f t="shared" si="29"/>
        <v>0</v>
      </c>
      <c r="P508" s="26"/>
    </row>
    <row r="509" spans="1:19" ht="15.75" thickBot="1">
      <c r="A509" s="114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2">
        <f t="shared" si="29"/>
        <v>0</v>
      </c>
      <c r="P509" s="26"/>
    </row>
    <row r="510" spans="1:19" ht="15.75" thickBot="1">
      <c r="A510" s="114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2">
        <f t="shared" si="29"/>
        <v>0</v>
      </c>
      <c r="P510" s="26"/>
    </row>
    <row r="511" spans="1:19" ht="15.75" thickBot="1">
      <c r="A511" s="114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2">
        <f t="shared" si="29"/>
        <v>0</v>
      </c>
      <c r="P511" s="26"/>
    </row>
    <row r="512" spans="1:19" ht="15.75" thickBot="1">
      <c r="A512" s="114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2">
        <f t="shared" si="29"/>
        <v>0</v>
      </c>
      <c r="P512" s="26"/>
    </row>
    <row r="513" spans="1:19" ht="15.75" thickBot="1">
      <c r="A513" s="114"/>
      <c r="B513" s="3" t="s">
        <v>8</v>
      </c>
      <c r="C513" s="3" t="s">
        <v>12</v>
      </c>
      <c r="D513" s="2">
        <f>SUM(D501:D512)</f>
        <v>0</v>
      </c>
      <c r="E513" s="3" t="s">
        <v>8</v>
      </c>
      <c r="F513" s="3" t="s">
        <v>12</v>
      </c>
      <c r="G513" s="2">
        <f>SUM(G501:G512)</f>
        <v>0</v>
      </c>
      <c r="H513" s="3" t="s">
        <v>8</v>
      </c>
      <c r="I513" s="3" t="s">
        <v>12</v>
      </c>
      <c r="J513" s="2">
        <f>SUM(J501:J512)</f>
        <v>0</v>
      </c>
      <c r="K513" s="3" t="s">
        <v>8</v>
      </c>
      <c r="L513" s="3" t="s">
        <v>12</v>
      </c>
      <c r="M513" s="2">
        <f>SUM(M501:M512)</f>
        <v>0</v>
      </c>
      <c r="N513" s="3" t="s">
        <v>8</v>
      </c>
      <c r="O513" s="2">
        <f>SUM(O501:O512)</f>
        <v>0</v>
      </c>
      <c r="P513" s="34" t="s">
        <v>11</v>
      </c>
      <c r="Q513" s="35" t="s">
        <v>9</v>
      </c>
      <c r="R513" s="35" t="s">
        <v>10</v>
      </c>
      <c r="S513" s="35" t="s">
        <v>14</v>
      </c>
    </row>
    <row r="514" spans="1:19">
      <c r="A514" s="114"/>
      <c r="B514" s="9" t="s">
        <v>13</v>
      </c>
      <c r="C514" s="9" t="s">
        <v>12</v>
      </c>
      <c r="D514" s="10">
        <f>D513/2</f>
        <v>0</v>
      </c>
      <c r="E514" s="9" t="s">
        <v>13</v>
      </c>
      <c r="F514" s="9" t="s">
        <v>12</v>
      </c>
      <c r="G514" s="10">
        <f>G513/2</f>
        <v>0</v>
      </c>
      <c r="H514" s="9" t="s">
        <v>13</v>
      </c>
      <c r="I514" s="9" t="s">
        <v>12</v>
      </c>
      <c r="J514" s="10">
        <f>J513/2</f>
        <v>0</v>
      </c>
      <c r="K514" s="9" t="s">
        <v>13</v>
      </c>
      <c r="L514" s="9" t="s">
        <v>12</v>
      </c>
      <c r="M514" s="10">
        <f>M513/2</f>
        <v>0</v>
      </c>
      <c r="N514" s="9" t="s">
        <v>13</v>
      </c>
      <c r="O514" s="10">
        <f>O513/2</f>
        <v>0</v>
      </c>
      <c r="P514" s="33"/>
      <c r="Q514" s="17"/>
      <c r="R514" s="17"/>
      <c r="S514" s="17"/>
    </row>
    <row r="515" spans="1:19" ht="15.75" thickBo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</row>
    <row r="516" spans="1:19" ht="15.75" thickBot="1">
      <c r="A516" s="114">
        <v>31</v>
      </c>
      <c r="B516" s="115" t="s">
        <v>1</v>
      </c>
      <c r="C516" s="116"/>
      <c r="D516" s="117"/>
      <c r="E516" s="118" t="s">
        <v>2</v>
      </c>
      <c r="F516" s="119"/>
      <c r="G516" s="120"/>
      <c r="H516" s="121" t="s">
        <v>3</v>
      </c>
      <c r="I516" s="122"/>
      <c r="J516" s="123"/>
      <c r="K516" s="124" t="s">
        <v>4</v>
      </c>
      <c r="L516" s="125"/>
      <c r="M516" s="126"/>
      <c r="N516" s="127" t="s">
        <v>8</v>
      </c>
      <c r="O516" s="128"/>
      <c r="P516" s="26"/>
    </row>
    <row r="517" spans="1:19" ht="15.75" thickBot="1">
      <c r="A517" s="114"/>
      <c r="B517" s="4" t="s">
        <v>5</v>
      </c>
      <c r="C517" s="4" t="s">
        <v>6</v>
      </c>
      <c r="D517" s="4" t="s">
        <v>7</v>
      </c>
      <c r="E517" s="4" t="s">
        <v>5</v>
      </c>
      <c r="F517" s="4" t="s">
        <v>6</v>
      </c>
      <c r="G517" s="4" t="s">
        <v>7</v>
      </c>
      <c r="H517" s="4" t="s">
        <v>5</v>
      </c>
      <c r="I517" s="4" t="s">
        <v>6</v>
      </c>
      <c r="J517" s="4" t="s">
        <v>7</v>
      </c>
      <c r="K517" s="4" t="s">
        <v>5</v>
      </c>
      <c r="L517" s="4" t="s">
        <v>6</v>
      </c>
      <c r="M517" s="4" t="s">
        <v>7</v>
      </c>
      <c r="N517" s="129"/>
      <c r="O517" s="130"/>
      <c r="P517" s="26"/>
    </row>
    <row r="518" spans="1:19" ht="15.75" thickBot="1">
      <c r="A518" s="114"/>
      <c r="B518" s="1"/>
      <c r="C518" s="1"/>
      <c r="D518" s="2"/>
      <c r="E518" s="1"/>
      <c r="F518" s="1"/>
      <c r="G518" s="2"/>
      <c r="H518" s="1"/>
      <c r="I518" s="1"/>
      <c r="J518" s="2"/>
      <c r="K518" s="1"/>
      <c r="L518" s="1"/>
      <c r="M518" s="2"/>
      <c r="N518" s="1"/>
      <c r="O518" s="2">
        <f>SUM(D518,G518,J518,M518)</f>
        <v>0</v>
      </c>
      <c r="P518" s="26"/>
    </row>
    <row r="519" spans="1:19" ht="15.75" thickBot="1">
      <c r="A519" s="114"/>
      <c r="B519" s="1"/>
      <c r="C519" s="1"/>
      <c r="D519" s="2"/>
      <c r="E519" s="1"/>
      <c r="F519" s="1"/>
      <c r="G519" s="2"/>
      <c r="H519" s="1"/>
      <c r="I519" s="1"/>
      <c r="J519" s="1"/>
      <c r="K519" s="1"/>
      <c r="L519" s="1"/>
      <c r="M519" s="2"/>
      <c r="N519" s="1"/>
      <c r="O519" s="2">
        <f t="shared" ref="O519:O529" si="30">SUM(D519,G519,J519,M519)</f>
        <v>0</v>
      </c>
      <c r="P519" s="26"/>
    </row>
    <row r="520" spans="1:19" ht="15.75" thickBot="1">
      <c r="A520" s="114"/>
      <c r="B520" s="1"/>
      <c r="C520" s="1"/>
      <c r="D520" s="1"/>
      <c r="E520" s="1"/>
      <c r="F520" s="1"/>
      <c r="G520" s="2"/>
      <c r="H520" s="1"/>
      <c r="I520" s="1"/>
      <c r="J520" s="1"/>
      <c r="K520" s="1"/>
      <c r="L520" s="1"/>
      <c r="M520" s="1"/>
      <c r="N520" s="1"/>
      <c r="O520" s="2">
        <f t="shared" si="30"/>
        <v>0</v>
      </c>
      <c r="P520" s="26"/>
    </row>
    <row r="521" spans="1:19" ht="15.75" thickBot="1">
      <c r="A521" s="114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2">
        <f t="shared" si="30"/>
        <v>0</v>
      </c>
      <c r="P521" s="26"/>
    </row>
    <row r="522" spans="1:19" ht="15.75" thickBot="1">
      <c r="A522" s="114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2">
        <f t="shared" si="30"/>
        <v>0</v>
      </c>
      <c r="P522" s="26"/>
    </row>
    <row r="523" spans="1:19" ht="15.75" thickBot="1">
      <c r="A523" s="114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2">
        <f t="shared" si="30"/>
        <v>0</v>
      </c>
      <c r="P523" s="26"/>
    </row>
    <row r="524" spans="1:19" ht="15.75" thickBot="1">
      <c r="A524" s="114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2">
        <f t="shared" si="30"/>
        <v>0</v>
      </c>
      <c r="P524" s="26"/>
    </row>
    <row r="525" spans="1:19" ht="15.75" thickBot="1">
      <c r="A525" s="114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2">
        <f t="shared" si="30"/>
        <v>0</v>
      </c>
      <c r="P525" s="26"/>
    </row>
    <row r="526" spans="1:19" ht="15.75" thickBot="1">
      <c r="A526" s="114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2">
        <f t="shared" si="30"/>
        <v>0</v>
      </c>
      <c r="P526" s="26"/>
    </row>
    <row r="527" spans="1:19" ht="15.75" thickBot="1">
      <c r="A527" s="114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2">
        <f t="shared" si="30"/>
        <v>0</v>
      </c>
      <c r="P527" s="26"/>
    </row>
    <row r="528" spans="1:19" ht="15.75" thickBot="1">
      <c r="A528" s="114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2">
        <f t="shared" si="30"/>
        <v>0</v>
      </c>
      <c r="P528" s="26"/>
    </row>
    <row r="529" spans="1:19" ht="15.75" thickBot="1">
      <c r="A529" s="114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2">
        <f t="shared" si="30"/>
        <v>0</v>
      </c>
      <c r="P529" s="26"/>
    </row>
    <row r="530" spans="1:19" ht="15.75" thickBot="1">
      <c r="A530" s="114"/>
      <c r="B530" s="3" t="s">
        <v>8</v>
      </c>
      <c r="C530" s="3" t="s">
        <v>12</v>
      </c>
      <c r="D530" s="2">
        <f>SUM(D518:D529)</f>
        <v>0</v>
      </c>
      <c r="E530" s="3" t="s">
        <v>8</v>
      </c>
      <c r="F530" s="3" t="s">
        <v>12</v>
      </c>
      <c r="G530" s="2">
        <f>SUM(G518:G529)</f>
        <v>0</v>
      </c>
      <c r="H530" s="3" t="s">
        <v>8</v>
      </c>
      <c r="I530" s="3" t="s">
        <v>12</v>
      </c>
      <c r="J530" s="2">
        <f>SUM(J518:J529)</f>
        <v>0</v>
      </c>
      <c r="K530" s="3" t="s">
        <v>8</v>
      </c>
      <c r="L530" s="3" t="s">
        <v>12</v>
      </c>
      <c r="M530" s="2">
        <f>SUM(M518:M529)</f>
        <v>0</v>
      </c>
      <c r="N530" s="3" t="s">
        <v>8</v>
      </c>
      <c r="O530" s="2">
        <f>SUM(O518:O529)</f>
        <v>0</v>
      </c>
      <c r="P530" s="34" t="s">
        <v>11</v>
      </c>
      <c r="Q530" s="35" t="s">
        <v>9</v>
      </c>
      <c r="R530" s="35" t="s">
        <v>10</v>
      </c>
      <c r="S530" s="35" t="s">
        <v>14</v>
      </c>
    </row>
    <row r="531" spans="1:19">
      <c r="A531" s="114"/>
      <c r="B531" s="9" t="s">
        <v>13</v>
      </c>
      <c r="C531" s="9" t="s">
        <v>12</v>
      </c>
      <c r="D531" s="10">
        <f>D530/2</f>
        <v>0</v>
      </c>
      <c r="E531" s="9" t="s">
        <v>13</v>
      </c>
      <c r="F531" s="9" t="s">
        <v>12</v>
      </c>
      <c r="G531" s="10">
        <f>G530/2</f>
        <v>0</v>
      </c>
      <c r="H531" s="9" t="s">
        <v>13</v>
      </c>
      <c r="I531" s="9" t="s">
        <v>12</v>
      </c>
      <c r="J531" s="10">
        <f>J530/2</f>
        <v>0</v>
      </c>
      <c r="K531" s="9" t="s">
        <v>13</v>
      </c>
      <c r="L531" s="9" t="s">
        <v>12</v>
      </c>
      <c r="M531" s="10">
        <f>M530/2</f>
        <v>0</v>
      </c>
      <c r="N531" s="9" t="s">
        <v>13</v>
      </c>
      <c r="O531" s="10">
        <f>O530/2</f>
        <v>0</v>
      </c>
      <c r="P531" s="33"/>
      <c r="Q531" s="17"/>
      <c r="R531" s="17"/>
      <c r="S531" s="17"/>
    </row>
    <row r="532" spans="1:19" ht="15.75" thickBo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</row>
    <row r="533" spans="1:19" ht="16.5" thickTop="1" thickBot="1">
      <c r="A533" s="131"/>
      <c r="B533" s="133" t="s">
        <v>1</v>
      </c>
      <c r="C533" s="134"/>
      <c r="D533" s="135"/>
      <c r="E533" s="136" t="s">
        <v>2</v>
      </c>
      <c r="F533" s="137"/>
      <c r="G533" s="138"/>
      <c r="H533" s="139" t="s">
        <v>3</v>
      </c>
      <c r="I533" s="140"/>
      <c r="J533" s="141"/>
      <c r="K533" s="142" t="s">
        <v>4</v>
      </c>
      <c r="L533" s="143"/>
      <c r="M533" s="144"/>
      <c r="N533" s="5"/>
      <c r="O533" s="5"/>
      <c r="P533" s="26"/>
    </row>
    <row r="534" spans="1:19" ht="16.5" thickTop="1" thickBot="1">
      <c r="A534" s="132"/>
      <c r="B534" s="145"/>
      <c r="C534" s="145"/>
      <c r="D534" s="145"/>
      <c r="E534" s="145"/>
      <c r="F534" s="145"/>
      <c r="G534" s="145"/>
      <c r="H534" s="145"/>
      <c r="I534" s="145"/>
      <c r="J534" s="145"/>
      <c r="K534" s="145"/>
      <c r="L534" s="145"/>
      <c r="M534" s="145"/>
      <c r="N534" s="145"/>
      <c r="O534" s="146"/>
      <c r="P534" s="26"/>
    </row>
    <row r="535" spans="1:19" ht="16.5" thickTop="1" thickBot="1">
      <c r="A535" s="132"/>
      <c r="B535" s="6" t="s">
        <v>8</v>
      </c>
      <c r="C535" s="6" t="s">
        <v>12</v>
      </c>
      <c r="D535" s="30">
        <f>SUM(D15,D32,D49,D66,D83,D100,D117,D134,D153,D170,D187,D204,D224,D241,D258)</f>
        <v>0</v>
      </c>
      <c r="E535" s="6" t="s">
        <v>8</v>
      </c>
      <c r="F535" s="6" t="s">
        <v>12</v>
      </c>
      <c r="G535" s="30">
        <f>SUM(G15,G32,G49,G66,G83,G100,G117,G134,G153,G170,G187,G204,G224,G241,G258)</f>
        <v>0</v>
      </c>
      <c r="H535" s="6" t="s">
        <v>8</v>
      </c>
      <c r="I535" s="6" t="s">
        <v>12</v>
      </c>
      <c r="J535" s="30">
        <f>SUM(J15,J32,J49,J66,J83,J100,J117,J134,J153,J170,J187,J204,J224,J241,J258)</f>
        <v>0</v>
      </c>
      <c r="K535" s="6" t="s">
        <v>8</v>
      </c>
      <c r="L535" s="6" t="s">
        <v>12</v>
      </c>
      <c r="M535" s="30">
        <f>SUM(M15,M32,M49,M66,M83,M100,M117,M134,M153,M170,M187,M204,M224,M241,M258)</f>
        <v>0</v>
      </c>
      <c r="N535" s="6" t="s">
        <v>8</v>
      </c>
      <c r="O535" s="7">
        <f>SUM(D535,G535,J535,M535)</f>
        <v>0</v>
      </c>
      <c r="P535" s="34" t="s">
        <v>11</v>
      </c>
      <c r="Q535" s="35" t="s">
        <v>9</v>
      </c>
      <c r="R535" s="35" t="s">
        <v>10</v>
      </c>
      <c r="S535" s="35" t="s">
        <v>14</v>
      </c>
    </row>
    <row r="536" spans="1:19" ht="16.5" thickTop="1" thickBot="1">
      <c r="A536" s="132"/>
      <c r="B536" s="6" t="s">
        <v>13</v>
      </c>
      <c r="C536" s="6" t="s">
        <v>12</v>
      </c>
      <c r="D536" s="7">
        <f>D535/2</f>
        <v>0</v>
      </c>
      <c r="E536" s="6" t="s">
        <v>13</v>
      </c>
      <c r="F536" s="6" t="s">
        <v>12</v>
      </c>
      <c r="G536" s="7">
        <f>G535/2</f>
        <v>0</v>
      </c>
      <c r="H536" s="6" t="s">
        <v>13</v>
      </c>
      <c r="I536" s="6" t="s">
        <v>12</v>
      </c>
      <c r="J536" s="7">
        <f>J535/2</f>
        <v>0</v>
      </c>
      <c r="K536" s="6" t="s">
        <v>13</v>
      </c>
      <c r="L536" s="6" t="s">
        <v>12</v>
      </c>
      <c r="M536" s="7">
        <f>M535/2</f>
        <v>0</v>
      </c>
      <c r="N536" s="6" t="s">
        <v>13</v>
      </c>
      <c r="O536" s="7">
        <f>SUM(D536,G536,J536,M536,)</f>
        <v>0</v>
      </c>
      <c r="P536" s="33">
        <f>SUM(P16,P33,P50,P67,P84,P101,P118,P135,P154,P171,P188,P205,P225,P242,P259)</f>
        <v>0</v>
      </c>
      <c r="Q536" s="17">
        <f>SUM(Q16,Q33,Q50,Q67,Q84,Q101,Q118,Q135,Q154,Q171,Q188,Q205,Q225,Q242,Q259)</f>
        <v>0</v>
      </c>
      <c r="R536" s="17">
        <f>SUM(R16,R33,R50,R67,R84,R101,R118,R135,R154,R171,R188,R205,R225,R242,R259)</f>
        <v>0</v>
      </c>
      <c r="S536" s="17">
        <f>SUM(S16,S33,S50,S67,S84,S101,S118,S135,S154,S171,S188,S205,S225,S242,S259)</f>
        <v>35</v>
      </c>
    </row>
    <row r="537" spans="1:19" ht="16.5" thickTop="1" thickBot="1">
      <c r="A537" s="132"/>
      <c r="B537" s="145"/>
      <c r="C537" s="145"/>
      <c r="D537" s="145"/>
      <c r="E537" s="145"/>
      <c r="F537" s="145"/>
      <c r="G537" s="145"/>
      <c r="H537" s="145"/>
      <c r="I537" s="145"/>
      <c r="J537" s="145"/>
      <c r="K537" s="145"/>
      <c r="L537" s="145"/>
      <c r="M537" s="145"/>
      <c r="N537" s="145"/>
      <c r="O537" s="146"/>
      <c r="P537" s="26"/>
    </row>
    <row r="538" spans="1:19" ht="16.5" thickTop="1" thickBot="1">
      <c r="A538" s="132"/>
      <c r="B538" s="6" t="s">
        <v>8</v>
      </c>
      <c r="C538" s="6" t="s">
        <v>12</v>
      </c>
      <c r="D538" s="30">
        <f>SUM(D275,D292,D309,D326,D343,D360,D377,D394,D411,D428,D445,D462,D479,D496,D513,D530)</f>
        <v>0</v>
      </c>
      <c r="E538" s="6" t="s">
        <v>8</v>
      </c>
      <c r="F538" s="6" t="s">
        <v>12</v>
      </c>
      <c r="G538" s="30">
        <f>SUM(G275,G292,G309,G326,G343,G360,G377,G394,G411,G428,G445,G462,G479,G496,G513,G530)</f>
        <v>0</v>
      </c>
      <c r="H538" s="6" t="s">
        <v>8</v>
      </c>
      <c r="I538" s="6" t="s">
        <v>12</v>
      </c>
      <c r="J538" s="30">
        <f>SUM(J275,J292,J309,J326,J343,J360,J377,J394,J411,J428,J445,J462,J479,J496,J513,J530)</f>
        <v>0</v>
      </c>
      <c r="K538" s="6" t="s">
        <v>8</v>
      </c>
      <c r="L538" s="6" t="s">
        <v>12</v>
      </c>
      <c r="M538" s="30">
        <f>SUM(M275,M292,M309,M326,M343,M360,M377,M394,M411,M428,M445,M462,M479,M496,M513,M530)</f>
        <v>0</v>
      </c>
      <c r="N538" s="6" t="s">
        <v>8</v>
      </c>
      <c r="O538" s="7">
        <f>SUM(D538,G538,J538,M538)</f>
        <v>0</v>
      </c>
      <c r="P538" s="34" t="s">
        <v>11</v>
      </c>
      <c r="Q538" s="35" t="s">
        <v>9</v>
      </c>
      <c r="R538" s="35" t="s">
        <v>10</v>
      </c>
      <c r="S538" s="35" t="s">
        <v>14</v>
      </c>
    </row>
    <row r="539" spans="1:19" ht="16.5" thickTop="1" thickBot="1">
      <c r="A539" s="132"/>
      <c r="B539" s="6" t="s">
        <v>13</v>
      </c>
      <c r="C539" s="6" t="s">
        <v>12</v>
      </c>
      <c r="D539" s="7">
        <f>D538/2</f>
        <v>0</v>
      </c>
      <c r="E539" s="6" t="s">
        <v>13</v>
      </c>
      <c r="F539" s="6" t="s">
        <v>12</v>
      </c>
      <c r="G539" s="7">
        <f>G538/2</f>
        <v>0</v>
      </c>
      <c r="H539" s="6" t="s">
        <v>13</v>
      </c>
      <c r="I539" s="6" t="s">
        <v>12</v>
      </c>
      <c r="J539" s="7">
        <f>J538/2</f>
        <v>0</v>
      </c>
      <c r="K539" s="6" t="s">
        <v>13</v>
      </c>
      <c r="L539" s="6" t="s">
        <v>12</v>
      </c>
      <c r="M539" s="7">
        <f>M538/2</f>
        <v>0</v>
      </c>
      <c r="N539" s="6" t="s">
        <v>13</v>
      </c>
      <c r="O539" s="7">
        <f>SUM(D539,G539,J539,M539,)</f>
        <v>0</v>
      </c>
      <c r="P539" s="33">
        <f>SUM(P276,P293,P310,P327,P344,P361,P378,P395,P412,P429,P446,P463,P480,P497,P514,P531)</f>
        <v>0</v>
      </c>
      <c r="Q539" s="17">
        <f>SUM(Q276,Q293,Q310,Q327,Q344,Q361,Q378,Q395,Q412,Q429,Q446,Q463,Q480,Q497,Q514,Q531)</f>
        <v>0</v>
      </c>
      <c r="R539" s="17">
        <f>SUM(R276,R293,R310,R327,R344,R361,R378,R395,R412,R429,R446,R463,R480,R497,R514,R531)</f>
        <v>0</v>
      </c>
      <c r="S539" s="17">
        <f>SUM(S276,S293,S310,S327,S344,S361,S378,S395,S412,S429,S446,S463,S480,S497,S514,S531)</f>
        <v>50</v>
      </c>
    </row>
    <row r="540" spans="1:19" ht="16.5" thickTop="1" thickBot="1">
      <c r="A540" s="132"/>
      <c r="B540" s="147"/>
      <c r="C540" s="147"/>
      <c r="D540" s="147"/>
      <c r="E540" s="147"/>
      <c r="F540" s="147"/>
      <c r="G540" s="147"/>
      <c r="H540" s="147"/>
      <c r="I540" s="147"/>
      <c r="J540" s="147"/>
      <c r="K540" s="147"/>
      <c r="L540" s="147"/>
      <c r="M540" s="147"/>
      <c r="N540" s="147"/>
      <c r="O540" s="147"/>
      <c r="P540" s="26"/>
    </row>
    <row r="541" spans="1:19" ht="15.75" thickBot="1">
      <c r="A541" s="132"/>
      <c r="B541" s="6" t="s">
        <v>8</v>
      </c>
      <c r="C541" s="6" t="s">
        <v>12</v>
      </c>
      <c r="D541" s="30">
        <f>SUM(D535,D538)</f>
        <v>0</v>
      </c>
      <c r="E541" s="6" t="s">
        <v>8</v>
      </c>
      <c r="F541" s="6" t="s">
        <v>12</v>
      </c>
      <c r="G541" s="30">
        <f>SUM(G535,G538)</f>
        <v>0</v>
      </c>
      <c r="H541" s="6" t="s">
        <v>8</v>
      </c>
      <c r="I541" s="6" t="s">
        <v>12</v>
      </c>
      <c r="J541" s="30">
        <f>SUM(J535,J538)</f>
        <v>0</v>
      </c>
      <c r="K541" s="6" t="s">
        <v>8</v>
      </c>
      <c r="L541" s="6" t="s">
        <v>12</v>
      </c>
      <c r="M541" s="30">
        <f>SUM(M535,M538)</f>
        <v>0</v>
      </c>
      <c r="N541" s="6" t="s">
        <v>8</v>
      </c>
      <c r="O541" s="7">
        <f>SUM(O535,O538)</f>
        <v>0</v>
      </c>
      <c r="P541" s="34" t="s">
        <v>11</v>
      </c>
      <c r="Q541" s="35" t="s">
        <v>9</v>
      </c>
      <c r="R541" s="35" t="s">
        <v>10</v>
      </c>
      <c r="S541" s="35" t="s">
        <v>14</v>
      </c>
    </row>
    <row r="542" spans="1:19" ht="16.5" thickTop="1" thickBot="1">
      <c r="A542" s="132"/>
      <c r="B542" s="6" t="s">
        <v>13</v>
      </c>
      <c r="C542" s="6" t="s">
        <v>12</v>
      </c>
      <c r="D542" s="7">
        <f>D541/2</f>
        <v>0</v>
      </c>
      <c r="E542" s="6" t="s">
        <v>13</v>
      </c>
      <c r="F542" s="6" t="s">
        <v>12</v>
      </c>
      <c r="G542" s="7">
        <f>G541/2</f>
        <v>0</v>
      </c>
      <c r="H542" s="6" t="s">
        <v>13</v>
      </c>
      <c r="I542" s="6" t="s">
        <v>12</v>
      </c>
      <c r="J542" s="7">
        <f>J541/2</f>
        <v>0</v>
      </c>
      <c r="K542" s="6" t="s">
        <v>13</v>
      </c>
      <c r="L542" s="6" t="s">
        <v>12</v>
      </c>
      <c r="M542" s="7">
        <f>M541/2</f>
        <v>0</v>
      </c>
      <c r="N542" s="6" t="s">
        <v>13</v>
      </c>
      <c r="O542" s="7">
        <f>SUM(O536,O539)</f>
        <v>0</v>
      </c>
      <c r="P542" s="33">
        <f>SUM(P536,P539)</f>
        <v>0</v>
      </c>
      <c r="Q542" s="17">
        <f>SUM(Q536,Q539)</f>
        <v>0</v>
      </c>
      <c r="R542" s="17">
        <f>SUM(R536,R539)</f>
        <v>0</v>
      </c>
      <c r="S542" s="17">
        <f>SUM(S536,S539)</f>
        <v>85</v>
      </c>
    </row>
    <row r="543" spans="1:19" ht="15.75" thickTop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</row>
  </sheetData>
  <mergeCells count="194">
    <mergeCell ref="A533:A542"/>
    <mergeCell ref="B533:D533"/>
    <mergeCell ref="E533:G533"/>
    <mergeCell ref="H533:J533"/>
    <mergeCell ref="K533:M533"/>
    <mergeCell ref="B534:O534"/>
    <mergeCell ref="B537:O537"/>
    <mergeCell ref="B540:O540"/>
    <mergeCell ref="A516:A531"/>
    <mergeCell ref="B516:D516"/>
    <mergeCell ref="E516:G516"/>
    <mergeCell ref="H516:J516"/>
    <mergeCell ref="K516:M516"/>
    <mergeCell ref="N516:O517"/>
    <mergeCell ref="A499:A514"/>
    <mergeCell ref="B499:D499"/>
    <mergeCell ref="E499:G499"/>
    <mergeCell ref="H499:J499"/>
    <mergeCell ref="K499:M499"/>
    <mergeCell ref="N499:O500"/>
    <mergeCell ref="A482:A497"/>
    <mergeCell ref="B482:D482"/>
    <mergeCell ref="E482:G482"/>
    <mergeCell ref="H482:J482"/>
    <mergeCell ref="K482:M482"/>
    <mergeCell ref="N482:O483"/>
    <mergeCell ref="A465:A480"/>
    <mergeCell ref="B465:D465"/>
    <mergeCell ref="E465:G465"/>
    <mergeCell ref="H465:J465"/>
    <mergeCell ref="K465:M465"/>
    <mergeCell ref="N465:O466"/>
    <mergeCell ref="A448:A463"/>
    <mergeCell ref="B448:D448"/>
    <mergeCell ref="E448:G448"/>
    <mergeCell ref="H448:J448"/>
    <mergeCell ref="K448:M448"/>
    <mergeCell ref="N448:O449"/>
    <mergeCell ref="A431:A446"/>
    <mergeCell ref="B431:D431"/>
    <mergeCell ref="E431:G431"/>
    <mergeCell ref="H431:J431"/>
    <mergeCell ref="K431:M431"/>
    <mergeCell ref="N431:O432"/>
    <mergeCell ref="A414:A429"/>
    <mergeCell ref="B414:D414"/>
    <mergeCell ref="E414:G414"/>
    <mergeCell ref="H414:J414"/>
    <mergeCell ref="K414:M414"/>
    <mergeCell ref="N414:O415"/>
    <mergeCell ref="A397:A412"/>
    <mergeCell ref="B397:D397"/>
    <mergeCell ref="E397:G397"/>
    <mergeCell ref="H397:J397"/>
    <mergeCell ref="K397:M397"/>
    <mergeCell ref="N397:O398"/>
    <mergeCell ref="A380:A395"/>
    <mergeCell ref="B380:D380"/>
    <mergeCell ref="E380:G380"/>
    <mergeCell ref="H380:J380"/>
    <mergeCell ref="K380:M380"/>
    <mergeCell ref="N380:O381"/>
    <mergeCell ref="A363:A378"/>
    <mergeCell ref="B363:D363"/>
    <mergeCell ref="E363:G363"/>
    <mergeCell ref="H363:J363"/>
    <mergeCell ref="K363:M363"/>
    <mergeCell ref="N363:O364"/>
    <mergeCell ref="A346:A361"/>
    <mergeCell ref="B346:D346"/>
    <mergeCell ref="E346:G346"/>
    <mergeCell ref="H346:J346"/>
    <mergeCell ref="K346:M346"/>
    <mergeCell ref="N346:O347"/>
    <mergeCell ref="A329:A344"/>
    <mergeCell ref="B329:D329"/>
    <mergeCell ref="E329:G329"/>
    <mergeCell ref="H329:J329"/>
    <mergeCell ref="K329:M329"/>
    <mergeCell ref="N329:O330"/>
    <mergeCell ref="A312:A327"/>
    <mergeCell ref="B312:D312"/>
    <mergeCell ref="E312:G312"/>
    <mergeCell ref="H312:J312"/>
    <mergeCell ref="K312:M312"/>
    <mergeCell ref="N312:O313"/>
    <mergeCell ref="A295:A310"/>
    <mergeCell ref="B295:D295"/>
    <mergeCell ref="E295:G295"/>
    <mergeCell ref="H295:J295"/>
    <mergeCell ref="K295:M295"/>
    <mergeCell ref="N295:O296"/>
    <mergeCell ref="A278:A293"/>
    <mergeCell ref="B278:D278"/>
    <mergeCell ref="E278:G278"/>
    <mergeCell ref="H278:J278"/>
    <mergeCell ref="K278:M278"/>
    <mergeCell ref="N278:O279"/>
    <mergeCell ref="A261:A276"/>
    <mergeCell ref="B261:D261"/>
    <mergeCell ref="E261:G261"/>
    <mergeCell ref="H261:J261"/>
    <mergeCell ref="K261:M261"/>
    <mergeCell ref="N261:O262"/>
    <mergeCell ref="A244:A259"/>
    <mergeCell ref="B244:D244"/>
    <mergeCell ref="E244:G244"/>
    <mergeCell ref="H244:J244"/>
    <mergeCell ref="K244:M244"/>
    <mergeCell ref="N244:O245"/>
    <mergeCell ref="A227:A242"/>
    <mergeCell ref="B227:D227"/>
    <mergeCell ref="E227:G227"/>
    <mergeCell ref="H227:J227"/>
    <mergeCell ref="K227:M227"/>
    <mergeCell ref="N227:O228"/>
    <mergeCell ref="A207:A225"/>
    <mergeCell ref="B207:D207"/>
    <mergeCell ref="E207:G207"/>
    <mergeCell ref="H207:J207"/>
    <mergeCell ref="K207:M207"/>
    <mergeCell ref="N207:O208"/>
    <mergeCell ref="A190:A205"/>
    <mergeCell ref="B190:D190"/>
    <mergeCell ref="E190:G190"/>
    <mergeCell ref="H190:J190"/>
    <mergeCell ref="K190:M190"/>
    <mergeCell ref="N190:O191"/>
    <mergeCell ref="A173:A188"/>
    <mergeCell ref="B173:D173"/>
    <mergeCell ref="E173:G173"/>
    <mergeCell ref="H173:J173"/>
    <mergeCell ref="K173:M173"/>
    <mergeCell ref="N173:O174"/>
    <mergeCell ref="A156:A171"/>
    <mergeCell ref="B156:D156"/>
    <mergeCell ref="E156:G156"/>
    <mergeCell ref="H156:J156"/>
    <mergeCell ref="K156:M156"/>
    <mergeCell ref="N156:O157"/>
    <mergeCell ref="A137:A154"/>
    <mergeCell ref="B137:D137"/>
    <mergeCell ref="E137:G137"/>
    <mergeCell ref="H137:J137"/>
    <mergeCell ref="K137:M137"/>
    <mergeCell ref="N137:O138"/>
    <mergeCell ref="A120:A135"/>
    <mergeCell ref="B120:D120"/>
    <mergeCell ref="E120:G120"/>
    <mergeCell ref="H120:J120"/>
    <mergeCell ref="K120:M120"/>
    <mergeCell ref="N120:O121"/>
    <mergeCell ref="A103:A118"/>
    <mergeCell ref="B103:D103"/>
    <mergeCell ref="E103:G103"/>
    <mergeCell ref="H103:J103"/>
    <mergeCell ref="K103:M103"/>
    <mergeCell ref="N103:O104"/>
    <mergeCell ref="A86:A101"/>
    <mergeCell ref="B86:D86"/>
    <mergeCell ref="E86:G86"/>
    <mergeCell ref="H86:J86"/>
    <mergeCell ref="K86:M86"/>
    <mergeCell ref="N86:O87"/>
    <mergeCell ref="A69:A84"/>
    <mergeCell ref="B69:D69"/>
    <mergeCell ref="E69:G69"/>
    <mergeCell ref="H69:J69"/>
    <mergeCell ref="K69:M69"/>
    <mergeCell ref="N69:O70"/>
    <mergeCell ref="A52:A67"/>
    <mergeCell ref="B52:D52"/>
    <mergeCell ref="E52:G52"/>
    <mergeCell ref="H52:J52"/>
    <mergeCell ref="K52:M52"/>
    <mergeCell ref="N52:O53"/>
    <mergeCell ref="A35:A50"/>
    <mergeCell ref="B35:D35"/>
    <mergeCell ref="E35:G35"/>
    <mergeCell ref="H35:J35"/>
    <mergeCell ref="K35:M35"/>
    <mergeCell ref="N35:O36"/>
    <mergeCell ref="A18:A33"/>
    <mergeCell ref="B18:D18"/>
    <mergeCell ref="E18:G18"/>
    <mergeCell ref="H18:J18"/>
    <mergeCell ref="K18:M18"/>
    <mergeCell ref="N18:O19"/>
    <mergeCell ref="A1:A16"/>
    <mergeCell ref="B1:D1"/>
    <mergeCell ref="E1:G1"/>
    <mergeCell ref="H1:J1"/>
    <mergeCell ref="K1:M1"/>
    <mergeCell ref="N1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20</vt:i4>
      </vt:variant>
    </vt:vector>
  </HeadingPairs>
  <TitlesOfParts>
    <vt:vector size="20" baseType="lpstr">
      <vt:lpstr>JANEIRO</vt:lpstr>
      <vt:lpstr>FEVEREIRO</vt:lpstr>
      <vt:lpstr>MARÇO</vt:lpstr>
      <vt:lpstr>ABRIL</vt:lpstr>
      <vt:lpstr>MAIO</vt:lpstr>
      <vt:lpstr>JUNHO</vt:lpstr>
      <vt:lpstr>JULHO</vt:lpstr>
      <vt:lpstr>AGOSTO</vt:lpstr>
      <vt:lpstr>SETEMBRO</vt:lpstr>
      <vt:lpstr>OUTUBRO</vt:lpstr>
      <vt:lpstr>NOVEMBRO</vt:lpstr>
      <vt:lpstr>DEZEMBRO</vt:lpstr>
      <vt:lpstr>PACOTES</vt:lpstr>
      <vt:lpstr>PRODUTOS</vt:lpstr>
      <vt:lpstr>VALES</vt:lpstr>
      <vt:lpstr>MATRIZ</vt:lpstr>
      <vt:lpstr>JOAO</vt:lpstr>
      <vt:lpstr>NOVIN</vt:lpstr>
      <vt:lpstr>RUBAO</vt:lpstr>
      <vt:lpstr>ANDRADE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 SANTOS</dc:creator>
  <cp:lastModifiedBy>rwickbarbershop@outlook.com</cp:lastModifiedBy>
  <dcterms:created xsi:type="dcterms:W3CDTF">2024-06-28T16:36:16Z</dcterms:created>
  <dcterms:modified xsi:type="dcterms:W3CDTF">2025-03-22T23:52:59Z</dcterms:modified>
</cp:coreProperties>
</file>