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s\Repository\AIAD\out\artifacts\pows_jar\"/>
    </mc:Choice>
  </mc:AlternateContent>
  <bookViews>
    <workbookView xWindow="0" yWindow="0" windowWidth="28800" windowHeight="12210" activeTab="2"/>
  </bookViews>
  <sheets>
    <sheet name="Folha1" sheetId="3" r:id="rId1"/>
    <sheet name="Folha2" sheetId="4" r:id="rId2"/>
    <sheet name="General" sheetId="1" r:id="rId3"/>
    <sheet name="Balances" sheetId="2" r:id="rId4"/>
  </sheets>
  <calcPr calcId="171027"/>
  <pivotCaches>
    <pivotCache cacheId="12" r:id="rId5"/>
    <pivotCache cacheId="21" r:id="rId6"/>
  </pivotCaches>
</workbook>
</file>

<file path=xl/calcChain.xml><?xml version="1.0" encoding="utf-8"?>
<calcChain xmlns="http://schemas.openxmlformats.org/spreadsheetml/2006/main">
  <c r="W4" i="1" l="1"/>
  <c r="X8" i="1"/>
  <c r="W8" i="1"/>
  <c r="X4" i="1"/>
  <c r="N70" i="2" l="1"/>
  <c r="O70" i="2"/>
  <c r="M7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N2" i="2"/>
  <c r="M2" i="2"/>
</calcChain>
</file>

<file path=xl/sharedStrings.xml><?xml version="1.0" encoding="utf-8"?>
<sst xmlns="http://schemas.openxmlformats.org/spreadsheetml/2006/main" count="169" uniqueCount="34">
  <si>
    <t>Game Number</t>
  </si>
  <si>
    <t>Number Managers</t>
  </si>
  <si>
    <t>Number Investors</t>
  </si>
  <si>
    <t>Number Rounds</t>
  </si>
  <si>
    <t>Round Duration</t>
  </si>
  <si>
    <t>Tick Per Offer</t>
  </si>
  <si>
    <t>Best Investor (Balance)</t>
  </si>
  <si>
    <t>Best Investor (Type)</t>
  </si>
  <si>
    <t>Best Manager (Balance)</t>
  </si>
  <si>
    <t>Best Manager (Type)</t>
  </si>
  <si>
    <t>HIGH</t>
  </si>
  <si>
    <t>LOW</t>
  </si>
  <si>
    <t>LOW_1</t>
  </si>
  <si>
    <t>LOW_2</t>
  </si>
  <si>
    <t>HIGH_4</t>
  </si>
  <si>
    <t>HIGH_3</t>
  </si>
  <si>
    <t>HIGH_2</t>
  </si>
  <si>
    <t>HIGH_1</t>
  </si>
  <si>
    <t>HIGH_5</t>
  </si>
  <si>
    <t>LOW_3</t>
  </si>
  <si>
    <t>LOW_4</t>
  </si>
  <si>
    <t>LOW_5</t>
  </si>
  <si>
    <t>Contagem de Best Investor (Type)</t>
  </si>
  <si>
    <t>Contagem de Best Manager (Type)</t>
  </si>
  <si>
    <t>Low Avg</t>
  </si>
  <si>
    <t>High Avg</t>
  </si>
  <si>
    <t>Low Avg Avg</t>
  </si>
  <si>
    <t>High Avg Avg</t>
  </si>
  <si>
    <t>Game Avg</t>
  </si>
  <si>
    <t>Game Avg Avg</t>
  </si>
  <si>
    <t>INVESTORS</t>
  </si>
  <si>
    <t>Avg Best Low</t>
  </si>
  <si>
    <t>Avg Best High</t>
  </si>
  <si>
    <t>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</si>
</sst>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8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[statistics.xlsx]Folha1!Tabela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Investor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Folha1!$B$4:$B$5</c:f>
              <c:numCache>
                <c:formatCode>General</c:formatCode>
                <c:ptCount val="2"/>
                <c:pt idx="0">
                  <c:v>29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C35-9EB9-13132123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19192"/>
        <c:axId val="330112632"/>
      </c:barChart>
      <c:catAx>
        <c:axId val="33011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112632"/>
        <c:crosses val="autoZero"/>
        <c:auto val="1"/>
        <c:lblAlgn val="ctr"/>
        <c:lblOffset val="100"/>
        <c:noMultiLvlLbl val="0"/>
      </c:catAx>
      <c:valAx>
        <c:axId val="3301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11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[statistics.xlsx]Folha2!Tabela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Manager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Folha2!$B$4:$B$5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4-40CD-BC99-56E61E12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19736"/>
        <c:axId val="331820064"/>
      </c:barChart>
      <c:catAx>
        <c:axId val="3318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820064"/>
        <c:crosses val="autoZero"/>
        <c:auto val="1"/>
        <c:lblAlgn val="ctr"/>
        <c:lblOffset val="100"/>
        <c:noMultiLvlLbl val="0"/>
      </c:catAx>
      <c:valAx>
        <c:axId val="331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81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por Jog</a:t>
            </a:r>
            <a:r>
              <a:rPr lang="pt-PT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Balances!$M$1</c:f>
              <c:strCache>
                <c:ptCount val="1"/>
                <c:pt idx="0">
                  <c:v>Low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Balances!$M$2:$M$65</c:f>
              <c:numCache>
                <c:formatCode>"€"#,##0.00_);[Red]\("€"#,##0.00\)</c:formatCode>
                <c:ptCount val="64"/>
                <c:pt idx="0">
                  <c:v>216.47399999999999</c:v>
                </c:pt>
                <c:pt idx="1">
                  <c:v>365.88400000000001</c:v>
                </c:pt>
                <c:pt idx="2">
                  <c:v>622.26800000000003</c:v>
                </c:pt>
                <c:pt idx="3">
                  <c:v>315.74399999999997</c:v>
                </c:pt>
                <c:pt idx="4">
                  <c:v>289.39999999999998</c:v>
                </c:pt>
                <c:pt idx="5">
                  <c:v>363.12</c:v>
                </c:pt>
                <c:pt idx="6">
                  <c:v>385.33</c:v>
                </c:pt>
                <c:pt idx="7">
                  <c:v>251.68999999999997</c:v>
                </c:pt>
                <c:pt idx="8">
                  <c:v>255.60199999999995</c:v>
                </c:pt>
                <c:pt idx="9">
                  <c:v>238.26399999999998</c:v>
                </c:pt>
                <c:pt idx="10">
                  <c:v>198.13799999999998</c:v>
                </c:pt>
                <c:pt idx="11">
                  <c:v>272.61800000000005</c:v>
                </c:pt>
                <c:pt idx="12">
                  <c:v>320.56399999999996</c:v>
                </c:pt>
                <c:pt idx="13">
                  <c:v>279.07400000000001</c:v>
                </c:pt>
                <c:pt idx="14">
                  <c:v>385.17999999999995</c:v>
                </c:pt>
                <c:pt idx="15">
                  <c:v>272.23599999999999</c:v>
                </c:pt>
                <c:pt idx="16">
                  <c:v>298.67399999999998</c:v>
                </c:pt>
                <c:pt idx="17">
                  <c:v>554.84799999999996</c:v>
                </c:pt>
                <c:pt idx="18">
                  <c:v>202.244</c:v>
                </c:pt>
                <c:pt idx="19">
                  <c:v>318.61199999999997</c:v>
                </c:pt>
                <c:pt idx="20">
                  <c:v>364.05799999999994</c:v>
                </c:pt>
                <c:pt idx="21">
                  <c:v>293.72800000000001</c:v>
                </c:pt>
                <c:pt idx="22">
                  <c:v>456.19799999999998</c:v>
                </c:pt>
                <c:pt idx="23">
                  <c:v>291.01400000000001</c:v>
                </c:pt>
                <c:pt idx="24">
                  <c:v>244.01999999999998</c:v>
                </c:pt>
                <c:pt idx="25">
                  <c:v>412.93200000000007</c:v>
                </c:pt>
                <c:pt idx="26">
                  <c:v>267.86799999999999</c:v>
                </c:pt>
                <c:pt idx="27">
                  <c:v>351.29</c:v>
                </c:pt>
                <c:pt idx="28">
                  <c:v>224.97799999999998</c:v>
                </c:pt>
                <c:pt idx="29">
                  <c:v>281.16199999999998</c:v>
                </c:pt>
                <c:pt idx="30">
                  <c:v>194.73</c:v>
                </c:pt>
                <c:pt idx="31">
                  <c:v>391.13800000000009</c:v>
                </c:pt>
                <c:pt idx="32">
                  <c:v>245.17399999999998</c:v>
                </c:pt>
                <c:pt idx="33">
                  <c:v>203.53800000000001</c:v>
                </c:pt>
                <c:pt idx="34">
                  <c:v>316.84600000000006</c:v>
                </c:pt>
                <c:pt idx="35">
                  <c:v>273.61199999999997</c:v>
                </c:pt>
                <c:pt idx="36">
                  <c:v>330.82799999999997</c:v>
                </c:pt>
                <c:pt idx="37">
                  <c:v>175.62600000000003</c:v>
                </c:pt>
                <c:pt idx="38">
                  <c:v>423.47199999999992</c:v>
                </c:pt>
                <c:pt idx="39">
                  <c:v>297.62799999999999</c:v>
                </c:pt>
                <c:pt idx="40">
                  <c:v>370.548</c:v>
                </c:pt>
                <c:pt idx="41">
                  <c:v>550.95799999999997</c:v>
                </c:pt>
                <c:pt idx="42">
                  <c:v>234.66000000000003</c:v>
                </c:pt>
                <c:pt idx="43">
                  <c:v>225.82799999999997</c:v>
                </c:pt>
                <c:pt idx="44">
                  <c:v>316.54399999999998</c:v>
                </c:pt>
                <c:pt idx="45">
                  <c:v>414.584</c:v>
                </c:pt>
                <c:pt idx="46">
                  <c:v>241.39399999999995</c:v>
                </c:pt>
                <c:pt idx="47">
                  <c:v>497.71399999999994</c:v>
                </c:pt>
                <c:pt idx="48">
                  <c:v>251.11999999999998</c:v>
                </c:pt>
                <c:pt idx="49">
                  <c:v>285.87200000000001</c:v>
                </c:pt>
                <c:pt idx="50">
                  <c:v>373.274</c:v>
                </c:pt>
                <c:pt idx="51">
                  <c:v>377.22999999999996</c:v>
                </c:pt>
                <c:pt idx="52">
                  <c:v>392.60199999999998</c:v>
                </c:pt>
                <c:pt idx="53">
                  <c:v>156.47999999999999</c:v>
                </c:pt>
                <c:pt idx="54">
                  <c:v>251.07199999999997</c:v>
                </c:pt>
                <c:pt idx="55">
                  <c:v>275.53599999999994</c:v>
                </c:pt>
                <c:pt idx="56">
                  <c:v>195.27199999999999</c:v>
                </c:pt>
                <c:pt idx="57">
                  <c:v>504.95799999999997</c:v>
                </c:pt>
                <c:pt idx="58">
                  <c:v>139.05599999999998</c:v>
                </c:pt>
                <c:pt idx="59">
                  <c:v>196.744</c:v>
                </c:pt>
                <c:pt idx="60">
                  <c:v>321.54599999999999</c:v>
                </c:pt>
                <c:pt idx="61">
                  <c:v>181.55199999999999</c:v>
                </c:pt>
                <c:pt idx="62">
                  <c:v>379.40199999999993</c:v>
                </c:pt>
                <c:pt idx="63">
                  <c:v>490.02199999999993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C86-94B1-2E898E7A82F2}"/>
            </c:ext>
          </c:extLst>
        </c:ser>
        <c:ser>
          <c:idx val="1"/>
          <c:order val="1"/>
          <c:tx>
            <c:strRef>
              <c:f>Balances!$N$1</c:f>
              <c:strCache>
                <c:ptCount val="1"/>
                <c:pt idx="0">
                  <c:v>High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Balances!$N$2:$N$65</c:f>
              <c:numCache>
                <c:formatCode>"€"#,##0.00_);[Red]\("€"#,##0.00\)</c:formatCode>
                <c:ptCount val="64"/>
                <c:pt idx="0">
                  <c:v>187.91</c:v>
                </c:pt>
                <c:pt idx="1">
                  <c:v>328.93</c:v>
                </c:pt>
                <c:pt idx="2">
                  <c:v>258.90800000000002</c:v>
                </c:pt>
                <c:pt idx="3">
                  <c:v>352.35</c:v>
                </c:pt>
                <c:pt idx="4">
                  <c:v>298.262</c:v>
                </c:pt>
                <c:pt idx="5">
                  <c:v>424.37399999999997</c:v>
                </c:pt>
                <c:pt idx="6">
                  <c:v>273.65800000000002</c:v>
                </c:pt>
                <c:pt idx="7">
                  <c:v>227.804</c:v>
                </c:pt>
                <c:pt idx="8">
                  <c:v>292.90600000000001</c:v>
                </c:pt>
                <c:pt idx="9">
                  <c:v>348.49799999999999</c:v>
                </c:pt>
                <c:pt idx="10">
                  <c:v>242.33800000000002</c:v>
                </c:pt>
                <c:pt idx="11">
                  <c:v>270.57600000000002</c:v>
                </c:pt>
                <c:pt idx="12">
                  <c:v>295.68200000000002</c:v>
                </c:pt>
                <c:pt idx="13">
                  <c:v>504.17600000000004</c:v>
                </c:pt>
                <c:pt idx="14">
                  <c:v>234.47400000000002</c:v>
                </c:pt>
                <c:pt idx="15">
                  <c:v>407.90800000000002</c:v>
                </c:pt>
                <c:pt idx="16">
                  <c:v>244.51599999999999</c:v>
                </c:pt>
                <c:pt idx="17">
                  <c:v>454.81400000000002</c:v>
                </c:pt>
                <c:pt idx="18">
                  <c:v>296.88599999999997</c:v>
                </c:pt>
                <c:pt idx="19">
                  <c:v>542.18599999999992</c:v>
                </c:pt>
                <c:pt idx="20">
                  <c:v>441.678</c:v>
                </c:pt>
                <c:pt idx="21">
                  <c:v>263.99</c:v>
                </c:pt>
                <c:pt idx="22">
                  <c:v>397.94400000000007</c:v>
                </c:pt>
                <c:pt idx="23">
                  <c:v>282.93399999999997</c:v>
                </c:pt>
                <c:pt idx="24">
                  <c:v>280.63599999999997</c:v>
                </c:pt>
                <c:pt idx="25">
                  <c:v>232.054</c:v>
                </c:pt>
                <c:pt idx="26">
                  <c:v>232.09800000000001</c:v>
                </c:pt>
                <c:pt idx="27">
                  <c:v>194.13600000000002</c:v>
                </c:pt>
                <c:pt idx="28">
                  <c:v>296.50200000000001</c:v>
                </c:pt>
                <c:pt idx="29">
                  <c:v>204.16399999999999</c:v>
                </c:pt>
                <c:pt idx="30">
                  <c:v>234.87799999999999</c:v>
                </c:pt>
                <c:pt idx="31">
                  <c:v>255.762</c:v>
                </c:pt>
                <c:pt idx="32">
                  <c:v>271.904</c:v>
                </c:pt>
                <c:pt idx="33">
                  <c:v>156.40199999999999</c:v>
                </c:pt>
                <c:pt idx="34">
                  <c:v>280.32399999999996</c:v>
                </c:pt>
                <c:pt idx="35">
                  <c:v>212.74600000000001</c:v>
                </c:pt>
                <c:pt idx="36">
                  <c:v>495.86399999999992</c:v>
                </c:pt>
                <c:pt idx="37">
                  <c:v>148.83799999999999</c:v>
                </c:pt>
                <c:pt idx="38">
                  <c:v>292.202</c:v>
                </c:pt>
                <c:pt idx="39">
                  <c:v>272.77200000000005</c:v>
                </c:pt>
                <c:pt idx="40">
                  <c:v>299.79800000000006</c:v>
                </c:pt>
                <c:pt idx="41">
                  <c:v>354.09399999999999</c:v>
                </c:pt>
                <c:pt idx="42">
                  <c:v>229.99600000000001</c:v>
                </c:pt>
                <c:pt idx="43">
                  <c:v>212.208</c:v>
                </c:pt>
                <c:pt idx="44">
                  <c:v>412.59199999999998</c:v>
                </c:pt>
                <c:pt idx="45">
                  <c:v>239.94199999999995</c:v>
                </c:pt>
                <c:pt idx="46">
                  <c:v>189.61599999999999</c:v>
                </c:pt>
                <c:pt idx="47">
                  <c:v>316.82400000000001</c:v>
                </c:pt>
                <c:pt idx="48">
                  <c:v>230.352</c:v>
                </c:pt>
                <c:pt idx="49">
                  <c:v>174.04400000000001</c:v>
                </c:pt>
                <c:pt idx="50">
                  <c:v>333.904</c:v>
                </c:pt>
                <c:pt idx="51">
                  <c:v>343.94399999999996</c:v>
                </c:pt>
                <c:pt idx="52">
                  <c:v>183.89600000000002</c:v>
                </c:pt>
                <c:pt idx="53">
                  <c:v>276.97200000000004</c:v>
                </c:pt>
                <c:pt idx="54">
                  <c:v>302.35399999999998</c:v>
                </c:pt>
                <c:pt idx="55">
                  <c:v>283.61800000000005</c:v>
                </c:pt>
                <c:pt idx="56">
                  <c:v>221.16399999999999</c:v>
                </c:pt>
                <c:pt idx="57">
                  <c:v>352.07399999999996</c:v>
                </c:pt>
                <c:pt idx="58">
                  <c:v>187.65200000000002</c:v>
                </c:pt>
                <c:pt idx="59">
                  <c:v>306.63200000000006</c:v>
                </c:pt>
                <c:pt idx="60">
                  <c:v>469.25</c:v>
                </c:pt>
                <c:pt idx="61">
                  <c:v>326.93400000000003</c:v>
                </c:pt>
                <c:pt idx="62">
                  <c:v>564.19399999999996</c:v>
                </c:pt>
                <c:pt idx="63">
                  <c:v>510.35200000000003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C86-94B1-2E898E7A82F2}"/>
            </c:ext>
          </c:extLst>
        </c:ser>
        <c:ser>
          <c:idx val="2"/>
          <c:order val="2"/>
          <c:tx>
            <c:strRef>
              <c:f>Balances!$O$1</c:f>
              <c:strCache>
                <c:ptCount val="1"/>
                <c:pt idx="0">
                  <c:v>Game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Balances!$O$2:$O$65</c:f>
              <c:numCache>
                <c:formatCode>"€"#,##0.00_);[Red]\("€"#,##0.00\)</c:formatCode>
                <c:ptCount val="64"/>
                <c:pt idx="0">
                  <c:v>202.19200000000001</c:v>
                </c:pt>
                <c:pt idx="1">
                  <c:v>347.40700000000004</c:v>
                </c:pt>
                <c:pt idx="2">
                  <c:v>440.58800000000002</c:v>
                </c:pt>
                <c:pt idx="3">
                  <c:v>334.04700000000003</c:v>
                </c:pt>
                <c:pt idx="4">
                  <c:v>293.83099999999996</c:v>
                </c:pt>
                <c:pt idx="5">
                  <c:v>393.74699999999996</c:v>
                </c:pt>
                <c:pt idx="6">
                  <c:v>329.49400000000003</c:v>
                </c:pt>
                <c:pt idx="7">
                  <c:v>239.74699999999999</c:v>
                </c:pt>
                <c:pt idx="8">
                  <c:v>274.25400000000002</c:v>
                </c:pt>
                <c:pt idx="9">
                  <c:v>293.38099999999997</c:v>
                </c:pt>
                <c:pt idx="10">
                  <c:v>220.23799999999997</c:v>
                </c:pt>
                <c:pt idx="11">
                  <c:v>271.59700000000004</c:v>
                </c:pt>
                <c:pt idx="12">
                  <c:v>308.12299999999999</c:v>
                </c:pt>
                <c:pt idx="13">
                  <c:v>391.62499999999994</c:v>
                </c:pt>
                <c:pt idx="14">
                  <c:v>309.827</c:v>
                </c:pt>
                <c:pt idx="15">
                  <c:v>340.072</c:v>
                </c:pt>
                <c:pt idx="16">
                  <c:v>271.59499999999997</c:v>
                </c:pt>
                <c:pt idx="17">
                  <c:v>504.83099999999996</c:v>
                </c:pt>
                <c:pt idx="18">
                  <c:v>249.56499999999997</c:v>
                </c:pt>
                <c:pt idx="19">
                  <c:v>430.399</c:v>
                </c:pt>
                <c:pt idx="20">
                  <c:v>402.86800000000005</c:v>
                </c:pt>
                <c:pt idx="21">
                  <c:v>278.85900000000004</c:v>
                </c:pt>
                <c:pt idx="22">
                  <c:v>427.07100000000003</c:v>
                </c:pt>
                <c:pt idx="23">
                  <c:v>286.97400000000005</c:v>
                </c:pt>
                <c:pt idx="24">
                  <c:v>262.32800000000003</c:v>
                </c:pt>
                <c:pt idx="25">
                  <c:v>322.49300000000005</c:v>
                </c:pt>
                <c:pt idx="26">
                  <c:v>249.983</c:v>
                </c:pt>
                <c:pt idx="27">
                  <c:v>272.71300000000002</c:v>
                </c:pt>
                <c:pt idx="28">
                  <c:v>260.73999999999995</c:v>
                </c:pt>
                <c:pt idx="29">
                  <c:v>242.66300000000001</c:v>
                </c:pt>
                <c:pt idx="30">
                  <c:v>214.804</c:v>
                </c:pt>
                <c:pt idx="31">
                  <c:v>323.45000000000005</c:v>
                </c:pt>
                <c:pt idx="32">
                  <c:v>258.53900000000004</c:v>
                </c:pt>
                <c:pt idx="33">
                  <c:v>179.97</c:v>
                </c:pt>
                <c:pt idx="34">
                  <c:v>298.58499999999992</c:v>
                </c:pt>
                <c:pt idx="35">
                  <c:v>243.179</c:v>
                </c:pt>
                <c:pt idx="36">
                  <c:v>413.346</c:v>
                </c:pt>
                <c:pt idx="37">
                  <c:v>162.23200000000003</c:v>
                </c:pt>
                <c:pt idx="38">
                  <c:v>357.83699999999999</c:v>
                </c:pt>
                <c:pt idx="39">
                  <c:v>285.2</c:v>
                </c:pt>
                <c:pt idx="40">
                  <c:v>335.17299999999994</c:v>
                </c:pt>
                <c:pt idx="41">
                  <c:v>452.52600000000001</c:v>
                </c:pt>
                <c:pt idx="42">
                  <c:v>232.32800000000003</c:v>
                </c:pt>
                <c:pt idx="43">
                  <c:v>219.01800000000003</c:v>
                </c:pt>
                <c:pt idx="44">
                  <c:v>364.56800000000004</c:v>
                </c:pt>
                <c:pt idx="45">
                  <c:v>327.26300000000003</c:v>
                </c:pt>
                <c:pt idx="46">
                  <c:v>215.50499999999997</c:v>
                </c:pt>
                <c:pt idx="47">
                  <c:v>407.26900000000006</c:v>
                </c:pt>
                <c:pt idx="48">
                  <c:v>240.73600000000002</c:v>
                </c:pt>
                <c:pt idx="49">
                  <c:v>229.958</c:v>
                </c:pt>
                <c:pt idx="50">
                  <c:v>353.58900000000006</c:v>
                </c:pt>
                <c:pt idx="51">
                  <c:v>360.58699999999993</c:v>
                </c:pt>
                <c:pt idx="52">
                  <c:v>288.24899999999997</c:v>
                </c:pt>
                <c:pt idx="53">
                  <c:v>216.72600000000003</c:v>
                </c:pt>
                <c:pt idx="54">
                  <c:v>276.71300000000002</c:v>
                </c:pt>
                <c:pt idx="55">
                  <c:v>279.577</c:v>
                </c:pt>
                <c:pt idx="56">
                  <c:v>208.21800000000002</c:v>
                </c:pt>
                <c:pt idx="57">
                  <c:v>428.51599999999996</c:v>
                </c:pt>
                <c:pt idx="58">
                  <c:v>163.35399999999998</c:v>
                </c:pt>
                <c:pt idx="59">
                  <c:v>251.68800000000005</c:v>
                </c:pt>
                <c:pt idx="60">
                  <c:v>395.39800000000002</c:v>
                </c:pt>
                <c:pt idx="61">
                  <c:v>254.24300000000002</c:v>
                </c:pt>
                <c:pt idx="62">
                  <c:v>471.79799999999994</c:v>
                </c:pt>
                <c:pt idx="63">
                  <c:v>500.18700000000001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C86-94B1-2E898E7A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99888"/>
        <c:axId val="333200216"/>
      </c:lineChart>
      <c:catAx>
        <c:axId val="3331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200216"/>
        <c:crosses val="autoZero"/>
        <c:auto val="1"/>
        <c:lblAlgn val="ctr"/>
        <c:lblOffset val="100"/>
        <c:noMultiLvlLbl val="0"/>
      </c:catAx>
      <c:valAx>
        <c:axId val="3332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1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Total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Balances!$M$69:$O$69</c:f>
              <c:strCache>
                <c:ptCount val="3"/>
                <c:pt idx="0">
                  <c:v>Low Avg Avg</c:v>
                </c:pt>
                <c:pt idx="1">
                  <c:v>High Avg Avg</c:v>
                </c:pt>
                <c:pt idx="2">
                  <c:v>Game Avg Avg</c:v>
                </c:pt>
              </c:strCache>
            </c:strRef>
          </c:cat>
          <c:val>
            <c:numRef>
              <c:f>Balances!$M$70:$O$70</c:f>
              <c:numCache>
                <c:formatCode>"€"#,##0.00_);[Red]\("€"#,##0.00\)</c:formatCode>
                <c:ptCount val="3"/>
                <c:pt idx="0">
                  <c:v>318.5678095238095</c:v>
                </c:pt>
                <c:pt idx="1">
                  <c:v>305.6728571428572</c:v>
                </c:pt>
                <c:pt idx="2">
                  <c:v>312.12033333333335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90F-BAC8-87C854489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16456"/>
        <c:axId val="331817112"/>
      </c:barChart>
      <c:catAx>
        <c:axId val="33181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817112"/>
        <c:crosses val="autoZero"/>
        <c:auto val="1"/>
        <c:lblAlgn val="ctr"/>
        <c:lblOffset val="100"/>
        <c:noMultiLvlLbl val="0"/>
      </c:catAx>
      <c:valAx>
        <c:axId val="331817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81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B6C53F-A432-4ABA-89D7-A23F9494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FF2456-3902-49BC-A5ED-9003AB3C9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41</xdr:row>
      <xdr:rowOff>95250</xdr:rowOff>
    </xdr:from>
    <xdr:to>
      <xdr:col>22</xdr:col>
      <xdr:colOff>409575</xdr:colOff>
      <xdr:row>55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4A9B1E-87AD-478C-BB57-212A8BB4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56</xdr:row>
      <xdr:rowOff>180975</xdr:rowOff>
    </xdr:from>
    <xdr:to>
      <xdr:col>23</xdr:col>
      <xdr:colOff>209550</xdr:colOff>
      <xdr:row>71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C7C32-F235-440B-A985-6358AAEF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Silva" refreshedDate="42718.53341747685" createdVersion="6" refreshedVersion="6" minRefreshableVersion="3" recordCount="64">
  <cacheSource type="worksheet">
    <worksheetSource ref="A1:J65" sheet="General"/>
  </cacheSource>
  <cacheFields count="10">
    <cacheField name="Game Number" numFmtId="0">
      <sharedItems containsSemiMixedTypes="0" containsString="0" containsNumber="1" containsInteger="1" minValue="1" maxValue="64"/>
    </cacheField>
    <cacheField name="Number Managers" numFmtId="0">
      <sharedItems containsSemiMixedTypes="0" containsString="0" containsNumber="1" containsInteger="1" minValue="5" maxValue="5"/>
    </cacheField>
    <cacheField name="Number Investors" numFmtId="0">
      <sharedItems containsSemiMixedTypes="0" containsString="0" containsNumber="1" containsInteger="1" minValue="5" maxValue="5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15" maxValue="15"/>
    </cacheField>
    <cacheField name="Tick Per Offer" numFmtId="0">
      <sharedItems containsSemiMixedTypes="0" containsString="0" containsNumber="1" containsInteger="1" minValue="100" maxValue="100"/>
    </cacheField>
    <cacheField name="Best Investor (Balance)" numFmtId="0">
      <sharedItems/>
    </cacheField>
    <cacheField name="Best Investor (Type)" numFmtId="0">
      <sharedItems count="2">
        <s v="HIGH"/>
        <s v="LOW"/>
      </sharedItems>
    </cacheField>
    <cacheField name="Best Manager (Balance)" numFmtId="0">
      <sharedItems/>
    </cacheField>
    <cacheField name="Best Manager (Type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ão Silva" refreshedDate="42718.533745833331" createdVersion="6" refreshedVersion="6" minRefreshableVersion="3" recordCount="64">
  <cacheSource type="worksheet">
    <worksheetSource ref="A1:J65" sheet="General"/>
  </cacheSource>
  <cacheFields count="10">
    <cacheField name="Game Number" numFmtId="0">
      <sharedItems containsSemiMixedTypes="0" containsString="0" containsNumber="1" containsInteger="1" minValue="1" maxValue="64"/>
    </cacheField>
    <cacheField name="Number Managers" numFmtId="0">
      <sharedItems containsSemiMixedTypes="0" containsString="0" containsNumber="1" containsInteger="1" minValue="5" maxValue="5"/>
    </cacheField>
    <cacheField name="Number Investors" numFmtId="0">
      <sharedItems containsSemiMixedTypes="0" containsString="0" containsNumber="1" containsInteger="1" minValue="5" maxValue="5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15" maxValue="15"/>
    </cacheField>
    <cacheField name="Tick Per Offer" numFmtId="0">
      <sharedItems containsSemiMixedTypes="0" containsString="0" containsNumber="1" containsInteger="1" minValue="100" maxValue="100"/>
    </cacheField>
    <cacheField name="Best Investor (Balance)" numFmtId="0">
      <sharedItems/>
    </cacheField>
    <cacheField name="Best Investor (Type)" numFmtId="0">
      <sharedItems/>
    </cacheField>
    <cacheField name="Best Manager (Balance)" numFmtId="0">
      <sharedItems/>
    </cacheField>
    <cacheField name="Best Manager (Type)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1"/>
    <n v="5"/>
    <n v="5"/>
    <n v="5"/>
    <n v="15"/>
    <n v="100"/>
    <s v="337,93€"/>
    <x v="0"/>
    <s v="233,93€"/>
    <s v="LOW"/>
  </r>
  <r>
    <n v="2"/>
    <n v="5"/>
    <n v="5"/>
    <n v="5"/>
    <n v="15"/>
    <n v="100"/>
    <s v="800,25€"/>
    <x v="1"/>
    <s v="346,37€"/>
    <s v="HIGH"/>
  </r>
  <r>
    <n v="3"/>
    <n v="5"/>
    <n v="5"/>
    <n v="5"/>
    <n v="15"/>
    <n v="100"/>
    <s v="1079,21€"/>
    <x v="1"/>
    <s v="477,49€"/>
    <s v="LOW"/>
  </r>
  <r>
    <n v="4"/>
    <n v="5"/>
    <n v="5"/>
    <n v="5"/>
    <n v="15"/>
    <n v="100"/>
    <s v="502,12€"/>
    <x v="0"/>
    <s v="434,03€"/>
    <s v="HIGH"/>
  </r>
  <r>
    <n v="5"/>
    <n v="5"/>
    <n v="5"/>
    <n v="5"/>
    <n v="15"/>
    <n v="100"/>
    <s v="621,20€"/>
    <x v="1"/>
    <s v="300,04€"/>
    <s v="HIGH"/>
  </r>
  <r>
    <n v="6"/>
    <n v="5"/>
    <n v="5"/>
    <n v="5"/>
    <n v="15"/>
    <n v="100"/>
    <s v="686,99€"/>
    <x v="0"/>
    <s v="405,25€"/>
    <s v="HIGH"/>
  </r>
  <r>
    <n v="7"/>
    <n v="5"/>
    <n v="5"/>
    <n v="5"/>
    <n v="15"/>
    <n v="100"/>
    <s v="614,57€"/>
    <x v="1"/>
    <s v="339,35€"/>
    <s v="HIGH"/>
  </r>
  <r>
    <n v="8"/>
    <n v="5"/>
    <n v="5"/>
    <n v="5"/>
    <n v="15"/>
    <n v="100"/>
    <s v="475,28€"/>
    <x v="1"/>
    <s v="308,10€"/>
    <s v="HIGH"/>
  </r>
  <r>
    <n v="9"/>
    <n v="5"/>
    <n v="5"/>
    <n v="5"/>
    <n v="15"/>
    <n v="100"/>
    <s v="448,66€"/>
    <x v="0"/>
    <s v="285,82€"/>
    <s v="LOW"/>
  </r>
  <r>
    <n v="10"/>
    <n v="5"/>
    <n v="5"/>
    <n v="5"/>
    <n v="15"/>
    <n v="100"/>
    <s v="488,24€"/>
    <x v="0"/>
    <s v="317,34€"/>
    <s v="HIGH"/>
  </r>
  <r>
    <n v="11"/>
    <n v="5"/>
    <n v="5"/>
    <n v="5"/>
    <n v="15"/>
    <n v="100"/>
    <s v="454,66€"/>
    <x v="0"/>
    <s v="310,79€"/>
    <s v="HIGH"/>
  </r>
  <r>
    <n v="12"/>
    <n v="5"/>
    <n v="5"/>
    <n v="5"/>
    <n v="15"/>
    <n v="100"/>
    <s v="503,40€"/>
    <x v="0"/>
    <s v="352,36€"/>
    <s v="LOW"/>
  </r>
  <r>
    <n v="13"/>
    <n v="5"/>
    <n v="5"/>
    <n v="5"/>
    <n v="15"/>
    <n v="100"/>
    <s v="597,90€"/>
    <x v="1"/>
    <s v="417,73€"/>
    <s v="HIGH"/>
  </r>
  <r>
    <n v="14"/>
    <n v="5"/>
    <n v="5"/>
    <n v="5"/>
    <n v="15"/>
    <n v="100"/>
    <s v="926,98€"/>
    <x v="0"/>
    <s v="425,93€"/>
    <s v="LOW"/>
  </r>
  <r>
    <n v="15"/>
    <n v="5"/>
    <n v="5"/>
    <n v="5"/>
    <n v="15"/>
    <n v="100"/>
    <s v="872,76€"/>
    <x v="1"/>
    <s v="373,34€"/>
    <s v="LOW"/>
  </r>
  <r>
    <n v="16"/>
    <n v="5"/>
    <n v="5"/>
    <n v="5"/>
    <n v="15"/>
    <n v="100"/>
    <s v="860,33€"/>
    <x v="0"/>
    <s v="443,63€"/>
    <s v="LOW"/>
  </r>
  <r>
    <n v="17"/>
    <n v="5"/>
    <n v="5"/>
    <n v="5"/>
    <n v="15"/>
    <n v="100"/>
    <s v="778,80€"/>
    <x v="1"/>
    <s v="394,78€"/>
    <s v="HIGH"/>
  </r>
  <r>
    <n v="18"/>
    <n v="5"/>
    <n v="5"/>
    <n v="5"/>
    <n v="15"/>
    <n v="100"/>
    <s v="1059,79€"/>
    <x v="1"/>
    <s v="592,78€"/>
    <s v="LOW"/>
  </r>
  <r>
    <n v="19"/>
    <n v="5"/>
    <n v="5"/>
    <n v="5"/>
    <n v="15"/>
    <n v="100"/>
    <s v="471,53€"/>
    <x v="1"/>
    <s v="287,54€"/>
    <s v="HIGH"/>
  </r>
  <r>
    <n v="20"/>
    <n v="5"/>
    <n v="5"/>
    <n v="5"/>
    <n v="15"/>
    <n v="100"/>
    <s v="1157,19€"/>
    <x v="0"/>
    <s v="470,48€"/>
    <s v="LOW"/>
  </r>
  <r>
    <n v="21"/>
    <n v="5"/>
    <n v="5"/>
    <n v="5"/>
    <n v="15"/>
    <n v="100"/>
    <s v="667,96€"/>
    <x v="0"/>
    <s v="426,25€"/>
    <s v="HIGH"/>
  </r>
  <r>
    <n v="22"/>
    <n v="5"/>
    <n v="5"/>
    <n v="5"/>
    <n v="15"/>
    <n v="100"/>
    <s v="385,97€"/>
    <x v="0"/>
    <s v="436,59€"/>
    <s v="HIGH"/>
  </r>
  <r>
    <n v="23"/>
    <n v="5"/>
    <n v="5"/>
    <n v="5"/>
    <n v="15"/>
    <n v="100"/>
    <s v="970,31€"/>
    <x v="1"/>
    <s v="437,14€"/>
    <s v="HIGH"/>
  </r>
  <r>
    <n v="24"/>
    <n v="5"/>
    <n v="5"/>
    <n v="5"/>
    <n v="15"/>
    <n v="100"/>
    <s v="658,25€"/>
    <x v="0"/>
    <s v="296,82€"/>
    <s v="LOW"/>
  </r>
  <r>
    <n v="25"/>
    <n v="5"/>
    <n v="5"/>
    <n v="5"/>
    <n v="15"/>
    <n v="100"/>
    <s v="363,19€"/>
    <x v="1"/>
    <s v="293,57€"/>
    <s v="HIGH"/>
  </r>
  <r>
    <n v="26"/>
    <n v="5"/>
    <n v="5"/>
    <n v="5"/>
    <n v="15"/>
    <n v="100"/>
    <s v="1003,94€"/>
    <x v="1"/>
    <s v="335,96€"/>
    <s v="LOW"/>
  </r>
  <r>
    <n v="27"/>
    <n v="5"/>
    <n v="5"/>
    <n v="5"/>
    <n v="15"/>
    <n v="100"/>
    <s v="399,67€"/>
    <x v="1"/>
    <s v="289,76€"/>
    <s v="HIGH"/>
  </r>
  <r>
    <n v="28"/>
    <n v="5"/>
    <n v="5"/>
    <n v="5"/>
    <n v="15"/>
    <n v="100"/>
    <s v="459,75€"/>
    <x v="1"/>
    <s v="368,48€"/>
    <s v="LOW"/>
  </r>
  <r>
    <n v="29"/>
    <n v="5"/>
    <n v="5"/>
    <n v="5"/>
    <n v="15"/>
    <n v="100"/>
    <s v="476,11€"/>
    <x v="0"/>
    <s v="400,61€"/>
    <s v="HIGH"/>
  </r>
  <r>
    <n v="30"/>
    <n v="5"/>
    <n v="5"/>
    <n v="5"/>
    <n v="15"/>
    <n v="100"/>
    <s v="409,64€"/>
    <x v="1"/>
    <s v="241,77€"/>
    <s v="LOW"/>
  </r>
  <r>
    <n v="31"/>
    <n v="5"/>
    <n v="5"/>
    <n v="5"/>
    <n v="15"/>
    <n v="100"/>
    <s v="457,75€"/>
    <x v="1"/>
    <s v="294,61€"/>
    <s v="HIGH"/>
  </r>
  <r>
    <n v="32"/>
    <n v="5"/>
    <n v="5"/>
    <n v="5"/>
    <n v="15"/>
    <n v="100"/>
    <s v="838,32€"/>
    <x v="1"/>
    <s v="340,38€"/>
    <s v="LOW"/>
  </r>
  <r>
    <n v="33"/>
    <n v="5"/>
    <n v="5"/>
    <n v="5"/>
    <n v="15"/>
    <n v="100"/>
    <s v="513,70€"/>
    <x v="0"/>
    <s v="263,21€"/>
    <s v="HIGH"/>
  </r>
  <r>
    <n v="34"/>
    <n v="5"/>
    <n v="5"/>
    <n v="5"/>
    <n v="15"/>
    <n v="100"/>
    <s v="440,99€"/>
    <x v="0"/>
    <s v="195,36€"/>
    <s v="LOW"/>
  </r>
  <r>
    <n v="35"/>
    <n v="5"/>
    <n v="5"/>
    <n v="5"/>
    <n v="15"/>
    <n v="100"/>
    <s v="631,89€"/>
    <x v="0"/>
    <s v="293,43€"/>
    <s v="LOW"/>
  </r>
  <r>
    <n v="36"/>
    <n v="5"/>
    <n v="5"/>
    <n v="5"/>
    <n v="15"/>
    <n v="100"/>
    <s v="399,51€"/>
    <x v="1"/>
    <s v="288,79€"/>
    <s v="LOW"/>
  </r>
  <r>
    <n v="37"/>
    <n v="5"/>
    <n v="5"/>
    <n v="5"/>
    <n v="15"/>
    <n v="100"/>
    <s v="905,38€"/>
    <x v="0"/>
    <s v="458,87€"/>
    <s v="LOW"/>
  </r>
  <r>
    <n v="38"/>
    <n v="5"/>
    <n v="5"/>
    <n v="5"/>
    <n v="15"/>
    <n v="100"/>
    <s v="293,38€"/>
    <x v="1"/>
    <s v="149,29€"/>
    <s v="HIGH"/>
  </r>
  <r>
    <n v="39"/>
    <n v="5"/>
    <n v="5"/>
    <n v="5"/>
    <n v="15"/>
    <n v="100"/>
    <s v="1136,76€"/>
    <x v="1"/>
    <s v="355,57€"/>
    <s v="HIGH"/>
  </r>
  <r>
    <n v="40"/>
    <n v="5"/>
    <n v="5"/>
    <n v="5"/>
    <n v="15"/>
    <n v="100"/>
    <s v="484,15€"/>
    <x v="1"/>
    <s v="324,60€"/>
    <s v="LOW"/>
  </r>
  <r>
    <n v="41"/>
    <n v="5"/>
    <n v="5"/>
    <n v="5"/>
    <n v="15"/>
    <n v="100"/>
    <s v="700,05€"/>
    <x v="1"/>
    <s v="423,27€"/>
    <s v="LOW"/>
  </r>
  <r>
    <n v="42"/>
    <n v="5"/>
    <n v="5"/>
    <n v="5"/>
    <n v="15"/>
    <n v="100"/>
    <s v="860,77€"/>
    <x v="1"/>
    <s v="494,38€"/>
    <s v="LOW"/>
  </r>
  <r>
    <n v="43"/>
    <n v="5"/>
    <n v="5"/>
    <n v="5"/>
    <n v="15"/>
    <n v="100"/>
    <s v="365,53€"/>
    <x v="0"/>
    <s v="281,27€"/>
    <s v="HIGH"/>
  </r>
  <r>
    <n v="44"/>
    <n v="5"/>
    <n v="5"/>
    <n v="5"/>
    <n v="15"/>
    <n v="100"/>
    <s v="483,95€"/>
    <x v="1"/>
    <s v="269,79€"/>
    <s v="HIGH"/>
  </r>
  <r>
    <n v="45"/>
    <n v="5"/>
    <n v="5"/>
    <n v="5"/>
    <n v="15"/>
    <n v="100"/>
    <s v="630,19€"/>
    <x v="0"/>
    <s v="423,27€"/>
    <s v="HIGH"/>
  </r>
  <r>
    <n v="46"/>
    <n v="5"/>
    <n v="5"/>
    <n v="5"/>
    <n v="15"/>
    <n v="100"/>
    <s v="875,39€"/>
    <x v="1"/>
    <s v="459,47€"/>
    <s v="LOW"/>
  </r>
  <r>
    <n v="47"/>
    <n v="5"/>
    <n v="5"/>
    <n v="5"/>
    <n v="15"/>
    <n v="100"/>
    <s v="439,45€"/>
    <x v="1"/>
    <s v="246,23€"/>
    <s v="HIGH"/>
  </r>
  <r>
    <n v="48"/>
    <n v="5"/>
    <n v="5"/>
    <n v="5"/>
    <n v="15"/>
    <n v="100"/>
    <s v="1171,95€"/>
    <x v="1"/>
    <s v="416,13€"/>
    <s v="HIGH"/>
  </r>
  <r>
    <n v="49"/>
    <n v="5"/>
    <n v="5"/>
    <n v="5"/>
    <n v="15"/>
    <n v="100"/>
    <s v="485,81€"/>
    <x v="1"/>
    <s v="302,11€"/>
    <s v="LOW"/>
  </r>
  <r>
    <n v="50"/>
    <n v="5"/>
    <n v="5"/>
    <n v="5"/>
    <n v="15"/>
    <n v="100"/>
    <s v="587,52€"/>
    <x v="1"/>
    <s v="311,87€"/>
    <s v="LOW"/>
  </r>
  <r>
    <n v="51"/>
    <n v="5"/>
    <n v="5"/>
    <n v="5"/>
    <n v="15"/>
    <n v="100"/>
    <s v="617,79€"/>
    <x v="1"/>
    <s v="409,90€"/>
    <s v="HIGH"/>
  </r>
  <r>
    <n v="52"/>
    <n v="5"/>
    <n v="5"/>
    <n v="5"/>
    <n v="15"/>
    <n v="100"/>
    <s v="644,42€"/>
    <x v="0"/>
    <s v="493,31€"/>
    <s v="LOW"/>
  </r>
  <r>
    <n v="53"/>
    <n v="5"/>
    <n v="5"/>
    <n v="5"/>
    <n v="15"/>
    <n v="100"/>
    <s v="565,12€"/>
    <x v="1"/>
    <s v="239,76€"/>
    <s v="LOW"/>
  </r>
  <r>
    <n v="54"/>
    <n v="5"/>
    <n v="5"/>
    <n v="5"/>
    <n v="15"/>
    <n v="100"/>
    <s v="477,31€"/>
    <x v="0"/>
    <s v="237,35€"/>
    <s v="LOW"/>
  </r>
  <r>
    <n v="55"/>
    <n v="5"/>
    <n v="5"/>
    <n v="5"/>
    <n v="15"/>
    <n v="100"/>
    <s v="355,82€"/>
    <x v="1"/>
    <s v="399,40€"/>
    <s v="HIGH"/>
  </r>
  <r>
    <n v="56"/>
    <n v="5"/>
    <n v="5"/>
    <n v="5"/>
    <n v="15"/>
    <n v="100"/>
    <s v="481,00€"/>
    <x v="0"/>
    <s v="328,74€"/>
    <s v="HIGH"/>
  </r>
  <r>
    <n v="57"/>
    <n v="5"/>
    <n v="5"/>
    <n v="5"/>
    <n v="15"/>
    <n v="100"/>
    <s v="311,94€"/>
    <x v="1"/>
    <s v="263,68€"/>
    <s v="LOW"/>
  </r>
  <r>
    <n v="58"/>
    <n v="5"/>
    <n v="5"/>
    <n v="5"/>
    <n v="15"/>
    <n v="100"/>
    <s v="683,08€"/>
    <x v="1"/>
    <s v="373,03€"/>
    <s v="HIGH"/>
  </r>
  <r>
    <n v="59"/>
    <n v="5"/>
    <n v="5"/>
    <n v="5"/>
    <n v="15"/>
    <n v="100"/>
    <s v="306,86€"/>
    <x v="0"/>
    <s v="126,31€"/>
    <s v="LOW"/>
  </r>
  <r>
    <n v="60"/>
    <n v="5"/>
    <n v="5"/>
    <n v="5"/>
    <n v="15"/>
    <n v="100"/>
    <s v="614,69€"/>
    <x v="0"/>
    <s v="232,80€"/>
    <s v="LOW"/>
  </r>
  <r>
    <n v="61"/>
    <n v="5"/>
    <n v="5"/>
    <n v="5"/>
    <n v="15"/>
    <n v="100"/>
    <s v="842,13€"/>
    <x v="0"/>
    <s v="442,46€"/>
    <s v="LOW"/>
  </r>
  <r>
    <n v="62"/>
    <n v="5"/>
    <n v="5"/>
    <n v="5"/>
    <n v="15"/>
    <n v="100"/>
    <s v="813,76€"/>
    <x v="0"/>
    <s v="284,60€"/>
    <s v="HIGH"/>
  </r>
  <r>
    <n v="63"/>
    <n v="5"/>
    <n v="5"/>
    <n v="5"/>
    <n v="15"/>
    <n v="100"/>
    <s v="827,68€"/>
    <x v="0"/>
    <s v="516,05€"/>
    <s v="LOW"/>
  </r>
  <r>
    <n v="64"/>
    <n v="5"/>
    <n v="5"/>
    <n v="5"/>
    <n v="15"/>
    <n v="100"/>
    <s v="1061,02€"/>
    <x v="0"/>
    <s v="481,05€"/>
    <s v="HIG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n v="1"/>
    <n v="5"/>
    <n v="5"/>
    <n v="5"/>
    <n v="15"/>
    <n v="100"/>
    <s v="337,93€"/>
    <s v="HIGH"/>
    <s v="233,93€"/>
    <x v="0"/>
  </r>
  <r>
    <n v="2"/>
    <n v="5"/>
    <n v="5"/>
    <n v="5"/>
    <n v="15"/>
    <n v="100"/>
    <s v="800,25€"/>
    <s v="LOW"/>
    <s v="346,37€"/>
    <x v="1"/>
  </r>
  <r>
    <n v="3"/>
    <n v="5"/>
    <n v="5"/>
    <n v="5"/>
    <n v="15"/>
    <n v="100"/>
    <s v="1079,21€"/>
    <s v="LOW"/>
    <s v="477,49€"/>
    <x v="0"/>
  </r>
  <r>
    <n v="4"/>
    <n v="5"/>
    <n v="5"/>
    <n v="5"/>
    <n v="15"/>
    <n v="100"/>
    <s v="502,12€"/>
    <s v="HIGH"/>
    <s v="434,03€"/>
    <x v="1"/>
  </r>
  <r>
    <n v="5"/>
    <n v="5"/>
    <n v="5"/>
    <n v="5"/>
    <n v="15"/>
    <n v="100"/>
    <s v="621,20€"/>
    <s v="LOW"/>
    <s v="300,04€"/>
    <x v="1"/>
  </r>
  <r>
    <n v="6"/>
    <n v="5"/>
    <n v="5"/>
    <n v="5"/>
    <n v="15"/>
    <n v="100"/>
    <s v="686,99€"/>
    <s v="HIGH"/>
    <s v="405,25€"/>
    <x v="1"/>
  </r>
  <r>
    <n v="7"/>
    <n v="5"/>
    <n v="5"/>
    <n v="5"/>
    <n v="15"/>
    <n v="100"/>
    <s v="614,57€"/>
    <s v="LOW"/>
    <s v="339,35€"/>
    <x v="1"/>
  </r>
  <r>
    <n v="8"/>
    <n v="5"/>
    <n v="5"/>
    <n v="5"/>
    <n v="15"/>
    <n v="100"/>
    <s v="475,28€"/>
    <s v="LOW"/>
    <s v="308,10€"/>
    <x v="1"/>
  </r>
  <r>
    <n v="9"/>
    <n v="5"/>
    <n v="5"/>
    <n v="5"/>
    <n v="15"/>
    <n v="100"/>
    <s v="448,66€"/>
    <s v="HIGH"/>
    <s v="285,82€"/>
    <x v="0"/>
  </r>
  <r>
    <n v="10"/>
    <n v="5"/>
    <n v="5"/>
    <n v="5"/>
    <n v="15"/>
    <n v="100"/>
    <s v="488,24€"/>
    <s v="HIGH"/>
    <s v="317,34€"/>
    <x v="1"/>
  </r>
  <r>
    <n v="11"/>
    <n v="5"/>
    <n v="5"/>
    <n v="5"/>
    <n v="15"/>
    <n v="100"/>
    <s v="454,66€"/>
    <s v="HIGH"/>
    <s v="310,79€"/>
    <x v="1"/>
  </r>
  <r>
    <n v="12"/>
    <n v="5"/>
    <n v="5"/>
    <n v="5"/>
    <n v="15"/>
    <n v="100"/>
    <s v="503,40€"/>
    <s v="HIGH"/>
    <s v="352,36€"/>
    <x v="0"/>
  </r>
  <r>
    <n v="13"/>
    <n v="5"/>
    <n v="5"/>
    <n v="5"/>
    <n v="15"/>
    <n v="100"/>
    <s v="597,90€"/>
    <s v="LOW"/>
    <s v="417,73€"/>
    <x v="1"/>
  </r>
  <r>
    <n v="14"/>
    <n v="5"/>
    <n v="5"/>
    <n v="5"/>
    <n v="15"/>
    <n v="100"/>
    <s v="926,98€"/>
    <s v="HIGH"/>
    <s v="425,93€"/>
    <x v="0"/>
  </r>
  <r>
    <n v="15"/>
    <n v="5"/>
    <n v="5"/>
    <n v="5"/>
    <n v="15"/>
    <n v="100"/>
    <s v="872,76€"/>
    <s v="LOW"/>
    <s v="373,34€"/>
    <x v="0"/>
  </r>
  <r>
    <n v="16"/>
    <n v="5"/>
    <n v="5"/>
    <n v="5"/>
    <n v="15"/>
    <n v="100"/>
    <s v="860,33€"/>
    <s v="HIGH"/>
    <s v="443,63€"/>
    <x v="0"/>
  </r>
  <r>
    <n v="17"/>
    <n v="5"/>
    <n v="5"/>
    <n v="5"/>
    <n v="15"/>
    <n v="100"/>
    <s v="778,80€"/>
    <s v="LOW"/>
    <s v="394,78€"/>
    <x v="1"/>
  </r>
  <r>
    <n v="18"/>
    <n v="5"/>
    <n v="5"/>
    <n v="5"/>
    <n v="15"/>
    <n v="100"/>
    <s v="1059,79€"/>
    <s v="LOW"/>
    <s v="592,78€"/>
    <x v="0"/>
  </r>
  <r>
    <n v="19"/>
    <n v="5"/>
    <n v="5"/>
    <n v="5"/>
    <n v="15"/>
    <n v="100"/>
    <s v="471,53€"/>
    <s v="LOW"/>
    <s v="287,54€"/>
    <x v="1"/>
  </r>
  <r>
    <n v="20"/>
    <n v="5"/>
    <n v="5"/>
    <n v="5"/>
    <n v="15"/>
    <n v="100"/>
    <s v="1157,19€"/>
    <s v="HIGH"/>
    <s v="470,48€"/>
    <x v="0"/>
  </r>
  <r>
    <n v="21"/>
    <n v="5"/>
    <n v="5"/>
    <n v="5"/>
    <n v="15"/>
    <n v="100"/>
    <s v="667,96€"/>
    <s v="HIGH"/>
    <s v="426,25€"/>
    <x v="1"/>
  </r>
  <r>
    <n v="22"/>
    <n v="5"/>
    <n v="5"/>
    <n v="5"/>
    <n v="15"/>
    <n v="100"/>
    <s v="385,97€"/>
    <s v="HIGH"/>
    <s v="436,59€"/>
    <x v="1"/>
  </r>
  <r>
    <n v="23"/>
    <n v="5"/>
    <n v="5"/>
    <n v="5"/>
    <n v="15"/>
    <n v="100"/>
    <s v="970,31€"/>
    <s v="LOW"/>
    <s v="437,14€"/>
    <x v="1"/>
  </r>
  <r>
    <n v="24"/>
    <n v="5"/>
    <n v="5"/>
    <n v="5"/>
    <n v="15"/>
    <n v="100"/>
    <s v="658,25€"/>
    <s v="HIGH"/>
    <s v="296,82€"/>
    <x v="0"/>
  </r>
  <r>
    <n v="25"/>
    <n v="5"/>
    <n v="5"/>
    <n v="5"/>
    <n v="15"/>
    <n v="100"/>
    <s v="363,19€"/>
    <s v="LOW"/>
    <s v="293,57€"/>
    <x v="1"/>
  </r>
  <r>
    <n v="26"/>
    <n v="5"/>
    <n v="5"/>
    <n v="5"/>
    <n v="15"/>
    <n v="100"/>
    <s v="1003,94€"/>
    <s v="LOW"/>
    <s v="335,96€"/>
    <x v="0"/>
  </r>
  <r>
    <n v="27"/>
    <n v="5"/>
    <n v="5"/>
    <n v="5"/>
    <n v="15"/>
    <n v="100"/>
    <s v="399,67€"/>
    <s v="LOW"/>
    <s v="289,76€"/>
    <x v="1"/>
  </r>
  <r>
    <n v="28"/>
    <n v="5"/>
    <n v="5"/>
    <n v="5"/>
    <n v="15"/>
    <n v="100"/>
    <s v="459,75€"/>
    <s v="LOW"/>
    <s v="368,48€"/>
    <x v="0"/>
  </r>
  <r>
    <n v="29"/>
    <n v="5"/>
    <n v="5"/>
    <n v="5"/>
    <n v="15"/>
    <n v="100"/>
    <s v="476,11€"/>
    <s v="HIGH"/>
    <s v="400,61€"/>
    <x v="1"/>
  </r>
  <r>
    <n v="30"/>
    <n v="5"/>
    <n v="5"/>
    <n v="5"/>
    <n v="15"/>
    <n v="100"/>
    <s v="409,64€"/>
    <s v="LOW"/>
    <s v="241,77€"/>
    <x v="0"/>
  </r>
  <r>
    <n v="31"/>
    <n v="5"/>
    <n v="5"/>
    <n v="5"/>
    <n v="15"/>
    <n v="100"/>
    <s v="457,75€"/>
    <s v="LOW"/>
    <s v="294,61€"/>
    <x v="1"/>
  </r>
  <r>
    <n v="32"/>
    <n v="5"/>
    <n v="5"/>
    <n v="5"/>
    <n v="15"/>
    <n v="100"/>
    <s v="838,32€"/>
    <s v="LOW"/>
    <s v="340,38€"/>
    <x v="0"/>
  </r>
  <r>
    <n v="33"/>
    <n v="5"/>
    <n v="5"/>
    <n v="5"/>
    <n v="15"/>
    <n v="100"/>
    <s v="513,70€"/>
    <s v="HIGH"/>
    <s v="263,21€"/>
    <x v="1"/>
  </r>
  <r>
    <n v="34"/>
    <n v="5"/>
    <n v="5"/>
    <n v="5"/>
    <n v="15"/>
    <n v="100"/>
    <s v="440,99€"/>
    <s v="HIGH"/>
    <s v="195,36€"/>
    <x v="0"/>
  </r>
  <r>
    <n v="35"/>
    <n v="5"/>
    <n v="5"/>
    <n v="5"/>
    <n v="15"/>
    <n v="100"/>
    <s v="631,89€"/>
    <s v="HIGH"/>
    <s v="293,43€"/>
    <x v="0"/>
  </r>
  <r>
    <n v="36"/>
    <n v="5"/>
    <n v="5"/>
    <n v="5"/>
    <n v="15"/>
    <n v="100"/>
    <s v="399,51€"/>
    <s v="LOW"/>
    <s v="288,79€"/>
    <x v="0"/>
  </r>
  <r>
    <n v="37"/>
    <n v="5"/>
    <n v="5"/>
    <n v="5"/>
    <n v="15"/>
    <n v="100"/>
    <s v="905,38€"/>
    <s v="HIGH"/>
    <s v="458,87€"/>
    <x v="0"/>
  </r>
  <r>
    <n v="38"/>
    <n v="5"/>
    <n v="5"/>
    <n v="5"/>
    <n v="15"/>
    <n v="100"/>
    <s v="293,38€"/>
    <s v="LOW"/>
    <s v="149,29€"/>
    <x v="1"/>
  </r>
  <r>
    <n v="39"/>
    <n v="5"/>
    <n v="5"/>
    <n v="5"/>
    <n v="15"/>
    <n v="100"/>
    <s v="1136,76€"/>
    <s v="LOW"/>
    <s v="355,57€"/>
    <x v="1"/>
  </r>
  <r>
    <n v="40"/>
    <n v="5"/>
    <n v="5"/>
    <n v="5"/>
    <n v="15"/>
    <n v="100"/>
    <s v="484,15€"/>
    <s v="LOW"/>
    <s v="324,60€"/>
    <x v="0"/>
  </r>
  <r>
    <n v="41"/>
    <n v="5"/>
    <n v="5"/>
    <n v="5"/>
    <n v="15"/>
    <n v="100"/>
    <s v="700,05€"/>
    <s v="LOW"/>
    <s v="423,27€"/>
    <x v="0"/>
  </r>
  <r>
    <n v="42"/>
    <n v="5"/>
    <n v="5"/>
    <n v="5"/>
    <n v="15"/>
    <n v="100"/>
    <s v="860,77€"/>
    <s v="LOW"/>
    <s v="494,38€"/>
    <x v="0"/>
  </r>
  <r>
    <n v="43"/>
    <n v="5"/>
    <n v="5"/>
    <n v="5"/>
    <n v="15"/>
    <n v="100"/>
    <s v="365,53€"/>
    <s v="HIGH"/>
    <s v="281,27€"/>
    <x v="1"/>
  </r>
  <r>
    <n v="44"/>
    <n v="5"/>
    <n v="5"/>
    <n v="5"/>
    <n v="15"/>
    <n v="100"/>
    <s v="483,95€"/>
    <s v="LOW"/>
    <s v="269,79€"/>
    <x v="1"/>
  </r>
  <r>
    <n v="45"/>
    <n v="5"/>
    <n v="5"/>
    <n v="5"/>
    <n v="15"/>
    <n v="100"/>
    <s v="630,19€"/>
    <s v="HIGH"/>
    <s v="423,27€"/>
    <x v="1"/>
  </r>
  <r>
    <n v="46"/>
    <n v="5"/>
    <n v="5"/>
    <n v="5"/>
    <n v="15"/>
    <n v="100"/>
    <s v="875,39€"/>
    <s v="LOW"/>
    <s v="459,47€"/>
    <x v="0"/>
  </r>
  <r>
    <n v="47"/>
    <n v="5"/>
    <n v="5"/>
    <n v="5"/>
    <n v="15"/>
    <n v="100"/>
    <s v="439,45€"/>
    <s v="LOW"/>
    <s v="246,23€"/>
    <x v="1"/>
  </r>
  <r>
    <n v="48"/>
    <n v="5"/>
    <n v="5"/>
    <n v="5"/>
    <n v="15"/>
    <n v="100"/>
    <s v="1171,95€"/>
    <s v="LOW"/>
    <s v="416,13€"/>
    <x v="1"/>
  </r>
  <r>
    <n v="49"/>
    <n v="5"/>
    <n v="5"/>
    <n v="5"/>
    <n v="15"/>
    <n v="100"/>
    <s v="485,81€"/>
    <s v="LOW"/>
    <s v="302,11€"/>
    <x v="0"/>
  </r>
  <r>
    <n v="50"/>
    <n v="5"/>
    <n v="5"/>
    <n v="5"/>
    <n v="15"/>
    <n v="100"/>
    <s v="587,52€"/>
    <s v="LOW"/>
    <s v="311,87€"/>
    <x v="0"/>
  </r>
  <r>
    <n v="51"/>
    <n v="5"/>
    <n v="5"/>
    <n v="5"/>
    <n v="15"/>
    <n v="100"/>
    <s v="617,79€"/>
    <s v="LOW"/>
    <s v="409,90€"/>
    <x v="1"/>
  </r>
  <r>
    <n v="52"/>
    <n v="5"/>
    <n v="5"/>
    <n v="5"/>
    <n v="15"/>
    <n v="100"/>
    <s v="644,42€"/>
    <s v="HIGH"/>
    <s v="493,31€"/>
    <x v="0"/>
  </r>
  <r>
    <n v="53"/>
    <n v="5"/>
    <n v="5"/>
    <n v="5"/>
    <n v="15"/>
    <n v="100"/>
    <s v="565,12€"/>
    <s v="LOW"/>
    <s v="239,76€"/>
    <x v="0"/>
  </r>
  <r>
    <n v="54"/>
    <n v="5"/>
    <n v="5"/>
    <n v="5"/>
    <n v="15"/>
    <n v="100"/>
    <s v="477,31€"/>
    <s v="HIGH"/>
    <s v="237,35€"/>
    <x v="0"/>
  </r>
  <r>
    <n v="55"/>
    <n v="5"/>
    <n v="5"/>
    <n v="5"/>
    <n v="15"/>
    <n v="100"/>
    <s v="355,82€"/>
    <s v="LOW"/>
    <s v="399,40€"/>
    <x v="1"/>
  </r>
  <r>
    <n v="56"/>
    <n v="5"/>
    <n v="5"/>
    <n v="5"/>
    <n v="15"/>
    <n v="100"/>
    <s v="481,00€"/>
    <s v="HIGH"/>
    <s v="328,74€"/>
    <x v="1"/>
  </r>
  <r>
    <n v="57"/>
    <n v="5"/>
    <n v="5"/>
    <n v="5"/>
    <n v="15"/>
    <n v="100"/>
    <s v="311,94€"/>
    <s v="LOW"/>
    <s v="263,68€"/>
    <x v="0"/>
  </r>
  <r>
    <n v="58"/>
    <n v="5"/>
    <n v="5"/>
    <n v="5"/>
    <n v="15"/>
    <n v="100"/>
    <s v="683,08€"/>
    <s v="LOW"/>
    <s v="373,03€"/>
    <x v="1"/>
  </r>
  <r>
    <n v="59"/>
    <n v="5"/>
    <n v="5"/>
    <n v="5"/>
    <n v="15"/>
    <n v="100"/>
    <s v="306,86€"/>
    <s v="HIGH"/>
    <s v="126,31€"/>
    <x v="0"/>
  </r>
  <r>
    <n v="60"/>
    <n v="5"/>
    <n v="5"/>
    <n v="5"/>
    <n v="15"/>
    <n v="100"/>
    <s v="614,69€"/>
    <s v="HIGH"/>
    <s v="232,80€"/>
    <x v="0"/>
  </r>
  <r>
    <n v="61"/>
    <n v="5"/>
    <n v="5"/>
    <n v="5"/>
    <n v="15"/>
    <n v="100"/>
    <s v="842,13€"/>
    <s v="HIGH"/>
    <s v="442,46€"/>
    <x v="0"/>
  </r>
  <r>
    <n v="62"/>
    <n v="5"/>
    <n v="5"/>
    <n v="5"/>
    <n v="15"/>
    <n v="100"/>
    <s v="813,76€"/>
    <s v="HIGH"/>
    <s v="284,60€"/>
    <x v="1"/>
  </r>
  <r>
    <n v="63"/>
    <n v="5"/>
    <n v="5"/>
    <n v="5"/>
    <n v="15"/>
    <n v="100"/>
    <s v="827,68€"/>
    <s v="HIGH"/>
    <s v="516,05€"/>
    <x v="0"/>
  </r>
  <r>
    <n v="64"/>
    <n v="5"/>
    <n v="5"/>
    <n v="5"/>
    <n v="15"/>
    <n v="100"/>
    <s v="1061,02€"/>
    <s v="HIGH"/>
    <s v="481,05€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7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ntagem de Best Investor (Type)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2" cacheId="2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ntagem de Best Manager (Type)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21.28515625" bestFit="1" customWidth="1"/>
    <col min="2" max="2" width="31.5703125" bestFit="1" customWidth="1"/>
  </cols>
  <sheetData>
    <row r="3" spans="1:2" x14ac:dyDescent="0.25">
      <c r="A3" s="1" t="s">
        <v>7</v>
      </c>
      <c r="B3" t="s">
        <v>22</v>
      </c>
    </row>
    <row r="4" spans="1:2" x14ac:dyDescent="0.25">
      <c r="A4" t="s">
        <v>10</v>
      </c>
      <c r="B4" s="2">
        <v>29</v>
      </c>
    </row>
    <row r="5" spans="1:2" x14ac:dyDescent="0.25">
      <c r="A5" t="s">
        <v>11</v>
      </c>
      <c r="B5" s="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32.140625" bestFit="1" customWidth="1"/>
  </cols>
  <sheetData>
    <row r="3" spans="1:2" x14ac:dyDescent="0.25">
      <c r="A3" s="1" t="s">
        <v>9</v>
      </c>
      <c r="B3" t="s">
        <v>23</v>
      </c>
    </row>
    <row r="4" spans="1:2" x14ac:dyDescent="0.25">
      <c r="A4" t="s">
        <v>10</v>
      </c>
      <c r="B4" s="2">
        <v>32</v>
      </c>
    </row>
    <row r="5" spans="1:2" x14ac:dyDescent="0.25">
      <c r="A5" t="s">
        <v>11</v>
      </c>
      <c r="B5" s="2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workbookViewId="0">
      <selection activeCell="Y8" sqref="Y7:Y8"/>
    </sheetView>
  </sheetViews>
  <sheetFormatPr defaultRowHeight="15" x14ac:dyDescent="0.25"/>
  <cols>
    <col min="23" max="23" width="12.5703125" bestFit="1" customWidth="1"/>
    <col min="24" max="24" width="13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5" x14ac:dyDescent="0.25">
      <c r="A2">
        <v>1</v>
      </c>
      <c r="B2">
        <v>5</v>
      </c>
      <c r="C2">
        <v>5</v>
      </c>
      <c r="D2">
        <v>5</v>
      </c>
      <c r="E2">
        <v>15</v>
      </c>
      <c r="F2">
        <v>100</v>
      </c>
      <c r="G2" s="3">
        <v>337.93</v>
      </c>
      <c r="H2" t="s">
        <v>10</v>
      </c>
      <c r="I2" s="3">
        <v>233.93</v>
      </c>
      <c r="J2" t="s">
        <v>11</v>
      </c>
      <c r="W2" s="4" t="s">
        <v>30</v>
      </c>
      <c r="X2" s="4"/>
      <c r="Y2" s="4"/>
    </row>
    <row r="3" spans="1:25" x14ac:dyDescent="0.25">
      <c r="A3">
        <v>2</v>
      </c>
      <c r="B3">
        <v>5</v>
      </c>
      <c r="C3">
        <v>5</v>
      </c>
      <c r="D3">
        <v>5</v>
      </c>
      <c r="E3">
        <v>15</v>
      </c>
      <c r="F3">
        <v>100</v>
      </c>
      <c r="G3" s="3">
        <v>800.25</v>
      </c>
      <c r="H3" t="s">
        <v>11</v>
      </c>
      <c r="I3" s="3">
        <v>346.37</v>
      </c>
      <c r="J3" t="s">
        <v>10</v>
      </c>
      <c r="W3" t="s">
        <v>31</v>
      </c>
      <c r="X3" t="s">
        <v>32</v>
      </c>
    </row>
    <row r="4" spans="1:25" x14ac:dyDescent="0.25">
      <c r="A4">
        <v>3</v>
      </c>
      <c r="B4">
        <v>5</v>
      </c>
      <c r="C4">
        <v>5</v>
      </c>
      <c r="D4">
        <v>5</v>
      </c>
      <c r="E4">
        <v>15</v>
      </c>
      <c r="F4">
        <v>100</v>
      </c>
      <c r="G4" s="3">
        <v>1079.21</v>
      </c>
      <c r="H4" t="s">
        <v>11</v>
      </c>
      <c r="I4" s="3">
        <v>477.49</v>
      </c>
      <c r="J4" t="s">
        <v>11</v>
      </c>
      <c r="W4" s="5">
        <f>SUMIF($H$2:$H$182,"LOW",$G$2:$G$182) / COUNTIF($H$2:$H$182,"LOW")</f>
        <v>649.32285714285717</v>
      </c>
      <c r="X4" s="5">
        <f>SUMIF($H$2:$H$182,"HIGH",$G$2:$G$182) / COUNTIF($H$2:$H$182,"HIGH")</f>
        <v>624.52896551724143</v>
      </c>
      <c r="Y4" s="5"/>
    </row>
    <row r="5" spans="1:25" x14ac:dyDescent="0.25">
      <c r="A5">
        <v>4</v>
      </c>
      <c r="B5">
        <v>5</v>
      </c>
      <c r="C5">
        <v>5</v>
      </c>
      <c r="D5">
        <v>5</v>
      </c>
      <c r="E5">
        <v>15</v>
      </c>
      <c r="F5">
        <v>100</v>
      </c>
      <c r="G5" s="3">
        <v>502.12</v>
      </c>
      <c r="H5" t="s">
        <v>10</v>
      </c>
      <c r="I5" s="3">
        <v>434.03</v>
      </c>
      <c r="J5" t="s">
        <v>10</v>
      </c>
    </row>
    <row r="6" spans="1:25" x14ac:dyDescent="0.25">
      <c r="A6">
        <v>5</v>
      </c>
      <c r="B6">
        <v>5</v>
      </c>
      <c r="C6">
        <v>5</v>
      </c>
      <c r="D6">
        <v>5</v>
      </c>
      <c r="E6">
        <v>15</v>
      </c>
      <c r="F6">
        <v>100</v>
      </c>
      <c r="G6" s="3">
        <v>621.20000000000005</v>
      </c>
      <c r="H6" t="s">
        <v>11</v>
      </c>
      <c r="I6" s="3">
        <v>300.04000000000002</v>
      </c>
      <c r="J6" t="s">
        <v>10</v>
      </c>
      <c r="W6" s="4" t="s">
        <v>33</v>
      </c>
      <c r="X6" s="4"/>
      <c r="Y6" s="4"/>
    </row>
    <row r="7" spans="1:25" x14ac:dyDescent="0.25">
      <c r="A7">
        <v>6</v>
      </c>
      <c r="B7">
        <v>5</v>
      </c>
      <c r="C7">
        <v>5</v>
      </c>
      <c r="D7">
        <v>5</v>
      </c>
      <c r="E7">
        <v>15</v>
      </c>
      <c r="F7">
        <v>100</v>
      </c>
      <c r="G7" s="3">
        <v>686.99</v>
      </c>
      <c r="H7" t="s">
        <v>10</v>
      </c>
      <c r="I7" s="3">
        <v>405.25</v>
      </c>
      <c r="J7" t="s">
        <v>10</v>
      </c>
      <c r="W7" t="s">
        <v>31</v>
      </c>
      <c r="X7" t="s">
        <v>32</v>
      </c>
    </row>
    <row r="8" spans="1:25" x14ac:dyDescent="0.25">
      <c r="A8">
        <v>7</v>
      </c>
      <c r="B8">
        <v>5</v>
      </c>
      <c r="C8">
        <v>5</v>
      </c>
      <c r="D8">
        <v>5</v>
      </c>
      <c r="E8">
        <v>15</v>
      </c>
      <c r="F8">
        <v>100</v>
      </c>
      <c r="G8" s="3">
        <v>614.57000000000005</v>
      </c>
      <c r="H8" t="s">
        <v>11</v>
      </c>
      <c r="I8" s="3">
        <v>339.35</v>
      </c>
      <c r="J8" t="s">
        <v>10</v>
      </c>
      <c r="W8" s="5">
        <f>SUMIF($J$2:$J$182,"LOW",$I$2:$I$182) / COUNTIF($J$2:$J$182,"LOW")</f>
        <v>354.47</v>
      </c>
      <c r="X8" s="5">
        <f>SUMIF($J$2:$J$182,"HIGH",$I$2:$I$182) / COUNTIF($J$2:$J$182,"HIGH")</f>
        <v>347.54156249999988</v>
      </c>
      <c r="Y8" s="5"/>
    </row>
    <row r="9" spans="1:25" x14ac:dyDescent="0.25">
      <c r="A9">
        <v>8</v>
      </c>
      <c r="B9">
        <v>5</v>
      </c>
      <c r="C9">
        <v>5</v>
      </c>
      <c r="D9">
        <v>5</v>
      </c>
      <c r="E9">
        <v>15</v>
      </c>
      <c r="F9">
        <v>100</v>
      </c>
      <c r="G9" s="3">
        <v>475.28</v>
      </c>
      <c r="H9" t="s">
        <v>11</v>
      </c>
      <c r="I9" s="3">
        <v>308.10000000000002</v>
      </c>
      <c r="J9" t="s">
        <v>10</v>
      </c>
    </row>
    <row r="10" spans="1:25" x14ac:dyDescent="0.25">
      <c r="A10">
        <v>9</v>
      </c>
      <c r="B10">
        <v>5</v>
      </c>
      <c r="C10">
        <v>5</v>
      </c>
      <c r="D10">
        <v>5</v>
      </c>
      <c r="E10">
        <v>15</v>
      </c>
      <c r="F10">
        <v>100</v>
      </c>
      <c r="G10" s="3">
        <v>448.66</v>
      </c>
      <c r="H10" t="s">
        <v>10</v>
      </c>
      <c r="I10" s="3">
        <v>285.82</v>
      </c>
      <c r="J10" t="s">
        <v>11</v>
      </c>
    </row>
    <row r="11" spans="1:25" x14ac:dyDescent="0.25">
      <c r="A11">
        <v>10</v>
      </c>
      <c r="B11">
        <v>5</v>
      </c>
      <c r="C11">
        <v>5</v>
      </c>
      <c r="D11">
        <v>5</v>
      </c>
      <c r="E11">
        <v>15</v>
      </c>
      <c r="F11">
        <v>100</v>
      </c>
      <c r="G11" s="3">
        <v>488.24</v>
      </c>
      <c r="H11" t="s">
        <v>10</v>
      </c>
      <c r="I11" s="3">
        <v>317.33999999999997</v>
      </c>
      <c r="J11" t="s">
        <v>10</v>
      </c>
    </row>
    <row r="12" spans="1:25" x14ac:dyDescent="0.25">
      <c r="A12">
        <v>11</v>
      </c>
      <c r="B12">
        <v>5</v>
      </c>
      <c r="C12">
        <v>5</v>
      </c>
      <c r="D12">
        <v>5</v>
      </c>
      <c r="E12">
        <v>15</v>
      </c>
      <c r="F12">
        <v>100</v>
      </c>
      <c r="G12" s="3">
        <v>454.66</v>
      </c>
      <c r="H12" t="s">
        <v>10</v>
      </c>
      <c r="I12" s="3">
        <v>310.79000000000002</v>
      </c>
      <c r="J12" t="s">
        <v>10</v>
      </c>
    </row>
    <row r="13" spans="1:25" x14ac:dyDescent="0.25">
      <c r="A13">
        <v>12</v>
      </c>
      <c r="B13">
        <v>5</v>
      </c>
      <c r="C13">
        <v>5</v>
      </c>
      <c r="D13">
        <v>5</v>
      </c>
      <c r="E13">
        <v>15</v>
      </c>
      <c r="F13">
        <v>100</v>
      </c>
      <c r="G13" s="3">
        <v>503.4</v>
      </c>
      <c r="H13" t="s">
        <v>10</v>
      </c>
      <c r="I13" s="3">
        <v>352.36</v>
      </c>
      <c r="J13" t="s">
        <v>11</v>
      </c>
    </row>
    <row r="14" spans="1:25" x14ac:dyDescent="0.25">
      <c r="A14">
        <v>13</v>
      </c>
      <c r="B14">
        <v>5</v>
      </c>
      <c r="C14">
        <v>5</v>
      </c>
      <c r="D14">
        <v>5</v>
      </c>
      <c r="E14">
        <v>15</v>
      </c>
      <c r="F14">
        <v>100</v>
      </c>
      <c r="G14" s="3">
        <v>597.9</v>
      </c>
      <c r="H14" t="s">
        <v>11</v>
      </c>
      <c r="I14" s="3">
        <v>417.73</v>
      </c>
      <c r="J14" t="s">
        <v>10</v>
      </c>
    </row>
    <row r="15" spans="1:25" x14ac:dyDescent="0.25">
      <c r="A15">
        <v>14</v>
      </c>
      <c r="B15">
        <v>5</v>
      </c>
      <c r="C15">
        <v>5</v>
      </c>
      <c r="D15">
        <v>5</v>
      </c>
      <c r="E15">
        <v>15</v>
      </c>
      <c r="F15">
        <v>100</v>
      </c>
      <c r="G15" s="3">
        <v>926.98</v>
      </c>
      <c r="H15" t="s">
        <v>10</v>
      </c>
      <c r="I15" s="3">
        <v>425.93</v>
      </c>
      <c r="J15" t="s">
        <v>11</v>
      </c>
    </row>
    <row r="16" spans="1:25" x14ac:dyDescent="0.25">
      <c r="A16">
        <v>15</v>
      </c>
      <c r="B16">
        <v>5</v>
      </c>
      <c r="C16">
        <v>5</v>
      </c>
      <c r="D16">
        <v>5</v>
      </c>
      <c r="E16">
        <v>15</v>
      </c>
      <c r="F16">
        <v>100</v>
      </c>
      <c r="G16" s="3">
        <v>872.76</v>
      </c>
      <c r="H16" t="s">
        <v>11</v>
      </c>
      <c r="I16" s="3">
        <v>373.34</v>
      </c>
      <c r="J16" t="s">
        <v>11</v>
      </c>
    </row>
    <row r="17" spans="1:10" x14ac:dyDescent="0.25">
      <c r="A17">
        <v>16</v>
      </c>
      <c r="B17">
        <v>5</v>
      </c>
      <c r="C17">
        <v>5</v>
      </c>
      <c r="D17">
        <v>5</v>
      </c>
      <c r="E17">
        <v>15</v>
      </c>
      <c r="F17">
        <v>100</v>
      </c>
      <c r="G17" s="3">
        <v>860.33</v>
      </c>
      <c r="H17" t="s">
        <v>10</v>
      </c>
      <c r="I17" s="3">
        <v>443.63</v>
      </c>
      <c r="J17" t="s">
        <v>11</v>
      </c>
    </row>
    <row r="18" spans="1:10" x14ac:dyDescent="0.25">
      <c r="A18">
        <v>17</v>
      </c>
      <c r="B18">
        <v>5</v>
      </c>
      <c r="C18">
        <v>5</v>
      </c>
      <c r="D18">
        <v>5</v>
      </c>
      <c r="E18">
        <v>15</v>
      </c>
      <c r="F18">
        <v>100</v>
      </c>
      <c r="G18" s="3">
        <v>778.8</v>
      </c>
      <c r="H18" t="s">
        <v>11</v>
      </c>
      <c r="I18" s="3">
        <v>394.78</v>
      </c>
      <c r="J18" t="s">
        <v>10</v>
      </c>
    </row>
    <row r="19" spans="1:10" x14ac:dyDescent="0.25">
      <c r="A19">
        <v>18</v>
      </c>
      <c r="B19">
        <v>5</v>
      </c>
      <c r="C19">
        <v>5</v>
      </c>
      <c r="D19">
        <v>5</v>
      </c>
      <c r="E19">
        <v>15</v>
      </c>
      <c r="F19">
        <v>100</v>
      </c>
      <c r="G19" s="3">
        <v>1059.79</v>
      </c>
      <c r="H19" t="s">
        <v>11</v>
      </c>
      <c r="I19" s="3">
        <v>592.78</v>
      </c>
      <c r="J19" t="s">
        <v>11</v>
      </c>
    </row>
    <row r="20" spans="1:10" x14ac:dyDescent="0.25">
      <c r="A20">
        <v>19</v>
      </c>
      <c r="B20">
        <v>5</v>
      </c>
      <c r="C20">
        <v>5</v>
      </c>
      <c r="D20">
        <v>5</v>
      </c>
      <c r="E20">
        <v>15</v>
      </c>
      <c r="F20">
        <v>100</v>
      </c>
      <c r="G20" s="3">
        <v>471.53</v>
      </c>
      <c r="H20" t="s">
        <v>11</v>
      </c>
      <c r="I20" s="3">
        <v>287.54000000000002</v>
      </c>
      <c r="J20" t="s">
        <v>10</v>
      </c>
    </row>
    <row r="21" spans="1:10" x14ac:dyDescent="0.25">
      <c r="A21">
        <v>20</v>
      </c>
      <c r="B21">
        <v>5</v>
      </c>
      <c r="C21">
        <v>5</v>
      </c>
      <c r="D21">
        <v>5</v>
      </c>
      <c r="E21">
        <v>15</v>
      </c>
      <c r="F21">
        <v>100</v>
      </c>
      <c r="G21" s="3">
        <v>1157.19</v>
      </c>
      <c r="H21" t="s">
        <v>10</v>
      </c>
      <c r="I21" s="3">
        <v>470.48</v>
      </c>
      <c r="J21" t="s">
        <v>11</v>
      </c>
    </row>
    <row r="22" spans="1:10" x14ac:dyDescent="0.25">
      <c r="A22">
        <v>21</v>
      </c>
      <c r="B22">
        <v>5</v>
      </c>
      <c r="C22">
        <v>5</v>
      </c>
      <c r="D22">
        <v>5</v>
      </c>
      <c r="E22">
        <v>15</v>
      </c>
      <c r="F22">
        <v>100</v>
      </c>
      <c r="G22" s="3">
        <v>667.96</v>
      </c>
      <c r="H22" t="s">
        <v>10</v>
      </c>
      <c r="I22" s="3">
        <v>426.25</v>
      </c>
      <c r="J22" t="s">
        <v>10</v>
      </c>
    </row>
    <row r="23" spans="1:10" x14ac:dyDescent="0.25">
      <c r="A23">
        <v>22</v>
      </c>
      <c r="B23">
        <v>5</v>
      </c>
      <c r="C23">
        <v>5</v>
      </c>
      <c r="D23">
        <v>5</v>
      </c>
      <c r="E23">
        <v>15</v>
      </c>
      <c r="F23">
        <v>100</v>
      </c>
      <c r="G23" s="3">
        <v>385.97</v>
      </c>
      <c r="H23" t="s">
        <v>10</v>
      </c>
      <c r="I23" s="3">
        <v>436.59</v>
      </c>
      <c r="J23" t="s">
        <v>10</v>
      </c>
    </row>
    <row r="24" spans="1:10" x14ac:dyDescent="0.25">
      <c r="A24">
        <v>23</v>
      </c>
      <c r="B24">
        <v>5</v>
      </c>
      <c r="C24">
        <v>5</v>
      </c>
      <c r="D24">
        <v>5</v>
      </c>
      <c r="E24">
        <v>15</v>
      </c>
      <c r="F24">
        <v>100</v>
      </c>
      <c r="G24" s="3">
        <v>970.31</v>
      </c>
      <c r="H24" t="s">
        <v>11</v>
      </c>
      <c r="I24" s="3">
        <v>437.14</v>
      </c>
      <c r="J24" t="s">
        <v>10</v>
      </c>
    </row>
    <row r="25" spans="1:10" x14ac:dyDescent="0.25">
      <c r="A25">
        <v>24</v>
      </c>
      <c r="B25">
        <v>5</v>
      </c>
      <c r="C25">
        <v>5</v>
      </c>
      <c r="D25">
        <v>5</v>
      </c>
      <c r="E25">
        <v>15</v>
      </c>
      <c r="F25">
        <v>100</v>
      </c>
      <c r="G25" s="3">
        <v>658.25</v>
      </c>
      <c r="H25" t="s">
        <v>10</v>
      </c>
      <c r="I25" s="3">
        <v>296.82</v>
      </c>
      <c r="J25" t="s">
        <v>11</v>
      </c>
    </row>
    <row r="26" spans="1:10" x14ac:dyDescent="0.25">
      <c r="A26">
        <v>25</v>
      </c>
      <c r="B26">
        <v>5</v>
      </c>
      <c r="C26">
        <v>5</v>
      </c>
      <c r="D26">
        <v>5</v>
      </c>
      <c r="E26">
        <v>15</v>
      </c>
      <c r="F26">
        <v>100</v>
      </c>
      <c r="G26" s="3">
        <v>363.19</v>
      </c>
      <c r="H26" t="s">
        <v>11</v>
      </c>
      <c r="I26" s="3">
        <v>293.57</v>
      </c>
      <c r="J26" t="s">
        <v>10</v>
      </c>
    </row>
    <row r="27" spans="1:10" x14ac:dyDescent="0.25">
      <c r="A27">
        <v>26</v>
      </c>
      <c r="B27">
        <v>5</v>
      </c>
      <c r="C27">
        <v>5</v>
      </c>
      <c r="D27">
        <v>5</v>
      </c>
      <c r="E27">
        <v>15</v>
      </c>
      <c r="F27">
        <v>100</v>
      </c>
      <c r="G27" s="3">
        <v>1003.94</v>
      </c>
      <c r="H27" t="s">
        <v>11</v>
      </c>
      <c r="I27" s="3">
        <v>335.96</v>
      </c>
      <c r="J27" t="s">
        <v>11</v>
      </c>
    </row>
    <row r="28" spans="1:10" x14ac:dyDescent="0.25">
      <c r="A28">
        <v>27</v>
      </c>
      <c r="B28">
        <v>5</v>
      </c>
      <c r="C28">
        <v>5</v>
      </c>
      <c r="D28">
        <v>5</v>
      </c>
      <c r="E28">
        <v>15</v>
      </c>
      <c r="F28">
        <v>100</v>
      </c>
      <c r="G28" s="3">
        <v>399.67</v>
      </c>
      <c r="H28" t="s">
        <v>11</v>
      </c>
      <c r="I28" s="3">
        <v>289.76</v>
      </c>
      <c r="J28" t="s">
        <v>10</v>
      </c>
    </row>
    <row r="29" spans="1:10" x14ac:dyDescent="0.25">
      <c r="A29">
        <v>28</v>
      </c>
      <c r="B29">
        <v>5</v>
      </c>
      <c r="C29">
        <v>5</v>
      </c>
      <c r="D29">
        <v>5</v>
      </c>
      <c r="E29">
        <v>15</v>
      </c>
      <c r="F29">
        <v>100</v>
      </c>
      <c r="G29" s="3">
        <v>459.75</v>
      </c>
      <c r="H29" t="s">
        <v>11</v>
      </c>
      <c r="I29" s="3">
        <v>368.48</v>
      </c>
      <c r="J29" t="s">
        <v>11</v>
      </c>
    </row>
    <row r="30" spans="1:10" x14ac:dyDescent="0.25">
      <c r="A30">
        <v>29</v>
      </c>
      <c r="B30">
        <v>5</v>
      </c>
      <c r="C30">
        <v>5</v>
      </c>
      <c r="D30">
        <v>5</v>
      </c>
      <c r="E30">
        <v>15</v>
      </c>
      <c r="F30">
        <v>100</v>
      </c>
      <c r="G30" s="3">
        <v>476.11</v>
      </c>
      <c r="H30" t="s">
        <v>10</v>
      </c>
      <c r="I30" s="3">
        <v>400.61</v>
      </c>
      <c r="J30" t="s">
        <v>10</v>
      </c>
    </row>
    <row r="31" spans="1:10" x14ac:dyDescent="0.25">
      <c r="A31">
        <v>30</v>
      </c>
      <c r="B31">
        <v>5</v>
      </c>
      <c r="C31">
        <v>5</v>
      </c>
      <c r="D31">
        <v>5</v>
      </c>
      <c r="E31">
        <v>15</v>
      </c>
      <c r="F31">
        <v>100</v>
      </c>
      <c r="G31" s="3">
        <v>409.64</v>
      </c>
      <c r="H31" t="s">
        <v>11</v>
      </c>
      <c r="I31" s="3">
        <v>241.77</v>
      </c>
      <c r="J31" t="s">
        <v>11</v>
      </c>
    </row>
    <row r="32" spans="1:10" x14ac:dyDescent="0.25">
      <c r="A32">
        <v>31</v>
      </c>
      <c r="B32">
        <v>5</v>
      </c>
      <c r="C32">
        <v>5</v>
      </c>
      <c r="D32">
        <v>5</v>
      </c>
      <c r="E32">
        <v>15</v>
      </c>
      <c r="F32">
        <v>100</v>
      </c>
      <c r="G32" s="3">
        <v>457.75</v>
      </c>
      <c r="H32" t="s">
        <v>11</v>
      </c>
      <c r="I32" s="3">
        <v>294.61</v>
      </c>
      <c r="J32" t="s">
        <v>10</v>
      </c>
    </row>
    <row r="33" spans="1:10" x14ac:dyDescent="0.25">
      <c r="A33">
        <v>32</v>
      </c>
      <c r="B33">
        <v>5</v>
      </c>
      <c r="C33">
        <v>5</v>
      </c>
      <c r="D33">
        <v>5</v>
      </c>
      <c r="E33">
        <v>15</v>
      </c>
      <c r="F33">
        <v>100</v>
      </c>
      <c r="G33" s="3">
        <v>838.32</v>
      </c>
      <c r="H33" t="s">
        <v>11</v>
      </c>
      <c r="I33" s="3">
        <v>340.38</v>
      </c>
      <c r="J33" t="s">
        <v>11</v>
      </c>
    </row>
    <row r="34" spans="1:10" x14ac:dyDescent="0.25">
      <c r="A34">
        <v>33</v>
      </c>
      <c r="B34">
        <v>5</v>
      </c>
      <c r="C34">
        <v>5</v>
      </c>
      <c r="D34">
        <v>5</v>
      </c>
      <c r="E34">
        <v>15</v>
      </c>
      <c r="F34">
        <v>100</v>
      </c>
      <c r="G34" s="3">
        <v>513.70000000000005</v>
      </c>
      <c r="H34" t="s">
        <v>10</v>
      </c>
      <c r="I34" s="3">
        <v>263.20999999999998</v>
      </c>
      <c r="J34" t="s">
        <v>10</v>
      </c>
    </row>
    <row r="35" spans="1:10" x14ac:dyDescent="0.25">
      <c r="A35">
        <v>34</v>
      </c>
      <c r="B35">
        <v>5</v>
      </c>
      <c r="C35">
        <v>5</v>
      </c>
      <c r="D35">
        <v>5</v>
      </c>
      <c r="E35">
        <v>15</v>
      </c>
      <c r="F35">
        <v>100</v>
      </c>
      <c r="G35" s="3">
        <v>440.99</v>
      </c>
      <c r="H35" t="s">
        <v>10</v>
      </c>
      <c r="I35" s="3">
        <v>195.36</v>
      </c>
      <c r="J35" t="s">
        <v>11</v>
      </c>
    </row>
    <row r="36" spans="1:10" x14ac:dyDescent="0.25">
      <c r="A36">
        <v>35</v>
      </c>
      <c r="B36">
        <v>5</v>
      </c>
      <c r="C36">
        <v>5</v>
      </c>
      <c r="D36">
        <v>5</v>
      </c>
      <c r="E36">
        <v>15</v>
      </c>
      <c r="F36">
        <v>100</v>
      </c>
      <c r="G36" s="3">
        <v>631.89</v>
      </c>
      <c r="H36" t="s">
        <v>10</v>
      </c>
      <c r="I36" s="3">
        <v>293.43</v>
      </c>
      <c r="J36" t="s">
        <v>11</v>
      </c>
    </row>
    <row r="37" spans="1:10" x14ac:dyDescent="0.25">
      <c r="A37">
        <v>36</v>
      </c>
      <c r="B37">
        <v>5</v>
      </c>
      <c r="C37">
        <v>5</v>
      </c>
      <c r="D37">
        <v>5</v>
      </c>
      <c r="E37">
        <v>15</v>
      </c>
      <c r="F37">
        <v>100</v>
      </c>
      <c r="G37" s="3">
        <v>399.51</v>
      </c>
      <c r="H37" t="s">
        <v>11</v>
      </c>
      <c r="I37" s="3">
        <v>288.79000000000002</v>
      </c>
      <c r="J37" t="s">
        <v>11</v>
      </c>
    </row>
    <row r="38" spans="1:10" x14ac:dyDescent="0.25">
      <c r="A38">
        <v>37</v>
      </c>
      <c r="B38">
        <v>5</v>
      </c>
      <c r="C38">
        <v>5</v>
      </c>
      <c r="D38">
        <v>5</v>
      </c>
      <c r="E38">
        <v>15</v>
      </c>
      <c r="F38">
        <v>100</v>
      </c>
      <c r="G38" s="3">
        <v>905.38</v>
      </c>
      <c r="H38" t="s">
        <v>10</v>
      </c>
      <c r="I38" s="3">
        <v>458.87</v>
      </c>
      <c r="J38" t="s">
        <v>11</v>
      </c>
    </row>
    <row r="39" spans="1:10" x14ac:dyDescent="0.25">
      <c r="A39">
        <v>38</v>
      </c>
      <c r="B39">
        <v>5</v>
      </c>
      <c r="C39">
        <v>5</v>
      </c>
      <c r="D39">
        <v>5</v>
      </c>
      <c r="E39">
        <v>15</v>
      </c>
      <c r="F39">
        <v>100</v>
      </c>
      <c r="G39" s="3">
        <v>293.38</v>
      </c>
      <c r="H39" t="s">
        <v>11</v>
      </c>
      <c r="I39" s="3">
        <v>149.29</v>
      </c>
      <c r="J39" t="s">
        <v>10</v>
      </c>
    </row>
    <row r="40" spans="1:10" x14ac:dyDescent="0.25">
      <c r="A40">
        <v>39</v>
      </c>
      <c r="B40">
        <v>5</v>
      </c>
      <c r="C40">
        <v>5</v>
      </c>
      <c r="D40">
        <v>5</v>
      </c>
      <c r="E40">
        <v>15</v>
      </c>
      <c r="F40">
        <v>100</v>
      </c>
      <c r="G40" s="3">
        <v>1136.76</v>
      </c>
      <c r="H40" t="s">
        <v>11</v>
      </c>
      <c r="I40" s="3">
        <v>355.57</v>
      </c>
      <c r="J40" t="s">
        <v>10</v>
      </c>
    </row>
    <row r="41" spans="1:10" x14ac:dyDescent="0.25">
      <c r="A41">
        <v>40</v>
      </c>
      <c r="B41">
        <v>5</v>
      </c>
      <c r="C41">
        <v>5</v>
      </c>
      <c r="D41">
        <v>5</v>
      </c>
      <c r="E41">
        <v>15</v>
      </c>
      <c r="F41">
        <v>100</v>
      </c>
      <c r="G41" s="3">
        <v>484.15</v>
      </c>
      <c r="H41" t="s">
        <v>11</v>
      </c>
      <c r="I41" s="3">
        <v>324.60000000000002</v>
      </c>
      <c r="J41" t="s">
        <v>11</v>
      </c>
    </row>
    <row r="42" spans="1:10" x14ac:dyDescent="0.25">
      <c r="A42">
        <v>41</v>
      </c>
      <c r="B42">
        <v>5</v>
      </c>
      <c r="C42">
        <v>5</v>
      </c>
      <c r="D42">
        <v>5</v>
      </c>
      <c r="E42">
        <v>15</v>
      </c>
      <c r="F42">
        <v>100</v>
      </c>
      <c r="G42" s="3">
        <v>700.05</v>
      </c>
      <c r="H42" t="s">
        <v>11</v>
      </c>
      <c r="I42" s="3">
        <v>423.27</v>
      </c>
      <c r="J42" t="s">
        <v>11</v>
      </c>
    </row>
    <row r="43" spans="1:10" x14ac:dyDescent="0.25">
      <c r="A43">
        <v>42</v>
      </c>
      <c r="B43">
        <v>5</v>
      </c>
      <c r="C43">
        <v>5</v>
      </c>
      <c r="D43">
        <v>5</v>
      </c>
      <c r="E43">
        <v>15</v>
      </c>
      <c r="F43">
        <v>100</v>
      </c>
      <c r="G43" s="3">
        <v>860.77</v>
      </c>
      <c r="H43" t="s">
        <v>11</v>
      </c>
      <c r="I43" s="3">
        <v>494.38</v>
      </c>
      <c r="J43" t="s">
        <v>11</v>
      </c>
    </row>
    <row r="44" spans="1:10" x14ac:dyDescent="0.25">
      <c r="A44">
        <v>43</v>
      </c>
      <c r="B44">
        <v>5</v>
      </c>
      <c r="C44">
        <v>5</v>
      </c>
      <c r="D44">
        <v>5</v>
      </c>
      <c r="E44">
        <v>15</v>
      </c>
      <c r="F44">
        <v>100</v>
      </c>
      <c r="G44" s="3">
        <v>365.53</v>
      </c>
      <c r="H44" t="s">
        <v>10</v>
      </c>
      <c r="I44" s="3">
        <v>281.27</v>
      </c>
      <c r="J44" t="s">
        <v>10</v>
      </c>
    </row>
    <row r="45" spans="1:10" x14ac:dyDescent="0.25">
      <c r="A45">
        <v>44</v>
      </c>
      <c r="B45">
        <v>5</v>
      </c>
      <c r="C45">
        <v>5</v>
      </c>
      <c r="D45">
        <v>5</v>
      </c>
      <c r="E45">
        <v>15</v>
      </c>
      <c r="F45">
        <v>100</v>
      </c>
      <c r="G45" s="3">
        <v>483.95</v>
      </c>
      <c r="H45" t="s">
        <v>11</v>
      </c>
      <c r="I45" s="3">
        <v>269.79000000000002</v>
      </c>
      <c r="J45" t="s">
        <v>10</v>
      </c>
    </row>
    <row r="46" spans="1:10" x14ac:dyDescent="0.25">
      <c r="A46">
        <v>45</v>
      </c>
      <c r="B46">
        <v>5</v>
      </c>
      <c r="C46">
        <v>5</v>
      </c>
      <c r="D46">
        <v>5</v>
      </c>
      <c r="E46">
        <v>15</v>
      </c>
      <c r="F46">
        <v>100</v>
      </c>
      <c r="G46" s="3">
        <v>630.19000000000005</v>
      </c>
      <c r="H46" t="s">
        <v>10</v>
      </c>
      <c r="I46" s="3">
        <v>423.27</v>
      </c>
      <c r="J46" t="s">
        <v>10</v>
      </c>
    </row>
    <row r="47" spans="1:10" x14ac:dyDescent="0.25">
      <c r="A47">
        <v>46</v>
      </c>
      <c r="B47">
        <v>5</v>
      </c>
      <c r="C47">
        <v>5</v>
      </c>
      <c r="D47">
        <v>5</v>
      </c>
      <c r="E47">
        <v>15</v>
      </c>
      <c r="F47">
        <v>100</v>
      </c>
      <c r="G47" s="3">
        <v>875.39</v>
      </c>
      <c r="H47" t="s">
        <v>11</v>
      </c>
      <c r="I47" s="3">
        <v>459.47</v>
      </c>
      <c r="J47" t="s">
        <v>11</v>
      </c>
    </row>
    <row r="48" spans="1:10" x14ac:dyDescent="0.25">
      <c r="A48">
        <v>47</v>
      </c>
      <c r="B48">
        <v>5</v>
      </c>
      <c r="C48">
        <v>5</v>
      </c>
      <c r="D48">
        <v>5</v>
      </c>
      <c r="E48">
        <v>15</v>
      </c>
      <c r="F48">
        <v>100</v>
      </c>
      <c r="G48" s="3">
        <v>439.45</v>
      </c>
      <c r="H48" t="s">
        <v>11</v>
      </c>
      <c r="I48" s="3">
        <v>246.23</v>
      </c>
      <c r="J48" t="s">
        <v>10</v>
      </c>
    </row>
    <row r="49" spans="1:10" x14ac:dyDescent="0.25">
      <c r="A49">
        <v>48</v>
      </c>
      <c r="B49">
        <v>5</v>
      </c>
      <c r="C49">
        <v>5</v>
      </c>
      <c r="D49">
        <v>5</v>
      </c>
      <c r="E49">
        <v>15</v>
      </c>
      <c r="F49">
        <v>100</v>
      </c>
      <c r="G49" s="3">
        <v>1171.95</v>
      </c>
      <c r="H49" t="s">
        <v>11</v>
      </c>
      <c r="I49" s="3">
        <v>416.13</v>
      </c>
      <c r="J49" t="s">
        <v>10</v>
      </c>
    </row>
    <row r="50" spans="1:10" x14ac:dyDescent="0.25">
      <c r="A50">
        <v>49</v>
      </c>
      <c r="B50">
        <v>5</v>
      </c>
      <c r="C50">
        <v>5</v>
      </c>
      <c r="D50">
        <v>5</v>
      </c>
      <c r="E50">
        <v>15</v>
      </c>
      <c r="F50">
        <v>100</v>
      </c>
      <c r="G50" s="3">
        <v>485.81</v>
      </c>
      <c r="H50" t="s">
        <v>11</v>
      </c>
      <c r="I50" s="3">
        <v>302.11</v>
      </c>
      <c r="J50" t="s">
        <v>11</v>
      </c>
    </row>
    <row r="51" spans="1:10" x14ac:dyDescent="0.25">
      <c r="A51">
        <v>50</v>
      </c>
      <c r="B51">
        <v>5</v>
      </c>
      <c r="C51">
        <v>5</v>
      </c>
      <c r="D51">
        <v>5</v>
      </c>
      <c r="E51">
        <v>15</v>
      </c>
      <c r="F51">
        <v>100</v>
      </c>
      <c r="G51" s="3">
        <v>587.52</v>
      </c>
      <c r="H51" t="s">
        <v>11</v>
      </c>
      <c r="I51" s="3">
        <v>311.87</v>
      </c>
      <c r="J51" t="s">
        <v>11</v>
      </c>
    </row>
    <row r="52" spans="1:10" x14ac:dyDescent="0.25">
      <c r="A52">
        <v>51</v>
      </c>
      <c r="B52">
        <v>5</v>
      </c>
      <c r="C52">
        <v>5</v>
      </c>
      <c r="D52">
        <v>5</v>
      </c>
      <c r="E52">
        <v>15</v>
      </c>
      <c r="F52">
        <v>100</v>
      </c>
      <c r="G52" s="3">
        <v>617.79</v>
      </c>
      <c r="H52" t="s">
        <v>11</v>
      </c>
      <c r="I52" s="3">
        <v>409.9</v>
      </c>
      <c r="J52" t="s">
        <v>10</v>
      </c>
    </row>
    <row r="53" spans="1:10" x14ac:dyDescent="0.25">
      <c r="A53">
        <v>52</v>
      </c>
      <c r="B53">
        <v>5</v>
      </c>
      <c r="C53">
        <v>5</v>
      </c>
      <c r="D53">
        <v>5</v>
      </c>
      <c r="E53">
        <v>15</v>
      </c>
      <c r="F53">
        <v>100</v>
      </c>
      <c r="G53" s="3">
        <v>644.41999999999996</v>
      </c>
      <c r="H53" t="s">
        <v>10</v>
      </c>
      <c r="I53" s="3">
        <v>493.31</v>
      </c>
      <c r="J53" t="s">
        <v>11</v>
      </c>
    </row>
    <row r="54" spans="1:10" x14ac:dyDescent="0.25">
      <c r="A54">
        <v>53</v>
      </c>
      <c r="B54">
        <v>5</v>
      </c>
      <c r="C54">
        <v>5</v>
      </c>
      <c r="D54">
        <v>5</v>
      </c>
      <c r="E54">
        <v>15</v>
      </c>
      <c r="F54">
        <v>100</v>
      </c>
      <c r="G54" s="3">
        <v>565.12</v>
      </c>
      <c r="H54" t="s">
        <v>11</v>
      </c>
      <c r="I54" s="3">
        <v>239.76</v>
      </c>
      <c r="J54" t="s">
        <v>11</v>
      </c>
    </row>
    <row r="55" spans="1:10" x14ac:dyDescent="0.25">
      <c r="A55">
        <v>54</v>
      </c>
      <c r="B55">
        <v>5</v>
      </c>
      <c r="C55">
        <v>5</v>
      </c>
      <c r="D55">
        <v>5</v>
      </c>
      <c r="E55">
        <v>15</v>
      </c>
      <c r="F55">
        <v>100</v>
      </c>
      <c r="G55" s="3">
        <v>477.31</v>
      </c>
      <c r="H55" t="s">
        <v>10</v>
      </c>
      <c r="I55" s="3">
        <v>237.35</v>
      </c>
      <c r="J55" t="s">
        <v>11</v>
      </c>
    </row>
    <row r="56" spans="1:10" x14ac:dyDescent="0.25">
      <c r="A56">
        <v>55</v>
      </c>
      <c r="B56">
        <v>5</v>
      </c>
      <c r="C56">
        <v>5</v>
      </c>
      <c r="D56">
        <v>5</v>
      </c>
      <c r="E56">
        <v>15</v>
      </c>
      <c r="F56">
        <v>100</v>
      </c>
      <c r="G56" s="3">
        <v>355.82</v>
      </c>
      <c r="H56" t="s">
        <v>11</v>
      </c>
      <c r="I56" s="3">
        <v>399.4</v>
      </c>
      <c r="J56" t="s">
        <v>10</v>
      </c>
    </row>
    <row r="57" spans="1:10" x14ac:dyDescent="0.25">
      <c r="A57">
        <v>56</v>
      </c>
      <c r="B57">
        <v>5</v>
      </c>
      <c r="C57">
        <v>5</v>
      </c>
      <c r="D57">
        <v>5</v>
      </c>
      <c r="E57">
        <v>15</v>
      </c>
      <c r="F57">
        <v>100</v>
      </c>
      <c r="G57" s="3">
        <v>481</v>
      </c>
      <c r="H57" t="s">
        <v>10</v>
      </c>
      <c r="I57" s="3">
        <v>328.74</v>
      </c>
      <c r="J57" t="s">
        <v>10</v>
      </c>
    </row>
    <row r="58" spans="1:10" x14ac:dyDescent="0.25">
      <c r="A58">
        <v>57</v>
      </c>
      <c r="B58">
        <v>5</v>
      </c>
      <c r="C58">
        <v>5</v>
      </c>
      <c r="D58">
        <v>5</v>
      </c>
      <c r="E58">
        <v>15</v>
      </c>
      <c r="F58">
        <v>100</v>
      </c>
      <c r="G58" s="3">
        <v>311.94</v>
      </c>
      <c r="H58" t="s">
        <v>11</v>
      </c>
      <c r="I58" s="3">
        <v>263.68</v>
      </c>
      <c r="J58" t="s">
        <v>11</v>
      </c>
    </row>
    <row r="59" spans="1:10" x14ac:dyDescent="0.25">
      <c r="A59">
        <v>58</v>
      </c>
      <c r="B59">
        <v>5</v>
      </c>
      <c r="C59">
        <v>5</v>
      </c>
      <c r="D59">
        <v>5</v>
      </c>
      <c r="E59">
        <v>15</v>
      </c>
      <c r="F59">
        <v>100</v>
      </c>
      <c r="G59" s="3">
        <v>683.08</v>
      </c>
      <c r="H59" t="s">
        <v>11</v>
      </c>
      <c r="I59" s="3">
        <v>373.03</v>
      </c>
      <c r="J59" t="s">
        <v>10</v>
      </c>
    </row>
    <row r="60" spans="1:10" x14ac:dyDescent="0.25">
      <c r="A60">
        <v>59</v>
      </c>
      <c r="B60">
        <v>5</v>
      </c>
      <c r="C60">
        <v>5</v>
      </c>
      <c r="D60">
        <v>5</v>
      </c>
      <c r="E60">
        <v>15</v>
      </c>
      <c r="F60">
        <v>100</v>
      </c>
      <c r="G60" s="3">
        <v>306.86</v>
      </c>
      <c r="H60" t="s">
        <v>10</v>
      </c>
      <c r="I60" s="3">
        <v>126.31</v>
      </c>
      <c r="J60" t="s">
        <v>11</v>
      </c>
    </row>
    <row r="61" spans="1:10" x14ac:dyDescent="0.25">
      <c r="A61">
        <v>60</v>
      </c>
      <c r="B61">
        <v>5</v>
      </c>
      <c r="C61">
        <v>5</v>
      </c>
      <c r="D61">
        <v>5</v>
      </c>
      <c r="E61">
        <v>15</v>
      </c>
      <c r="F61">
        <v>100</v>
      </c>
      <c r="G61" s="3">
        <v>614.69000000000005</v>
      </c>
      <c r="H61" t="s">
        <v>10</v>
      </c>
      <c r="I61" s="3">
        <v>232.8</v>
      </c>
      <c r="J61" t="s">
        <v>11</v>
      </c>
    </row>
    <row r="62" spans="1:10" x14ac:dyDescent="0.25">
      <c r="A62">
        <v>61</v>
      </c>
      <c r="B62">
        <v>5</v>
      </c>
      <c r="C62">
        <v>5</v>
      </c>
      <c r="D62">
        <v>5</v>
      </c>
      <c r="E62">
        <v>15</v>
      </c>
      <c r="F62">
        <v>100</v>
      </c>
      <c r="G62" s="3">
        <v>842.13</v>
      </c>
      <c r="H62" t="s">
        <v>10</v>
      </c>
      <c r="I62" s="3">
        <v>442.46</v>
      </c>
      <c r="J62" t="s">
        <v>11</v>
      </c>
    </row>
    <row r="63" spans="1:10" x14ac:dyDescent="0.25">
      <c r="A63">
        <v>62</v>
      </c>
      <c r="B63">
        <v>5</v>
      </c>
      <c r="C63">
        <v>5</v>
      </c>
      <c r="D63">
        <v>5</v>
      </c>
      <c r="E63">
        <v>15</v>
      </c>
      <c r="F63">
        <v>100</v>
      </c>
      <c r="G63" s="3">
        <v>813.76</v>
      </c>
      <c r="H63" t="s">
        <v>10</v>
      </c>
      <c r="I63" s="3">
        <v>284.60000000000002</v>
      </c>
      <c r="J63" t="s">
        <v>10</v>
      </c>
    </row>
    <row r="64" spans="1:10" x14ac:dyDescent="0.25">
      <c r="A64">
        <v>63</v>
      </c>
      <c r="B64">
        <v>5</v>
      </c>
      <c r="C64">
        <v>5</v>
      </c>
      <c r="D64">
        <v>5</v>
      </c>
      <c r="E64">
        <v>15</v>
      </c>
      <c r="F64">
        <v>100</v>
      </c>
      <c r="G64" s="3">
        <v>827.68</v>
      </c>
      <c r="H64" t="s">
        <v>10</v>
      </c>
      <c r="I64" s="3">
        <v>516.04999999999995</v>
      </c>
      <c r="J64" t="s">
        <v>11</v>
      </c>
    </row>
    <row r="65" spans="1:10" x14ac:dyDescent="0.25">
      <c r="A65">
        <v>64</v>
      </c>
      <c r="B65">
        <v>5</v>
      </c>
      <c r="C65">
        <v>5</v>
      </c>
      <c r="D65">
        <v>5</v>
      </c>
      <c r="E65">
        <v>15</v>
      </c>
      <c r="F65">
        <v>100</v>
      </c>
      <c r="G65" s="3">
        <v>1061.02</v>
      </c>
      <c r="H65" t="s">
        <v>10</v>
      </c>
      <c r="I65" s="3">
        <v>481.05</v>
      </c>
      <c r="J65" t="s">
        <v>10</v>
      </c>
    </row>
  </sheetData>
  <mergeCells count="2">
    <mergeCell ref="W2:Y2"/>
    <mergeCell ref="W6:Y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0" workbookViewId="0">
      <selection activeCell="X52" sqref="X52"/>
    </sheetView>
  </sheetViews>
  <sheetFormatPr defaultRowHeight="15" x14ac:dyDescent="0.25"/>
  <cols>
    <col min="13" max="13" width="12" bestFit="1" customWidth="1"/>
    <col min="14" max="14" width="12.42578125" bestFit="1" customWidth="1"/>
    <col min="15" max="15" width="13.7109375" bestFit="1" customWidth="1"/>
  </cols>
  <sheetData>
    <row r="1" spans="1:1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M1" t="s">
        <v>24</v>
      </c>
      <c r="N1" t="s">
        <v>25</v>
      </c>
      <c r="O1" t="s">
        <v>28</v>
      </c>
    </row>
    <row r="2" spans="1:15" x14ac:dyDescent="0.25">
      <c r="A2">
        <v>1</v>
      </c>
      <c r="B2" s="3">
        <v>233.93</v>
      </c>
      <c r="C2" s="3">
        <v>222.13</v>
      </c>
      <c r="D2" s="3">
        <v>33.5</v>
      </c>
      <c r="E2" s="3">
        <v>159.61000000000001</v>
      </c>
      <c r="F2" s="3">
        <v>132.88999999999999</v>
      </c>
      <c r="G2" s="3">
        <v>275.62</v>
      </c>
      <c r="H2" s="3">
        <v>337.93</v>
      </c>
      <c r="I2" s="3">
        <v>124.93</v>
      </c>
      <c r="J2" s="3">
        <v>192.76</v>
      </c>
      <c r="K2" s="3">
        <v>308.62</v>
      </c>
      <c r="M2" s="3">
        <f>SUM(B2,C2,I2:K2) / 5</f>
        <v>216.47399999999999</v>
      </c>
      <c r="N2" s="3">
        <f>SUM(D2:H2)/5</f>
        <v>187.91</v>
      </c>
      <c r="O2" s="3">
        <f>SUM(B2:K2)/10</f>
        <v>202.19200000000001</v>
      </c>
    </row>
    <row r="3" spans="1:15" x14ac:dyDescent="0.25">
      <c r="A3">
        <v>2</v>
      </c>
      <c r="B3" s="3">
        <v>160.81</v>
      </c>
      <c r="C3" s="3">
        <v>327.32</v>
      </c>
      <c r="D3" s="3">
        <v>249.01</v>
      </c>
      <c r="E3" s="3">
        <v>509.09</v>
      </c>
      <c r="F3" s="3">
        <v>253.61</v>
      </c>
      <c r="G3" s="3">
        <v>286.57</v>
      </c>
      <c r="H3" s="3">
        <v>346.37</v>
      </c>
      <c r="I3" s="3">
        <v>800.25</v>
      </c>
      <c r="J3" s="3">
        <v>263.58999999999997</v>
      </c>
      <c r="K3" s="3">
        <v>277.45</v>
      </c>
      <c r="M3" s="3">
        <f t="shared" ref="M3:M65" si="0">SUM(B3,C3,I3:K3) / 5</f>
        <v>365.88400000000001</v>
      </c>
      <c r="N3" s="3">
        <f t="shared" ref="N3:N65" si="1">SUM(D3:H3)/5</f>
        <v>328.93</v>
      </c>
      <c r="O3" s="3">
        <f t="shared" ref="O3:O65" si="2">SUM(B3:K3)/10</f>
        <v>347.40700000000004</v>
      </c>
    </row>
    <row r="4" spans="1:15" x14ac:dyDescent="0.25">
      <c r="A4">
        <v>3</v>
      </c>
      <c r="B4" s="3">
        <v>477.49</v>
      </c>
      <c r="C4" s="3">
        <v>850.16</v>
      </c>
      <c r="D4" s="3">
        <v>332.6</v>
      </c>
      <c r="E4" s="3">
        <v>121.68</v>
      </c>
      <c r="F4" s="3">
        <v>197.8</v>
      </c>
      <c r="G4" s="3">
        <v>289.35000000000002</v>
      </c>
      <c r="H4" s="3">
        <v>353.11</v>
      </c>
      <c r="I4" s="3">
        <v>333.4</v>
      </c>
      <c r="J4" s="3">
        <v>371.08</v>
      </c>
      <c r="K4" s="3">
        <v>1079.21</v>
      </c>
      <c r="M4" s="3">
        <f t="shared" si="0"/>
        <v>622.26800000000003</v>
      </c>
      <c r="N4" s="3">
        <f t="shared" si="1"/>
        <v>258.90800000000002</v>
      </c>
      <c r="O4" s="3">
        <f t="shared" si="2"/>
        <v>440.58800000000002</v>
      </c>
    </row>
    <row r="5" spans="1:15" x14ac:dyDescent="0.25">
      <c r="A5">
        <v>4</v>
      </c>
      <c r="B5" s="3">
        <v>267.2</v>
      </c>
      <c r="C5" s="3">
        <v>298.3</v>
      </c>
      <c r="D5" s="3">
        <v>245.66</v>
      </c>
      <c r="E5" s="3">
        <v>434.03</v>
      </c>
      <c r="F5" s="3">
        <v>272.69</v>
      </c>
      <c r="G5" s="3">
        <v>502.12</v>
      </c>
      <c r="H5" s="3">
        <v>307.25</v>
      </c>
      <c r="I5" s="3">
        <v>393.33</v>
      </c>
      <c r="J5" s="3">
        <v>335.3</v>
      </c>
      <c r="K5" s="3">
        <v>284.58999999999997</v>
      </c>
      <c r="M5" s="3">
        <f t="shared" si="0"/>
        <v>315.74399999999997</v>
      </c>
      <c r="N5" s="3">
        <f t="shared" si="1"/>
        <v>352.35</v>
      </c>
      <c r="O5" s="3">
        <f t="shared" si="2"/>
        <v>334.04700000000003</v>
      </c>
    </row>
    <row r="6" spans="1:15" x14ac:dyDescent="0.25">
      <c r="A6">
        <v>5</v>
      </c>
      <c r="B6" s="3">
        <v>166.73</v>
      </c>
      <c r="C6" s="3">
        <v>253.75</v>
      </c>
      <c r="D6" s="3">
        <v>272.91000000000003</v>
      </c>
      <c r="E6" s="3">
        <v>250.37</v>
      </c>
      <c r="F6" s="3">
        <v>208.92</v>
      </c>
      <c r="G6" s="3">
        <v>459.07</v>
      </c>
      <c r="H6" s="3">
        <v>300.04000000000002</v>
      </c>
      <c r="I6" s="3">
        <v>187.93</v>
      </c>
      <c r="J6" s="3">
        <v>217.39</v>
      </c>
      <c r="K6" s="3">
        <v>621.20000000000005</v>
      </c>
      <c r="M6" s="3">
        <f t="shared" si="0"/>
        <v>289.39999999999998</v>
      </c>
      <c r="N6" s="3">
        <f t="shared" si="1"/>
        <v>298.262</v>
      </c>
      <c r="O6" s="3">
        <f t="shared" si="2"/>
        <v>293.83099999999996</v>
      </c>
    </row>
    <row r="7" spans="1:15" x14ac:dyDescent="0.25">
      <c r="A7">
        <v>6</v>
      </c>
      <c r="B7" s="3">
        <v>381.66</v>
      </c>
      <c r="C7" s="3">
        <v>419.21</v>
      </c>
      <c r="D7" s="3">
        <v>399.66</v>
      </c>
      <c r="E7" s="3">
        <v>236.79</v>
      </c>
      <c r="F7" s="3">
        <v>405.25</v>
      </c>
      <c r="G7" s="3">
        <v>686.99</v>
      </c>
      <c r="H7" s="3">
        <v>393.18</v>
      </c>
      <c r="I7" s="3">
        <v>570.44000000000005</v>
      </c>
      <c r="J7" s="3">
        <v>199.72</v>
      </c>
      <c r="K7" s="3">
        <v>244.57</v>
      </c>
      <c r="M7" s="3">
        <f t="shared" si="0"/>
        <v>363.12</v>
      </c>
      <c r="N7" s="3">
        <f t="shared" si="1"/>
        <v>424.37399999999997</v>
      </c>
      <c r="O7" s="3">
        <f t="shared" si="2"/>
        <v>393.74699999999996</v>
      </c>
    </row>
    <row r="8" spans="1:15" x14ac:dyDescent="0.25">
      <c r="A8">
        <v>7</v>
      </c>
      <c r="B8" s="3">
        <v>614.57000000000005</v>
      </c>
      <c r="C8" s="3">
        <v>194.5</v>
      </c>
      <c r="D8" s="3">
        <v>275.08</v>
      </c>
      <c r="E8" s="3">
        <v>148.83000000000001</v>
      </c>
      <c r="F8" s="3">
        <v>339.35</v>
      </c>
      <c r="G8" s="3">
        <v>325.45999999999998</v>
      </c>
      <c r="H8" s="3">
        <v>279.57</v>
      </c>
      <c r="I8" s="3">
        <v>321.7</v>
      </c>
      <c r="J8" s="3">
        <v>238.09</v>
      </c>
      <c r="K8" s="3">
        <v>557.79</v>
      </c>
      <c r="M8" s="3">
        <f t="shared" si="0"/>
        <v>385.33</v>
      </c>
      <c r="N8" s="3">
        <f t="shared" si="1"/>
        <v>273.65800000000002</v>
      </c>
      <c r="O8" s="3">
        <f t="shared" si="2"/>
        <v>329.49400000000003</v>
      </c>
    </row>
    <row r="9" spans="1:15" x14ac:dyDescent="0.25">
      <c r="A9">
        <v>8</v>
      </c>
      <c r="B9" s="3">
        <v>213.02</v>
      </c>
      <c r="C9" s="3">
        <v>475.28</v>
      </c>
      <c r="D9" s="3">
        <v>203.08</v>
      </c>
      <c r="E9" s="3">
        <v>298.45</v>
      </c>
      <c r="F9" s="3">
        <v>183.12</v>
      </c>
      <c r="G9" s="3">
        <v>146.27000000000001</v>
      </c>
      <c r="H9" s="3">
        <v>308.10000000000002</v>
      </c>
      <c r="I9" s="3">
        <v>219.51</v>
      </c>
      <c r="J9" s="3">
        <v>171.84</v>
      </c>
      <c r="K9" s="3">
        <v>178.8</v>
      </c>
      <c r="M9" s="3">
        <f t="shared" si="0"/>
        <v>251.68999999999997</v>
      </c>
      <c r="N9" s="3">
        <f t="shared" si="1"/>
        <v>227.804</v>
      </c>
      <c r="O9" s="3">
        <f t="shared" si="2"/>
        <v>239.74699999999999</v>
      </c>
    </row>
    <row r="10" spans="1:15" x14ac:dyDescent="0.25">
      <c r="A10">
        <v>9</v>
      </c>
      <c r="B10" s="3">
        <v>285.82</v>
      </c>
      <c r="C10" s="3">
        <v>282.52999999999997</v>
      </c>
      <c r="D10" s="3">
        <v>263.20999999999998</v>
      </c>
      <c r="E10" s="3">
        <v>448.66</v>
      </c>
      <c r="F10" s="3">
        <v>195.04</v>
      </c>
      <c r="G10" s="3">
        <v>386.96</v>
      </c>
      <c r="H10" s="3">
        <v>170.66</v>
      </c>
      <c r="I10" s="3">
        <v>370.07</v>
      </c>
      <c r="J10" s="3">
        <v>125.88</v>
      </c>
      <c r="K10" s="3">
        <v>213.71</v>
      </c>
      <c r="M10" s="3">
        <f t="shared" si="0"/>
        <v>255.60199999999995</v>
      </c>
      <c r="N10" s="3">
        <f t="shared" si="1"/>
        <v>292.90600000000001</v>
      </c>
      <c r="O10" s="3">
        <f t="shared" si="2"/>
        <v>274.25400000000002</v>
      </c>
    </row>
    <row r="11" spans="1:15" x14ac:dyDescent="0.25">
      <c r="A11">
        <v>10</v>
      </c>
      <c r="B11" s="3">
        <v>201.13</v>
      </c>
      <c r="C11" s="3">
        <v>258.44</v>
      </c>
      <c r="D11" s="3">
        <v>397.26</v>
      </c>
      <c r="E11" s="3">
        <v>317.33999999999997</v>
      </c>
      <c r="F11" s="3">
        <v>274.47000000000003</v>
      </c>
      <c r="G11" s="3">
        <v>265.18</v>
      </c>
      <c r="H11" s="3">
        <v>488.24</v>
      </c>
      <c r="I11" s="3">
        <v>410.31</v>
      </c>
      <c r="J11" s="3">
        <v>121.35</v>
      </c>
      <c r="K11" s="3">
        <v>200.09</v>
      </c>
      <c r="M11" s="3">
        <f t="shared" si="0"/>
        <v>238.26399999999998</v>
      </c>
      <c r="N11" s="3">
        <f t="shared" si="1"/>
        <v>348.49799999999999</v>
      </c>
      <c r="O11" s="3">
        <f t="shared" si="2"/>
        <v>293.38099999999997</v>
      </c>
    </row>
    <row r="12" spans="1:15" x14ac:dyDescent="0.25">
      <c r="A12">
        <v>11</v>
      </c>
      <c r="B12" s="3">
        <v>408.57</v>
      </c>
      <c r="C12" s="3">
        <v>186.45</v>
      </c>
      <c r="D12" s="3">
        <v>454.66</v>
      </c>
      <c r="E12" s="3">
        <v>310.79000000000002</v>
      </c>
      <c r="F12" s="3">
        <v>148.94999999999999</v>
      </c>
      <c r="G12" s="3">
        <v>241.77</v>
      </c>
      <c r="H12" s="3">
        <v>55.52</v>
      </c>
      <c r="I12" s="3">
        <v>214.85</v>
      </c>
      <c r="J12" s="3">
        <v>59.91</v>
      </c>
      <c r="K12" s="3">
        <v>120.91</v>
      </c>
      <c r="M12" s="3">
        <f t="shared" si="0"/>
        <v>198.13799999999998</v>
      </c>
      <c r="N12" s="3">
        <f t="shared" si="1"/>
        <v>242.33800000000002</v>
      </c>
      <c r="O12" s="3">
        <f t="shared" si="2"/>
        <v>220.23799999999997</v>
      </c>
    </row>
    <row r="13" spans="1:15" x14ac:dyDescent="0.25">
      <c r="A13">
        <v>12</v>
      </c>
      <c r="B13" s="3">
        <v>340.93</v>
      </c>
      <c r="C13" s="3">
        <v>192.18</v>
      </c>
      <c r="D13" s="3">
        <v>166.58</v>
      </c>
      <c r="E13" s="3">
        <v>309.94</v>
      </c>
      <c r="F13" s="3">
        <v>245.73</v>
      </c>
      <c r="G13" s="3">
        <v>127.23</v>
      </c>
      <c r="H13" s="3">
        <v>503.4</v>
      </c>
      <c r="I13" s="3">
        <v>282.51</v>
      </c>
      <c r="J13" s="3">
        <v>352.36</v>
      </c>
      <c r="K13" s="3">
        <v>195.11</v>
      </c>
      <c r="M13" s="3">
        <f t="shared" si="0"/>
        <v>272.61800000000005</v>
      </c>
      <c r="N13" s="3">
        <f t="shared" si="1"/>
        <v>270.57600000000002</v>
      </c>
      <c r="O13" s="3">
        <f t="shared" si="2"/>
        <v>271.59700000000004</v>
      </c>
    </row>
    <row r="14" spans="1:15" x14ac:dyDescent="0.25">
      <c r="A14">
        <v>13</v>
      </c>
      <c r="B14" s="3">
        <v>257.64</v>
      </c>
      <c r="C14" s="3">
        <v>597.9</v>
      </c>
      <c r="D14" s="3">
        <v>477.23</v>
      </c>
      <c r="E14" s="3">
        <v>417.73</v>
      </c>
      <c r="F14" s="3">
        <v>152.52000000000001</v>
      </c>
      <c r="G14" s="3">
        <v>279.77</v>
      </c>
      <c r="H14" s="3">
        <v>151.16</v>
      </c>
      <c r="I14" s="3">
        <v>194.07</v>
      </c>
      <c r="J14" s="3">
        <v>377.46</v>
      </c>
      <c r="K14" s="3">
        <v>175.75</v>
      </c>
      <c r="M14" s="3">
        <f t="shared" si="0"/>
        <v>320.56399999999996</v>
      </c>
      <c r="N14" s="3">
        <f t="shared" si="1"/>
        <v>295.68200000000002</v>
      </c>
      <c r="O14" s="3">
        <f t="shared" si="2"/>
        <v>308.12299999999999</v>
      </c>
    </row>
    <row r="15" spans="1:15" x14ac:dyDescent="0.25">
      <c r="A15">
        <v>14</v>
      </c>
      <c r="B15" s="3">
        <v>199.82</v>
      </c>
      <c r="C15" s="3">
        <v>249.05</v>
      </c>
      <c r="D15" s="3">
        <v>677.41</v>
      </c>
      <c r="E15" s="3">
        <v>236.01</v>
      </c>
      <c r="F15" s="3">
        <v>298.19</v>
      </c>
      <c r="G15" s="3">
        <v>382.29</v>
      </c>
      <c r="H15" s="3">
        <v>926.98</v>
      </c>
      <c r="I15" s="3">
        <v>425.93</v>
      </c>
      <c r="J15" s="3">
        <v>352.41</v>
      </c>
      <c r="K15" s="3">
        <v>168.16</v>
      </c>
      <c r="M15" s="3">
        <f t="shared" si="0"/>
        <v>279.07400000000001</v>
      </c>
      <c r="N15" s="3">
        <f t="shared" si="1"/>
        <v>504.17600000000004</v>
      </c>
      <c r="O15" s="3">
        <f t="shared" si="2"/>
        <v>391.62499999999994</v>
      </c>
    </row>
    <row r="16" spans="1:15" x14ac:dyDescent="0.25">
      <c r="A16">
        <v>15</v>
      </c>
      <c r="B16" s="3">
        <v>211.93</v>
      </c>
      <c r="C16" s="3">
        <v>169.78</v>
      </c>
      <c r="D16" s="3">
        <v>282.12</v>
      </c>
      <c r="E16" s="3">
        <v>243.71</v>
      </c>
      <c r="F16" s="3">
        <v>321</v>
      </c>
      <c r="G16" s="3">
        <v>171.59</v>
      </c>
      <c r="H16" s="3">
        <v>153.94999999999999</v>
      </c>
      <c r="I16" s="3">
        <v>298.08999999999997</v>
      </c>
      <c r="J16" s="3">
        <v>872.76</v>
      </c>
      <c r="K16" s="3">
        <v>373.34</v>
      </c>
      <c r="M16" s="3">
        <f t="shared" si="0"/>
        <v>385.17999999999995</v>
      </c>
      <c r="N16" s="3">
        <f t="shared" si="1"/>
        <v>234.47400000000002</v>
      </c>
      <c r="O16" s="3">
        <f t="shared" si="2"/>
        <v>309.827</v>
      </c>
    </row>
    <row r="17" spans="1:15" x14ac:dyDescent="0.25">
      <c r="A17">
        <v>16</v>
      </c>
      <c r="B17" s="3">
        <v>159.71</v>
      </c>
      <c r="C17" s="3">
        <v>342.69</v>
      </c>
      <c r="D17" s="3">
        <v>369.03</v>
      </c>
      <c r="E17" s="3">
        <v>242.49</v>
      </c>
      <c r="F17" s="3">
        <v>254.54</v>
      </c>
      <c r="G17" s="3">
        <v>313.14999999999998</v>
      </c>
      <c r="H17" s="3">
        <v>860.33</v>
      </c>
      <c r="I17" s="3">
        <v>179.03</v>
      </c>
      <c r="J17" s="3">
        <v>443.63</v>
      </c>
      <c r="K17" s="3">
        <v>236.12</v>
      </c>
      <c r="M17" s="3">
        <f t="shared" si="0"/>
        <v>272.23599999999999</v>
      </c>
      <c r="N17" s="3">
        <f t="shared" si="1"/>
        <v>407.90800000000002</v>
      </c>
      <c r="O17" s="3">
        <f t="shared" si="2"/>
        <v>340.072</v>
      </c>
    </row>
    <row r="18" spans="1:15" x14ac:dyDescent="0.25">
      <c r="A18">
        <v>17</v>
      </c>
      <c r="B18" s="3">
        <v>207.16</v>
      </c>
      <c r="C18" s="3">
        <v>126.81</v>
      </c>
      <c r="D18" s="3">
        <v>225.66</v>
      </c>
      <c r="E18" s="3">
        <v>394.78</v>
      </c>
      <c r="F18" s="3">
        <v>173.95</v>
      </c>
      <c r="G18" s="3">
        <v>296.64999999999998</v>
      </c>
      <c r="H18" s="3">
        <v>131.54</v>
      </c>
      <c r="I18" s="3">
        <v>166.03</v>
      </c>
      <c r="J18" s="3">
        <v>214.57</v>
      </c>
      <c r="K18" s="3">
        <v>778.8</v>
      </c>
      <c r="M18" s="3">
        <f t="shared" si="0"/>
        <v>298.67399999999998</v>
      </c>
      <c r="N18" s="3">
        <f t="shared" si="1"/>
        <v>244.51599999999999</v>
      </c>
      <c r="O18" s="3">
        <f t="shared" si="2"/>
        <v>271.59499999999997</v>
      </c>
    </row>
    <row r="19" spans="1:15" x14ac:dyDescent="0.25">
      <c r="A19">
        <v>18</v>
      </c>
      <c r="B19" s="3">
        <v>428.68</v>
      </c>
      <c r="C19" s="3">
        <v>592.78</v>
      </c>
      <c r="D19" s="3">
        <v>266.04000000000002</v>
      </c>
      <c r="E19" s="3">
        <v>814.1</v>
      </c>
      <c r="F19" s="3">
        <v>396.08</v>
      </c>
      <c r="G19" s="3">
        <v>400.69</v>
      </c>
      <c r="H19" s="3">
        <v>397.16</v>
      </c>
      <c r="I19" s="3">
        <v>1059.79</v>
      </c>
      <c r="J19" s="3">
        <v>154.66</v>
      </c>
      <c r="K19" s="3">
        <v>538.33000000000004</v>
      </c>
      <c r="M19" s="3">
        <f t="shared" si="0"/>
        <v>554.84799999999996</v>
      </c>
      <c r="N19" s="3">
        <f t="shared" si="1"/>
        <v>454.81400000000002</v>
      </c>
      <c r="O19" s="3">
        <f t="shared" si="2"/>
        <v>504.83099999999996</v>
      </c>
    </row>
    <row r="20" spans="1:15" x14ac:dyDescent="0.25">
      <c r="A20">
        <v>19</v>
      </c>
      <c r="B20" s="3">
        <v>25.06</v>
      </c>
      <c r="C20" s="3">
        <v>471.53</v>
      </c>
      <c r="D20" s="3">
        <v>294.07</v>
      </c>
      <c r="E20" s="3">
        <v>401.03</v>
      </c>
      <c r="F20" s="3">
        <v>287.54000000000002</v>
      </c>
      <c r="G20" s="3">
        <v>215.48</v>
      </c>
      <c r="H20" s="3">
        <v>286.31</v>
      </c>
      <c r="I20" s="3">
        <v>181.21</v>
      </c>
      <c r="J20" s="3">
        <v>187.72</v>
      </c>
      <c r="K20" s="3">
        <v>145.69999999999999</v>
      </c>
      <c r="M20" s="3">
        <f t="shared" si="0"/>
        <v>202.244</v>
      </c>
      <c r="N20" s="3">
        <f t="shared" si="1"/>
        <v>296.88599999999997</v>
      </c>
      <c r="O20" s="3">
        <f t="shared" si="2"/>
        <v>249.56499999999997</v>
      </c>
    </row>
    <row r="21" spans="1:15" x14ac:dyDescent="0.25">
      <c r="A21">
        <v>20</v>
      </c>
      <c r="B21" s="3">
        <v>299.82</v>
      </c>
      <c r="C21" s="3">
        <v>171.8</v>
      </c>
      <c r="D21" s="3">
        <v>386.12</v>
      </c>
      <c r="E21" s="3">
        <v>1157.19</v>
      </c>
      <c r="F21" s="3">
        <v>371.04</v>
      </c>
      <c r="G21" s="3">
        <v>397.65</v>
      </c>
      <c r="H21" s="3">
        <v>398.93</v>
      </c>
      <c r="I21" s="3">
        <v>423.33</v>
      </c>
      <c r="J21" s="3">
        <v>227.63</v>
      </c>
      <c r="K21" s="3">
        <v>470.48</v>
      </c>
      <c r="M21" s="3">
        <f t="shared" si="0"/>
        <v>318.61199999999997</v>
      </c>
      <c r="N21" s="3">
        <f t="shared" si="1"/>
        <v>542.18599999999992</v>
      </c>
      <c r="O21" s="3">
        <f t="shared" si="2"/>
        <v>430.399</v>
      </c>
    </row>
    <row r="22" spans="1:15" x14ac:dyDescent="0.25">
      <c r="A22">
        <v>21</v>
      </c>
      <c r="B22" s="3">
        <v>286.11</v>
      </c>
      <c r="C22" s="3">
        <v>267.14999999999998</v>
      </c>
      <c r="D22" s="3">
        <v>667.96</v>
      </c>
      <c r="E22" s="3">
        <v>143.71</v>
      </c>
      <c r="F22" s="3">
        <v>610.78</v>
      </c>
      <c r="G22" s="3">
        <v>426.25</v>
      </c>
      <c r="H22" s="3">
        <v>359.69</v>
      </c>
      <c r="I22" s="3">
        <v>313.58999999999997</v>
      </c>
      <c r="J22" s="3">
        <v>563.92999999999995</v>
      </c>
      <c r="K22" s="3">
        <v>389.51</v>
      </c>
      <c r="M22" s="3">
        <f t="shared" si="0"/>
        <v>364.05799999999994</v>
      </c>
      <c r="N22" s="3">
        <f t="shared" si="1"/>
        <v>441.678</v>
      </c>
      <c r="O22" s="3">
        <f t="shared" si="2"/>
        <v>402.86800000000005</v>
      </c>
    </row>
    <row r="23" spans="1:15" x14ac:dyDescent="0.25">
      <c r="A23">
        <v>22</v>
      </c>
      <c r="B23" s="3">
        <v>363.38</v>
      </c>
      <c r="C23" s="3">
        <v>360.35</v>
      </c>
      <c r="D23" s="3">
        <v>436.59</v>
      </c>
      <c r="E23" s="3">
        <v>125.92</v>
      </c>
      <c r="F23" s="3">
        <v>138.94</v>
      </c>
      <c r="G23" s="3">
        <v>385.97</v>
      </c>
      <c r="H23" s="3">
        <v>232.53</v>
      </c>
      <c r="I23" s="3">
        <v>146.54</v>
      </c>
      <c r="J23" s="3">
        <v>221.17</v>
      </c>
      <c r="K23" s="3">
        <v>377.2</v>
      </c>
      <c r="M23" s="3">
        <f t="shared" si="0"/>
        <v>293.72800000000001</v>
      </c>
      <c r="N23" s="3">
        <f t="shared" si="1"/>
        <v>263.99</v>
      </c>
      <c r="O23" s="3">
        <f t="shared" si="2"/>
        <v>278.85900000000004</v>
      </c>
    </row>
    <row r="24" spans="1:15" x14ac:dyDescent="0.25">
      <c r="A24">
        <v>23</v>
      </c>
      <c r="B24" s="3">
        <v>324.2</v>
      </c>
      <c r="C24" s="3">
        <v>365.95</v>
      </c>
      <c r="D24" s="3">
        <v>321.75</v>
      </c>
      <c r="E24" s="3">
        <v>288.93</v>
      </c>
      <c r="F24" s="3">
        <v>629.98</v>
      </c>
      <c r="G24" s="3">
        <v>311.92</v>
      </c>
      <c r="H24" s="3">
        <v>437.14</v>
      </c>
      <c r="I24" s="3">
        <v>226.09</v>
      </c>
      <c r="J24" s="3">
        <v>394.44</v>
      </c>
      <c r="K24" s="3">
        <v>970.31</v>
      </c>
      <c r="M24" s="3">
        <f t="shared" si="0"/>
        <v>456.19799999999998</v>
      </c>
      <c r="N24" s="3">
        <f t="shared" si="1"/>
        <v>397.94400000000007</v>
      </c>
      <c r="O24" s="3">
        <f t="shared" si="2"/>
        <v>427.07100000000003</v>
      </c>
    </row>
    <row r="25" spans="1:15" x14ac:dyDescent="0.25">
      <c r="A25">
        <v>24</v>
      </c>
      <c r="B25" s="3">
        <v>296.82</v>
      </c>
      <c r="C25" s="3">
        <v>456.69</v>
      </c>
      <c r="D25" s="3">
        <v>178.04</v>
      </c>
      <c r="E25" s="3">
        <v>241.14</v>
      </c>
      <c r="F25" s="3">
        <v>658.25</v>
      </c>
      <c r="G25" s="3">
        <v>162.22999999999999</v>
      </c>
      <c r="H25" s="3">
        <v>175.01</v>
      </c>
      <c r="I25" s="3">
        <v>243.56</v>
      </c>
      <c r="J25" s="3">
        <v>229.75</v>
      </c>
      <c r="K25" s="3">
        <v>228.25</v>
      </c>
      <c r="M25" s="3">
        <f t="shared" si="0"/>
        <v>291.01400000000001</v>
      </c>
      <c r="N25" s="3">
        <f t="shared" si="1"/>
        <v>282.93399999999997</v>
      </c>
      <c r="O25" s="3">
        <f t="shared" si="2"/>
        <v>286.97400000000005</v>
      </c>
    </row>
    <row r="26" spans="1:15" x14ac:dyDescent="0.25">
      <c r="A26">
        <v>25</v>
      </c>
      <c r="B26" s="3">
        <v>284.24</v>
      </c>
      <c r="C26" s="3">
        <v>226.06</v>
      </c>
      <c r="D26" s="3">
        <v>171.86</v>
      </c>
      <c r="E26" s="3">
        <v>363.12</v>
      </c>
      <c r="F26" s="3">
        <v>293.57</v>
      </c>
      <c r="G26" s="3">
        <v>244.23</v>
      </c>
      <c r="H26" s="3">
        <v>330.4</v>
      </c>
      <c r="I26" s="3">
        <v>363.19</v>
      </c>
      <c r="J26" s="3">
        <v>162.05000000000001</v>
      </c>
      <c r="K26" s="3">
        <v>184.56</v>
      </c>
      <c r="M26" s="3">
        <f t="shared" si="0"/>
        <v>244.01999999999998</v>
      </c>
      <c r="N26" s="3">
        <f t="shared" si="1"/>
        <v>280.63599999999997</v>
      </c>
      <c r="O26" s="3">
        <f t="shared" si="2"/>
        <v>262.32800000000003</v>
      </c>
    </row>
    <row r="27" spans="1:15" x14ac:dyDescent="0.25">
      <c r="A27">
        <v>26</v>
      </c>
      <c r="B27" s="3">
        <v>294.66000000000003</v>
      </c>
      <c r="C27" s="3">
        <v>281.01</v>
      </c>
      <c r="D27" s="3">
        <v>140.27000000000001</v>
      </c>
      <c r="E27" s="3">
        <v>241.96</v>
      </c>
      <c r="F27" s="3">
        <v>185.91</v>
      </c>
      <c r="G27" s="3">
        <v>253.81</v>
      </c>
      <c r="H27" s="3">
        <v>338.32</v>
      </c>
      <c r="I27" s="3">
        <v>1003.94</v>
      </c>
      <c r="J27" s="3">
        <v>335.96</v>
      </c>
      <c r="K27" s="3">
        <v>149.09</v>
      </c>
      <c r="M27" s="3">
        <f t="shared" si="0"/>
        <v>412.93200000000007</v>
      </c>
      <c r="N27" s="3">
        <f t="shared" si="1"/>
        <v>232.054</v>
      </c>
      <c r="O27" s="3">
        <f t="shared" si="2"/>
        <v>322.49300000000005</v>
      </c>
    </row>
    <row r="28" spans="1:15" x14ac:dyDescent="0.25">
      <c r="A28">
        <v>27</v>
      </c>
      <c r="B28" s="3">
        <v>254.23</v>
      </c>
      <c r="C28" s="3">
        <v>170.94</v>
      </c>
      <c r="D28" s="3">
        <v>238.28</v>
      </c>
      <c r="E28" s="3">
        <v>179.53</v>
      </c>
      <c r="F28" s="3">
        <v>289.76</v>
      </c>
      <c r="G28" s="3">
        <v>163.86</v>
      </c>
      <c r="H28" s="3">
        <v>289.06</v>
      </c>
      <c r="I28" s="3">
        <v>399.67</v>
      </c>
      <c r="J28" s="3">
        <v>358.81</v>
      </c>
      <c r="K28" s="3">
        <v>155.69</v>
      </c>
      <c r="M28" s="3">
        <f t="shared" si="0"/>
        <v>267.86799999999999</v>
      </c>
      <c r="N28" s="3">
        <f t="shared" si="1"/>
        <v>232.09800000000001</v>
      </c>
      <c r="O28" s="3">
        <f t="shared" si="2"/>
        <v>249.983</v>
      </c>
    </row>
    <row r="29" spans="1:15" x14ac:dyDescent="0.25">
      <c r="A29">
        <v>28</v>
      </c>
      <c r="B29" s="3">
        <v>400.74</v>
      </c>
      <c r="C29" s="3">
        <v>238.8</v>
      </c>
      <c r="D29" s="3">
        <v>137.84</v>
      </c>
      <c r="E29" s="3">
        <v>289.16000000000003</v>
      </c>
      <c r="F29" s="3">
        <v>349.11</v>
      </c>
      <c r="G29" s="3">
        <v>136.81</v>
      </c>
      <c r="H29" s="3">
        <v>57.76</v>
      </c>
      <c r="I29" s="3">
        <v>459.75</v>
      </c>
      <c r="J29" s="3">
        <v>288.68</v>
      </c>
      <c r="K29" s="3">
        <v>368.48</v>
      </c>
      <c r="M29" s="3">
        <f t="shared" si="0"/>
        <v>351.29</v>
      </c>
      <c r="N29" s="3">
        <f t="shared" si="1"/>
        <v>194.13600000000002</v>
      </c>
      <c r="O29" s="3">
        <f t="shared" si="2"/>
        <v>272.71300000000002</v>
      </c>
    </row>
    <row r="30" spans="1:15" x14ac:dyDescent="0.25">
      <c r="A30">
        <v>29</v>
      </c>
      <c r="B30" s="3">
        <v>233.95</v>
      </c>
      <c r="C30" s="3">
        <v>171.3</v>
      </c>
      <c r="D30" s="3">
        <v>476.11</v>
      </c>
      <c r="E30" s="3">
        <v>400.61</v>
      </c>
      <c r="F30" s="3">
        <v>249.9</v>
      </c>
      <c r="G30" s="3">
        <v>277.11</v>
      </c>
      <c r="H30" s="3">
        <v>78.78</v>
      </c>
      <c r="I30" s="3">
        <v>280.58999999999997</v>
      </c>
      <c r="J30" s="3">
        <v>263.7</v>
      </c>
      <c r="K30" s="3">
        <v>175.35</v>
      </c>
      <c r="M30" s="3">
        <f t="shared" si="0"/>
        <v>224.97799999999998</v>
      </c>
      <c r="N30" s="3">
        <f t="shared" si="1"/>
        <v>296.50200000000001</v>
      </c>
      <c r="O30" s="3">
        <f t="shared" si="2"/>
        <v>260.73999999999995</v>
      </c>
    </row>
    <row r="31" spans="1:15" x14ac:dyDescent="0.25">
      <c r="A31">
        <v>30</v>
      </c>
      <c r="B31" s="3">
        <v>409.64</v>
      </c>
      <c r="C31" s="3">
        <v>371.43</v>
      </c>
      <c r="D31" s="3">
        <v>199.44</v>
      </c>
      <c r="E31" s="3">
        <v>112.69</v>
      </c>
      <c r="F31" s="3">
        <v>221.79</v>
      </c>
      <c r="G31" s="3">
        <v>184.27</v>
      </c>
      <c r="H31" s="3">
        <v>302.63</v>
      </c>
      <c r="I31" s="3">
        <v>198.42</v>
      </c>
      <c r="J31" s="3">
        <v>241.77</v>
      </c>
      <c r="K31" s="3">
        <v>184.55</v>
      </c>
      <c r="M31" s="3">
        <f t="shared" si="0"/>
        <v>281.16199999999998</v>
      </c>
      <c r="N31" s="3">
        <f t="shared" si="1"/>
        <v>204.16399999999999</v>
      </c>
      <c r="O31" s="3">
        <f t="shared" si="2"/>
        <v>242.66300000000001</v>
      </c>
    </row>
    <row r="32" spans="1:15" x14ac:dyDescent="0.25">
      <c r="A32">
        <v>31</v>
      </c>
      <c r="B32" s="3">
        <v>457.75</v>
      </c>
      <c r="C32" s="3">
        <v>163.01</v>
      </c>
      <c r="D32" s="3">
        <v>455.59</v>
      </c>
      <c r="E32" s="3">
        <v>188.12</v>
      </c>
      <c r="F32" s="3">
        <v>294.61</v>
      </c>
      <c r="G32" s="3">
        <v>190.24</v>
      </c>
      <c r="H32" s="3">
        <v>45.83</v>
      </c>
      <c r="I32" s="3">
        <v>31.5</v>
      </c>
      <c r="J32" s="3">
        <v>136.15</v>
      </c>
      <c r="K32" s="3">
        <v>185.24</v>
      </c>
      <c r="M32" s="3">
        <f t="shared" si="0"/>
        <v>194.73</v>
      </c>
      <c r="N32" s="3">
        <f t="shared" si="1"/>
        <v>234.87799999999999</v>
      </c>
      <c r="O32" s="3">
        <f t="shared" si="2"/>
        <v>214.804</v>
      </c>
    </row>
    <row r="33" spans="1:15" x14ac:dyDescent="0.25">
      <c r="A33">
        <v>32</v>
      </c>
      <c r="B33" s="3">
        <v>838.32</v>
      </c>
      <c r="C33" s="3">
        <v>315.25</v>
      </c>
      <c r="D33" s="3">
        <v>288.27999999999997</v>
      </c>
      <c r="E33" s="3">
        <v>350.95</v>
      </c>
      <c r="F33" s="3">
        <v>167.32</v>
      </c>
      <c r="G33" s="3">
        <v>302.18</v>
      </c>
      <c r="H33" s="3">
        <v>170.08</v>
      </c>
      <c r="I33" s="3">
        <v>314.36</v>
      </c>
      <c r="J33" s="3">
        <v>340.38</v>
      </c>
      <c r="K33" s="3">
        <v>147.38</v>
      </c>
      <c r="M33" s="3">
        <f t="shared" si="0"/>
        <v>391.13800000000009</v>
      </c>
      <c r="N33" s="3">
        <f t="shared" si="1"/>
        <v>255.762</v>
      </c>
      <c r="O33" s="3">
        <f t="shared" si="2"/>
        <v>323.45000000000005</v>
      </c>
    </row>
    <row r="34" spans="1:15" x14ac:dyDescent="0.25">
      <c r="A34">
        <v>33</v>
      </c>
      <c r="B34" s="3">
        <v>250.96</v>
      </c>
      <c r="C34" s="3">
        <v>201.84</v>
      </c>
      <c r="D34" s="3">
        <v>231.19</v>
      </c>
      <c r="E34" s="3">
        <v>197.24</v>
      </c>
      <c r="F34" s="3">
        <v>263.20999999999998</v>
      </c>
      <c r="G34" s="3">
        <v>154.18</v>
      </c>
      <c r="H34" s="3">
        <v>513.70000000000005</v>
      </c>
      <c r="I34" s="3">
        <v>116.69</v>
      </c>
      <c r="J34" s="3">
        <v>358.09</v>
      </c>
      <c r="K34" s="3">
        <v>298.29000000000002</v>
      </c>
      <c r="M34" s="3">
        <f t="shared" si="0"/>
        <v>245.17399999999998</v>
      </c>
      <c r="N34" s="3">
        <f t="shared" si="1"/>
        <v>271.904</v>
      </c>
      <c r="O34" s="3">
        <f t="shared" si="2"/>
        <v>258.53900000000004</v>
      </c>
    </row>
    <row r="35" spans="1:15" x14ac:dyDescent="0.25">
      <c r="A35">
        <v>34</v>
      </c>
      <c r="B35" s="3">
        <v>320.33</v>
      </c>
      <c r="C35" s="3">
        <v>160.55000000000001</v>
      </c>
      <c r="D35" s="3">
        <v>43.87</v>
      </c>
      <c r="E35" s="3">
        <v>125.23</v>
      </c>
      <c r="F35" s="3">
        <v>124.17</v>
      </c>
      <c r="G35" s="3">
        <v>440.99</v>
      </c>
      <c r="H35" s="3">
        <v>47.75</v>
      </c>
      <c r="I35" s="3">
        <v>195.36</v>
      </c>
      <c r="J35" s="3">
        <v>49.14</v>
      </c>
      <c r="K35" s="3">
        <v>292.31</v>
      </c>
      <c r="M35" s="3">
        <f t="shared" si="0"/>
        <v>203.53800000000001</v>
      </c>
      <c r="N35" s="3">
        <f t="shared" si="1"/>
        <v>156.40199999999999</v>
      </c>
      <c r="O35" s="3">
        <f t="shared" si="2"/>
        <v>179.97</v>
      </c>
    </row>
    <row r="36" spans="1:15" x14ac:dyDescent="0.25">
      <c r="A36">
        <v>35</v>
      </c>
      <c r="B36" s="3">
        <v>406.23</v>
      </c>
      <c r="C36" s="3">
        <v>344.46</v>
      </c>
      <c r="D36" s="3">
        <v>151.78</v>
      </c>
      <c r="E36" s="3">
        <v>191.83</v>
      </c>
      <c r="F36" s="3">
        <v>156.97</v>
      </c>
      <c r="G36" s="3">
        <v>269.14999999999998</v>
      </c>
      <c r="H36" s="3">
        <v>631.89</v>
      </c>
      <c r="I36" s="3">
        <v>261.45</v>
      </c>
      <c r="J36" s="3">
        <v>293.43</v>
      </c>
      <c r="K36" s="3">
        <v>278.66000000000003</v>
      </c>
      <c r="M36" s="3">
        <f t="shared" si="0"/>
        <v>316.84600000000006</v>
      </c>
      <c r="N36" s="3">
        <f t="shared" si="1"/>
        <v>280.32399999999996</v>
      </c>
      <c r="O36" s="3">
        <f t="shared" si="2"/>
        <v>298.58499999999992</v>
      </c>
    </row>
    <row r="37" spans="1:15" x14ac:dyDescent="0.25">
      <c r="A37">
        <v>36</v>
      </c>
      <c r="B37" s="3">
        <v>219.16</v>
      </c>
      <c r="C37" s="3">
        <v>399.51</v>
      </c>
      <c r="D37" s="3">
        <v>296.77999999999997</v>
      </c>
      <c r="E37" s="3">
        <v>186.42</v>
      </c>
      <c r="F37" s="3">
        <v>198.83</v>
      </c>
      <c r="G37" s="3">
        <v>158.01</v>
      </c>
      <c r="H37" s="3">
        <v>223.69</v>
      </c>
      <c r="I37" s="3">
        <v>132.41999999999999</v>
      </c>
      <c r="J37" s="3">
        <v>288.79000000000002</v>
      </c>
      <c r="K37" s="3">
        <v>328.18</v>
      </c>
      <c r="M37" s="3">
        <f t="shared" si="0"/>
        <v>273.61199999999997</v>
      </c>
      <c r="N37" s="3">
        <f t="shared" si="1"/>
        <v>212.74600000000001</v>
      </c>
      <c r="O37" s="3">
        <f t="shared" si="2"/>
        <v>243.179</v>
      </c>
    </row>
    <row r="38" spans="1:15" x14ac:dyDescent="0.25">
      <c r="A38">
        <v>37</v>
      </c>
      <c r="B38" s="3">
        <v>402.76</v>
      </c>
      <c r="C38" s="3">
        <v>164.05</v>
      </c>
      <c r="D38" s="3">
        <v>333.25</v>
      </c>
      <c r="E38" s="3">
        <v>408.62</v>
      </c>
      <c r="F38" s="3">
        <v>905.38</v>
      </c>
      <c r="G38" s="3">
        <v>461.87</v>
      </c>
      <c r="H38" s="3">
        <v>370.2</v>
      </c>
      <c r="I38" s="3">
        <v>332.34</v>
      </c>
      <c r="J38" s="3">
        <v>296.12</v>
      </c>
      <c r="K38" s="3">
        <v>458.87</v>
      </c>
      <c r="M38" s="3">
        <f t="shared" si="0"/>
        <v>330.82799999999997</v>
      </c>
      <c r="N38" s="3">
        <f t="shared" si="1"/>
        <v>495.86399999999992</v>
      </c>
      <c r="O38" s="3">
        <f t="shared" si="2"/>
        <v>413.346</v>
      </c>
    </row>
    <row r="39" spans="1:15" x14ac:dyDescent="0.25">
      <c r="A39">
        <v>38</v>
      </c>
      <c r="B39" s="3">
        <v>85.39</v>
      </c>
      <c r="C39" s="3">
        <v>73.95</v>
      </c>
      <c r="D39" s="3">
        <v>145.41999999999999</v>
      </c>
      <c r="E39" s="3">
        <v>149.29</v>
      </c>
      <c r="F39" s="3">
        <v>152.68</v>
      </c>
      <c r="G39" s="3">
        <v>115.29</v>
      </c>
      <c r="H39" s="3">
        <v>181.51</v>
      </c>
      <c r="I39" s="3">
        <v>257.85000000000002</v>
      </c>
      <c r="J39" s="3">
        <v>293.38</v>
      </c>
      <c r="K39" s="3">
        <v>167.56</v>
      </c>
      <c r="M39" s="3">
        <f t="shared" si="0"/>
        <v>175.62600000000003</v>
      </c>
      <c r="N39" s="3">
        <f t="shared" si="1"/>
        <v>148.83799999999999</v>
      </c>
      <c r="O39" s="3">
        <f t="shared" si="2"/>
        <v>162.23200000000003</v>
      </c>
    </row>
    <row r="40" spans="1:15" x14ac:dyDescent="0.25">
      <c r="A40">
        <v>39</v>
      </c>
      <c r="B40" s="3">
        <v>255.78</v>
      </c>
      <c r="C40" s="3">
        <v>1136.76</v>
      </c>
      <c r="D40" s="3">
        <v>289.52999999999997</v>
      </c>
      <c r="E40" s="3">
        <v>246.03</v>
      </c>
      <c r="F40" s="3">
        <v>296.26</v>
      </c>
      <c r="G40" s="3">
        <v>273.62</v>
      </c>
      <c r="H40" s="3">
        <v>355.57</v>
      </c>
      <c r="I40" s="3">
        <v>258.74</v>
      </c>
      <c r="J40" s="3">
        <v>206.35</v>
      </c>
      <c r="K40" s="3">
        <v>259.73</v>
      </c>
      <c r="M40" s="3">
        <f t="shared" si="0"/>
        <v>423.47199999999992</v>
      </c>
      <c r="N40" s="3">
        <f t="shared" si="1"/>
        <v>292.202</v>
      </c>
      <c r="O40" s="3">
        <f t="shared" si="2"/>
        <v>357.83699999999999</v>
      </c>
    </row>
    <row r="41" spans="1:15" x14ac:dyDescent="0.25">
      <c r="A41">
        <v>40</v>
      </c>
      <c r="B41" s="3">
        <v>172.74</v>
      </c>
      <c r="C41" s="3">
        <v>484.15</v>
      </c>
      <c r="D41" s="3">
        <v>438.31</v>
      </c>
      <c r="E41" s="3">
        <v>192.66</v>
      </c>
      <c r="F41" s="3">
        <v>228.87</v>
      </c>
      <c r="G41" s="3">
        <v>160.49</v>
      </c>
      <c r="H41" s="3">
        <v>343.53</v>
      </c>
      <c r="I41" s="3">
        <v>324.60000000000002</v>
      </c>
      <c r="J41" s="3">
        <v>406.61</v>
      </c>
      <c r="K41" s="3">
        <v>100.04</v>
      </c>
      <c r="M41" s="3">
        <f t="shared" si="0"/>
        <v>297.62799999999999</v>
      </c>
      <c r="N41" s="3">
        <f t="shared" si="1"/>
        <v>272.77200000000005</v>
      </c>
      <c r="O41" s="3">
        <f t="shared" si="2"/>
        <v>285.2</v>
      </c>
    </row>
    <row r="42" spans="1:15" x14ac:dyDescent="0.25">
      <c r="A42">
        <v>41</v>
      </c>
      <c r="B42" s="3">
        <v>700.05</v>
      </c>
      <c r="C42" s="3">
        <v>206.51</v>
      </c>
      <c r="D42" s="3">
        <v>284.24</v>
      </c>
      <c r="E42" s="3">
        <v>247.11</v>
      </c>
      <c r="F42" s="3">
        <v>244.58</v>
      </c>
      <c r="G42" s="3">
        <v>517.39</v>
      </c>
      <c r="H42" s="3">
        <v>205.67</v>
      </c>
      <c r="I42" s="3">
        <v>321.22000000000003</v>
      </c>
      <c r="J42" s="3">
        <v>201.69</v>
      </c>
      <c r="K42" s="3">
        <v>423.27</v>
      </c>
      <c r="M42" s="3">
        <f t="shared" si="0"/>
        <v>370.548</v>
      </c>
      <c r="N42" s="3">
        <f t="shared" si="1"/>
        <v>299.79800000000006</v>
      </c>
      <c r="O42" s="3">
        <f t="shared" si="2"/>
        <v>335.17299999999994</v>
      </c>
    </row>
    <row r="43" spans="1:15" x14ac:dyDescent="0.25">
      <c r="A43">
        <v>42</v>
      </c>
      <c r="B43" s="3">
        <v>494.38</v>
      </c>
      <c r="C43" s="3">
        <v>644.57000000000005</v>
      </c>
      <c r="D43" s="3">
        <v>393.23</v>
      </c>
      <c r="E43" s="3">
        <v>382.06</v>
      </c>
      <c r="F43" s="3">
        <v>387.56</v>
      </c>
      <c r="G43" s="3">
        <v>268.17</v>
      </c>
      <c r="H43" s="3">
        <v>339.45</v>
      </c>
      <c r="I43" s="3">
        <v>131.49</v>
      </c>
      <c r="J43" s="3">
        <v>860.77</v>
      </c>
      <c r="K43" s="3">
        <v>623.58000000000004</v>
      </c>
      <c r="M43" s="3">
        <f t="shared" si="0"/>
        <v>550.95799999999997</v>
      </c>
      <c r="N43" s="3">
        <f t="shared" si="1"/>
        <v>354.09399999999999</v>
      </c>
      <c r="O43" s="3">
        <f t="shared" si="2"/>
        <v>452.52600000000001</v>
      </c>
    </row>
    <row r="44" spans="1:15" x14ac:dyDescent="0.25">
      <c r="A44">
        <v>43</v>
      </c>
      <c r="B44" s="3">
        <v>241.63</v>
      </c>
      <c r="C44" s="3">
        <v>213.97</v>
      </c>
      <c r="D44" s="3">
        <v>199.23</v>
      </c>
      <c r="E44" s="3">
        <v>146.74</v>
      </c>
      <c r="F44" s="3">
        <v>157.21</v>
      </c>
      <c r="G44" s="3">
        <v>281.27</v>
      </c>
      <c r="H44" s="3">
        <v>365.53</v>
      </c>
      <c r="I44" s="3">
        <v>243.47</v>
      </c>
      <c r="J44" s="3">
        <v>300.32</v>
      </c>
      <c r="K44" s="3">
        <v>173.91</v>
      </c>
      <c r="M44" s="3">
        <f t="shared" si="0"/>
        <v>234.66000000000003</v>
      </c>
      <c r="N44" s="3">
        <f t="shared" si="1"/>
        <v>229.99600000000001</v>
      </c>
      <c r="O44" s="3">
        <f t="shared" si="2"/>
        <v>232.32800000000003</v>
      </c>
    </row>
    <row r="45" spans="1:15" x14ac:dyDescent="0.25">
      <c r="A45">
        <v>44</v>
      </c>
      <c r="B45" s="3">
        <v>483.95</v>
      </c>
      <c r="C45" s="3">
        <v>69.87</v>
      </c>
      <c r="D45" s="3">
        <v>116.05</v>
      </c>
      <c r="E45" s="3">
        <v>115.15</v>
      </c>
      <c r="F45" s="3">
        <v>269.79000000000002</v>
      </c>
      <c r="G45" s="3">
        <v>201.79</v>
      </c>
      <c r="H45" s="3">
        <v>358.26</v>
      </c>
      <c r="I45" s="3">
        <v>175.7</v>
      </c>
      <c r="J45" s="3">
        <v>289.52999999999997</v>
      </c>
      <c r="K45" s="3">
        <v>110.09</v>
      </c>
      <c r="M45" s="3">
        <f t="shared" si="0"/>
        <v>225.82799999999997</v>
      </c>
      <c r="N45" s="3">
        <f t="shared" si="1"/>
        <v>212.208</v>
      </c>
      <c r="O45" s="3">
        <f t="shared" si="2"/>
        <v>219.01800000000003</v>
      </c>
    </row>
    <row r="46" spans="1:15" x14ac:dyDescent="0.25">
      <c r="A46">
        <v>45</v>
      </c>
      <c r="B46" s="3">
        <v>187.98</v>
      </c>
      <c r="C46" s="3">
        <v>306.92</v>
      </c>
      <c r="D46" s="3">
        <v>245.83</v>
      </c>
      <c r="E46" s="3">
        <v>423.27</v>
      </c>
      <c r="F46" s="3">
        <v>630.19000000000005</v>
      </c>
      <c r="G46" s="3">
        <v>569.52</v>
      </c>
      <c r="H46" s="3">
        <v>194.15</v>
      </c>
      <c r="I46" s="3">
        <v>371.94</v>
      </c>
      <c r="J46" s="3">
        <v>298.33</v>
      </c>
      <c r="K46" s="3">
        <v>417.55</v>
      </c>
      <c r="M46" s="3">
        <f t="shared" si="0"/>
        <v>316.54399999999998</v>
      </c>
      <c r="N46" s="3">
        <f t="shared" si="1"/>
        <v>412.59199999999998</v>
      </c>
      <c r="O46" s="3">
        <f t="shared" si="2"/>
        <v>364.56800000000004</v>
      </c>
    </row>
    <row r="47" spans="1:15" x14ac:dyDescent="0.25">
      <c r="A47">
        <v>46</v>
      </c>
      <c r="B47" s="3">
        <v>875.39</v>
      </c>
      <c r="C47" s="3">
        <v>253.1</v>
      </c>
      <c r="D47" s="3">
        <v>163.35</v>
      </c>
      <c r="E47" s="3">
        <v>204.7</v>
      </c>
      <c r="F47" s="3">
        <v>202.4</v>
      </c>
      <c r="G47" s="3">
        <v>302.92</v>
      </c>
      <c r="H47" s="3">
        <v>326.33999999999997</v>
      </c>
      <c r="I47" s="3">
        <v>459.47</v>
      </c>
      <c r="J47" s="3">
        <v>307.42</v>
      </c>
      <c r="K47" s="3">
        <v>177.54</v>
      </c>
      <c r="M47" s="3">
        <f t="shared" si="0"/>
        <v>414.584</v>
      </c>
      <c r="N47" s="3">
        <f t="shared" si="1"/>
        <v>239.94199999999995</v>
      </c>
      <c r="O47" s="3">
        <f t="shared" si="2"/>
        <v>327.26300000000003</v>
      </c>
    </row>
    <row r="48" spans="1:15" x14ac:dyDescent="0.25">
      <c r="A48">
        <v>47</v>
      </c>
      <c r="B48" s="3">
        <v>120.2</v>
      </c>
      <c r="C48" s="3">
        <v>142.88</v>
      </c>
      <c r="D48" s="3">
        <v>268.94</v>
      </c>
      <c r="E48" s="3">
        <v>246.23</v>
      </c>
      <c r="F48" s="3">
        <v>242.6</v>
      </c>
      <c r="G48" s="3">
        <v>147.75</v>
      </c>
      <c r="H48" s="3">
        <v>42.56</v>
      </c>
      <c r="I48" s="3">
        <v>239.07</v>
      </c>
      <c r="J48" s="3">
        <v>439.45</v>
      </c>
      <c r="K48" s="3">
        <v>265.37</v>
      </c>
      <c r="M48" s="3">
        <f t="shared" si="0"/>
        <v>241.39399999999995</v>
      </c>
      <c r="N48" s="3">
        <f t="shared" si="1"/>
        <v>189.61599999999999</v>
      </c>
      <c r="O48" s="3">
        <f t="shared" si="2"/>
        <v>215.50499999999997</v>
      </c>
    </row>
    <row r="49" spans="1:15" x14ac:dyDescent="0.25">
      <c r="A49">
        <v>48</v>
      </c>
      <c r="B49" s="3">
        <v>361.93</v>
      </c>
      <c r="C49" s="3">
        <v>213.08</v>
      </c>
      <c r="D49" s="3">
        <v>161.74</v>
      </c>
      <c r="E49" s="3">
        <v>267.94</v>
      </c>
      <c r="F49" s="3">
        <v>359.36</v>
      </c>
      <c r="G49" s="3">
        <v>416.13</v>
      </c>
      <c r="H49" s="3">
        <v>378.95</v>
      </c>
      <c r="I49" s="3">
        <v>416.71</v>
      </c>
      <c r="J49" s="3">
        <v>324.89999999999998</v>
      </c>
      <c r="K49" s="3">
        <v>1171.95</v>
      </c>
      <c r="M49" s="3">
        <f t="shared" si="0"/>
        <v>497.71399999999994</v>
      </c>
      <c r="N49" s="3">
        <f t="shared" si="1"/>
        <v>316.82400000000001</v>
      </c>
      <c r="O49" s="3">
        <f t="shared" si="2"/>
        <v>407.26900000000006</v>
      </c>
    </row>
    <row r="50" spans="1:15" x14ac:dyDescent="0.25">
      <c r="A50">
        <v>49</v>
      </c>
      <c r="B50" s="3">
        <v>302.11</v>
      </c>
      <c r="C50" s="3">
        <v>199.3</v>
      </c>
      <c r="D50" s="3">
        <v>182.24</v>
      </c>
      <c r="E50" s="3">
        <v>222.3</v>
      </c>
      <c r="F50" s="3">
        <v>297.87</v>
      </c>
      <c r="G50" s="3">
        <v>254.76</v>
      </c>
      <c r="H50" s="3">
        <v>194.59</v>
      </c>
      <c r="I50" s="3">
        <v>485.81</v>
      </c>
      <c r="J50" s="3">
        <v>170.06</v>
      </c>
      <c r="K50" s="3">
        <v>98.32</v>
      </c>
      <c r="M50" s="3">
        <f t="shared" si="0"/>
        <v>251.11999999999998</v>
      </c>
      <c r="N50" s="3">
        <f t="shared" si="1"/>
        <v>230.352</v>
      </c>
      <c r="O50" s="3">
        <f t="shared" si="2"/>
        <v>240.73600000000002</v>
      </c>
    </row>
    <row r="51" spans="1:15" x14ac:dyDescent="0.25">
      <c r="A51">
        <v>50</v>
      </c>
      <c r="B51" s="3">
        <v>587.52</v>
      </c>
      <c r="C51" s="3">
        <v>140.97999999999999</v>
      </c>
      <c r="D51" s="3">
        <v>222.65</v>
      </c>
      <c r="E51" s="3">
        <v>137.53</v>
      </c>
      <c r="F51" s="3">
        <v>204.01</v>
      </c>
      <c r="G51" s="3">
        <v>111.82</v>
      </c>
      <c r="H51" s="3">
        <v>194.21</v>
      </c>
      <c r="I51" s="3">
        <v>201.83</v>
      </c>
      <c r="J51" s="3">
        <v>311.87</v>
      </c>
      <c r="K51" s="3">
        <v>187.16</v>
      </c>
      <c r="M51" s="3">
        <f t="shared" si="0"/>
        <v>285.87200000000001</v>
      </c>
      <c r="N51" s="3">
        <f t="shared" si="1"/>
        <v>174.04400000000001</v>
      </c>
      <c r="O51" s="3">
        <f t="shared" si="2"/>
        <v>229.958</v>
      </c>
    </row>
    <row r="52" spans="1:15" x14ac:dyDescent="0.25">
      <c r="A52">
        <v>51</v>
      </c>
      <c r="B52" s="3">
        <v>232.12</v>
      </c>
      <c r="C52" s="3">
        <v>420.1</v>
      </c>
      <c r="D52" s="3">
        <v>228.12</v>
      </c>
      <c r="E52" s="3">
        <v>409.9</v>
      </c>
      <c r="F52" s="3">
        <v>198.4</v>
      </c>
      <c r="G52" s="3">
        <v>493.06</v>
      </c>
      <c r="H52" s="3">
        <v>340.04</v>
      </c>
      <c r="I52" s="3">
        <v>334.79</v>
      </c>
      <c r="J52" s="3">
        <v>261.57</v>
      </c>
      <c r="K52" s="3">
        <v>617.79</v>
      </c>
      <c r="M52" s="3">
        <f t="shared" si="0"/>
        <v>373.274</v>
      </c>
      <c r="N52" s="3">
        <f t="shared" si="1"/>
        <v>333.904</v>
      </c>
      <c r="O52" s="3">
        <f t="shared" si="2"/>
        <v>353.58900000000006</v>
      </c>
    </row>
    <row r="53" spans="1:15" x14ac:dyDescent="0.25">
      <c r="A53">
        <v>52</v>
      </c>
      <c r="B53" s="3">
        <v>351.26</v>
      </c>
      <c r="C53" s="3">
        <v>317.83</v>
      </c>
      <c r="D53" s="3">
        <v>206.71</v>
      </c>
      <c r="E53" s="3">
        <v>644.41999999999996</v>
      </c>
      <c r="F53" s="3">
        <v>306.76</v>
      </c>
      <c r="G53" s="3">
        <v>209.09</v>
      </c>
      <c r="H53" s="3">
        <v>352.74</v>
      </c>
      <c r="I53" s="3">
        <v>467.43</v>
      </c>
      <c r="J53" s="3">
        <v>493.31</v>
      </c>
      <c r="K53" s="3">
        <v>256.32</v>
      </c>
      <c r="M53" s="3">
        <f t="shared" si="0"/>
        <v>377.22999999999996</v>
      </c>
      <c r="N53" s="3">
        <f t="shared" si="1"/>
        <v>343.94399999999996</v>
      </c>
      <c r="O53" s="3">
        <f t="shared" si="2"/>
        <v>360.58699999999993</v>
      </c>
    </row>
    <row r="54" spans="1:15" x14ac:dyDescent="0.25">
      <c r="A54">
        <v>53</v>
      </c>
      <c r="B54" s="3">
        <v>465.98</v>
      </c>
      <c r="C54" s="3">
        <v>565.12</v>
      </c>
      <c r="D54" s="3">
        <v>237.1</v>
      </c>
      <c r="E54" s="3">
        <v>201.51</v>
      </c>
      <c r="F54" s="3">
        <v>67.69</v>
      </c>
      <c r="G54" s="3">
        <v>235.78</v>
      </c>
      <c r="H54" s="3">
        <v>177.4</v>
      </c>
      <c r="I54" s="3">
        <v>458.08</v>
      </c>
      <c r="J54" s="3">
        <v>234.07</v>
      </c>
      <c r="K54" s="3">
        <v>239.76</v>
      </c>
      <c r="M54" s="3">
        <f t="shared" si="0"/>
        <v>392.60199999999998</v>
      </c>
      <c r="N54" s="3">
        <f t="shared" si="1"/>
        <v>183.89600000000002</v>
      </c>
      <c r="O54" s="3">
        <f t="shared" si="2"/>
        <v>288.24899999999997</v>
      </c>
    </row>
    <row r="55" spans="1:15" x14ac:dyDescent="0.25">
      <c r="A55">
        <v>54</v>
      </c>
      <c r="B55" s="3">
        <v>237.35</v>
      </c>
      <c r="C55" s="3">
        <v>99.79</v>
      </c>
      <c r="D55" s="3">
        <v>258.29000000000002</v>
      </c>
      <c r="E55" s="3">
        <v>152.52000000000001</v>
      </c>
      <c r="F55" s="3">
        <v>477.31</v>
      </c>
      <c r="G55" s="3">
        <v>337.68</v>
      </c>
      <c r="H55" s="3">
        <v>159.06</v>
      </c>
      <c r="I55" s="3">
        <v>152.91999999999999</v>
      </c>
      <c r="J55" s="3">
        <v>188.84</v>
      </c>
      <c r="K55" s="3">
        <v>103.5</v>
      </c>
      <c r="M55" s="3">
        <f t="shared" si="0"/>
        <v>156.47999999999999</v>
      </c>
      <c r="N55" s="3">
        <f t="shared" si="1"/>
        <v>276.97200000000004</v>
      </c>
      <c r="O55" s="3">
        <f t="shared" si="2"/>
        <v>216.72600000000003</v>
      </c>
    </row>
    <row r="56" spans="1:15" x14ac:dyDescent="0.25">
      <c r="A56">
        <v>55</v>
      </c>
      <c r="B56" s="3">
        <v>122.2</v>
      </c>
      <c r="C56" s="3">
        <v>251.92</v>
      </c>
      <c r="D56" s="3">
        <v>279.3</v>
      </c>
      <c r="E56" s="3">
        <v>399.4</v>
      </c>
      <c r="F56" s="3">
        <v>287.77</v>
      </c>
      <c r="G56" s="3">
        <v>206.46</v>
      </c>
      <c r="H56" s="3">
        <v>338.84</v>
      </c>
      <c r="I56" s="3">
        <v>337.17</v>
      </c>
      <c r="J56" s="3">
        <v>188.25</v>
      </c>
      <c r="K56" s="3">
        <v>355.82</v>
      </c>
      <c r="M56" s="3">
        <f t="shared" si="0"/>
        <v>251.07199999999997</v>
      </c>
      <c r="N56" s="3">
        <f t="shared" si="1"/>
        <v>302.35399999999998</v>
      </c>
      <c r="O56" s="3">
        <f t="shared" si="2"/>
        <v>276.71300000000002</v>
      </c>
    </row>
    <row r="57" spans="1:15" x14ac:dyDescent="0.25">
      <c r="A57">
        <v>56</v>
      </c>
      <c r="B57" s="3">
        <v>436.72</v>
      </c>
      <c r="C57" s="3">
        <v>182.25</v>
      </c>
      <c r="D57" s="3">
        <v>328.74</v>
      </c>
      <c r="E57" s="3">
        <v>264.18</v>
      </c>
      <c r="F57" s="3">
        <v>156.13</v>
      </c>
      <c r="G57" s="3">
        <v>188.04</v>
      </c>
      <c r="H57" s="3">
        <v>481</v>
      </c>
      <c r="I57" s="3">
        <v>285.52</v>
      </c>
      <c r="J57" s="3">
        <v>266.33</v>
      </c>
      <c r="K57" s="3">
        <v>206.86</v>
      </c>
      <c r="M57" s="3">
        <f t="shared" si="0"/>
        <v>275.53599999999994</v>
      </c>
      <c r="N57" s="3">
        <f t="shared" si="1"/>
        <v>283.61800000000005</v>
      </c>
      <c r="O57" s="3">
        <f t="shared" si="2"/>
        <v>279.577</v>
      </c>
    </row>
    <row r="58" spans="1:15" x14ac:dyDescent="0.25">
      <c r="A58">
        <v>57</v>
      </c>
      <c r="B58" s="3">
        <v>311.94</v>
      </c>
      <c r="C58" s="3">
        <v>173.68</v>
      </c>
      <c r="D58" s="3">
        <v>189.9</v>
      </c>
      <c r="E58" s="3">
        <v>208.62</v>
      </c>
      <c r="F58" s="3">
        <v>175.52</v>
      </c>
      <c r="G58" s="3">
        <v>235.84</v>
      </c>
      <c r="H58" s="3">
        <v>295.94</v>
      </c>
      <c r="I58" s="3">
        <v>263.68</v>
      </c>
      <c r="J58" s="3">
        <v>112.93</v>
      </c>
      <c r="K58" s="3">
        <v>114.13</v>
      </c>
      <c r="M58" s="3">
        <f t="shared" si="0"/>
        <v>195.27199999999999</v>
      </c>
      <c r="N58" s="3">
        <f t="shared" si="1"/>
        <v>221.16399999999999</v>
      </c>
      <c r="O58" s="3">
        <f t="shared" si="2"/>
        <v>208.21800000000002</v>
      </c>
    </row>
    <row r="59" spans="1:15" x14ac:dyDescent="0.25">
      <c r="A59">
        <v>58</v>
      </c>
      <c r="B59" s="3">
        <v>683.08</v>
      </c>
      <c r="C59" s="3">
        <v>662.93</v>
      </c>
      <c r="D59" s="3">
        <v>284.02</v>
      </c>
      <c r="E59" s="3">
        <v>373.03</v>
      </c>
      <c r="F59" s="3">
        <v>549.21</v>
      </c>
      <c r="G59" s="3">
        <v>258.97000000000003</v>
      </c>
      <c r="H59" s="3">
        <v>295.14</v>
      </c>
      <c r="I59" s="3">
        <v>344</v>
      </c>
      <c r="J59" s="3">
        <v>469.92</v>
      </c>
      <c r="K59" s="3">
        <v>364.86</v>
      </c>
      <c r="M59" s="3">
        <f t="shared" si="0"/>
        <v>504.95799999999997</v>
      </c>
      <c r="N59" s="3">
        <f t="shared" si="1"/>
        <v>352.07399999999996</v>
      </c>
      <c r="O59" s="3">
        <f t="shared" si="2"/>
        <v>428.51599999999996</v>
      </c>
    </row>
    <row r="60" spans="1:15" x14ac:dyDescent="0.25">
      <c r="A60">
        <v>59</v>
      </c>
      <c r="B60" s="3">
        <v>189.53</v>
      </c>
      <c r="C60" s="3">
        <v>126.31</v>
      </c>
      <c r="D60" s="3">
        <v>18.600000000000001</v>
      </c>
      <c r="E60" s="3">
        <v>305.97000000000003</v>
      </c>
      <c r="F60" s="3">
        <v>306.86</v>
      </c>
      <c r="G60" s="3">
        <v>25.58</v>
      </c>
      <c r="H60" s="3">
        <v>281.25</v>
      </c>
      <c r="I60" s="3">
        <v>88.08</v>
      </c>
      <c r="J60" s="3">
        <v>118.35</v>
      </c>
      <c r="K60" s="3">
        <v>173.01</v>
      </c>
      <c r="M60" s="3">
        <f t="shared" si="0"/>
        <v>139.05599999999998</v>
      </c>
      <c r="N60" s="3">
        <f t="shared" si="1"/>
        <v>187.65200000000002</v>
      </c>
      <c r="O60" s="3">
        <f t="shared" si="2"/>
        <v>163.35399999999998</v>
      </c>
    </row>
    <row r="61" spans="1:15" x14ac:dyDescent="0.25">
      <c r="A61">
        <v>60</v>
      </c>
      <c r="B61" s="3">
        <v>186.73</v>
      </c>
      <c r="C61" s="3">
        <v>199.83</v>
      </c>
      <c r="D61" s="3">
        <v>198.01</v>
      </c>
      <c r="E61" s="3">
        <v>451.41</v>
      </c>
      <c r="F61" s="3">
        <v>614.69000000000005</v>
      </c>
      <c r="G61" s="3">
        <v>101.13</v>
      </c>
      <c r="H61" s="3">
        <v>167.92</v>
      </c>
      <c r="I61" s="3">
        <v>232.8</v>
      </c>
      <c r="J61" s="3">
        <v>190.26</v>
      </c>
      <c r="K61" s="3">
        <v>174.1</v>
      </c>
      <c r="M61" s="3">
        <f t="shared" si="0"/>
        <v>196.744</v>
      </c>
      <c r="N61" s="3">
        <f t="shared" si="1"/>
        <v>306.63200000000006</v>
      </c>
      <c r="O61" s="3">
        <f t="shared" si="2"/>
        <v>251.68800000000005</v>
      </c>
    </row>
    <row r="62" spans="1:15" x14ac:dyDescent="0.25">
      <c r="A62">
        <v>61</v>
      </c>
      <c r="B62" s="3">
        <v>142.63999999999999</v>
      </c>
      <c r="C62" s="3">
        <v>266.88</v>
      </c>
      <c r="D62" s="3">
        <v>387.06</v>
      </c>
      <c r="E62" s="3">
        <v>842.13</v>
      </c>
      <c r="F62" s="3">
        <v>363.72</v>
      </c>
      <c r="G62" s="3">
        <v>418.41</v>
      </c>
      <c r="H62" s="3">
        <v>334.93</v>
      </c>
      <c r="I62" s="3">
        <v>363.69</v>
      </c>
      <c r="J62" s="3">
        <v>442.46</v>
      </c>
      <c r="K62" s="3">
        <v>392.06</v>
      </c>
      <c r="M62" s="3">
        <f t="shared" si="0"/>
        <v>321.54599999999999</v>
      </c>
      <c r="N62" s="3">
        <f t="shared" si="1"/>
        <v>469.25</v>
      </c>
      <c r="O62" s="3">
        <f t="shared" si="2"/>
        <v>395.39800000000002</v>
      </c>
    </row>
    <row r="63" spans="1:15" x14ac:dyDescent="0.25">
      <c r="A63">
        <v>62</v>
      </c>
      <c r="B63" s="3">
        <v>186.55</v>
      </c>
      <c r="C63" s="3">
        <v>206.65</v>
      </c>
      <c r="D63" s="3">
        <v>372.74</v>
      </c>
      <c r="E63" s="3">
        <v>813.76</v>
      </c>
      <c r="F63" s="3">
        <v>58.91</v>
      </c>
      <c r="G63" s="3">
        <v>104.66</v>
      </c>
      <c r="H63" s="3">
        <v>284.60000000000002</v>
      </c>
      <c r="I63" s="3">
        <v>194.03</v>
      </c>
      <c r="J63" s="3">
        <v>196.12</v>
      </c>
      <c r="K63" s="3">
        <v>124.41</v>
      </c>
      <c r="M63" s="3">
        <f t="shared" si="0"/>
        <v>181.55199999999999</v>
      </c>
      <c r="N63" s="3">
        <f t="shared" si="1"/>
        <v>326.93400000000003</v>
      </c>
      <c r="O63" s="3">
        <f t="shared" si="2"/>
        <v>254.24300000000002</v>
      </c>
    </row>
    <row r="64" spans="1:15" x14ac:dyDescent="0.25">
      <c r="A64">
        <v>63</v>
      </c>
      <c r="B64" s="3">
        <v>192.64</v>
      </c>
      <c r="C64" s="3">
        <v>516.04999999999995</v>
      </c>
      <c r="D64" s="3">
        <v>801.53</v>
      </c>
      <c r="E64" s="3">
        <v>171.26</v>
      </c>
      <c r="F64" s="3">
        <v>827.68</v>
      </c>
      <c r="G64" s="3">
        <v>505.16</v>
      </c>
      <c r="H64" s="3">
        <v>515.34</v>
      </c>
      <c r="I64" s="3">
        <v>375.72</v>
      </c>
      <c r="J64" s="3">
        <v>395.12</v>
      </c>
      <c r="K64" s="3">
        <v>417.48</v>
      </c>
      <c r="M64" s="3">
        <f t="shared" si="0"/>
        <v>379.40199999999993</v>
      </c>
      <c r="N64" s="3">
        <f t="shared" si="1"/>
        <v>564.19399999999996</v>
      </c>
      <c r="O64" s="3">
        <f t="shared" si="2"/>
        <v>471.79799999999994</v>
      </c>
    </row>
    <row r="65" spans="1:15" x14ac:dyDescent="0.25">
      <c r="A65">
        <v>64</v>
      </c>
      <c r="B65" s="3">
        <v>350.73</v>
      </c>
      <c r="C65" s="3">
        <v>693.91</v>
      </c>
      <c r="D65" s="3">
        <v>1061.02</v>
      </c>
      <c r="E65" s="3">
        <v>400.55</v>
      </c>
      <c r="F65" s="3">
        <v>175.89</v>
      </c>
      <c r="G65" s="3">
        <v>481.05</v>
      </c>
      <c r="H65" s="3">
        <v>433.25</v>
      </c>
      <c r="I65" s="3">
        <v>194.73</v>
      </c>
      <c r="J65" s="3">
        <v>730.29</v>
      </c>
      <c r="K65" s="3">
        <v>480.45</v>
      </c>
      <c r="M65" s="3">
        <f t="shared" si="0"/>
        <v>490.02199999999993</v>
      </c>
      <c r="N65" s="3">
        <f t="shared" si="1"/>
        <v>510.35200000000003</v>
      </c>
      <c r="O65" s="3">
        <f t="shared" si="2"/>
        <v>500.18700000000001</v>
      </c>
    </row>
    <row r="69" spans="1:15" x14ac:dyDescent="0.25">
      <c r="M69" t="s">
        <v>26</v>
      </c>
      <c r="N69" t="s">
        <v>27</v>
      </c>
      <c r="O69" t="s">
        <v>29</v>
      </c>
    </row>
    <row r="70" spans="1:15" x14ac:dyDescent="0.25">
      <c r="M70" s="3">
        <f>SUM(M2:M65)/63</f>
        <v>318.5678095238095</v>
      </c>
      <c r="N70" s="3">
        <f t="shared" ref="N70:O70" si="3">SUM(N2:N65)/63</f>
        <v>305.6728571428572</v>
      </c>
      <c r="O70" s="3">
        <f t="shared" si="3"/>
        <v>312.12033333333335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General</vt:lpstr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João Silva</cp:lastModifiedBy>
  <dcterms:created xsi:type="dcterms:W3CDTF">2016-12-14T10:55:49Z</dcterms:created>
  <dcterms:modified xsi:type="dcterms:W3CDTF">2016-12-14T13:11:32Z</dcterms:modified>
</cp:coreProperties>
</file>