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mcr\Documents\JV\UFRN\Editais\LAIS\"/>
    </mc:Choice>
  </mc:AlternateContent>
  <xr:revisionPtr revIDLastSave="0" documentId="13_ncr:1_{CE2E6E7F-38F9-4262-B0E1-036555E357C0}" xr6:coauthVersionLast="46" xr6:coauthVersionMax="46" xr10:uidLastSave="{00000000-0000-0000-0000-000000000000}"/>
  <bookViews>
    <workbookView xWindow="-120" yWindow="-120" windowWidth="20730" windowHeight="11160" xr2:uid="{A4C13A11-91A2-4554-A8C0-B519DF58A312}"/>
  </bookViews>
  <sheets>
    <sheet name="Planilha1" sheetId="1" r:id="rId1"/>
  </sheets>
  <definedNames>
    <definedName name="_xlnm._FilterDatabase" localSheetId="0" hidden="1">Planilha1!$A$2:$J$2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7" i="1"/>
  <c r="F8" i="1"/>
  <c r="F6" i="1"/>
  <c r="F4" i="1"/>
  <c r="F3" i="1"/>
  <c r="F5" i="1"/>
  <c r="F9" i="1"/>
  <c r="F16" i="1" l="1"/>
</calcChain>
</file>

<file path=xl/sharedStrings.xml><?xml version="1.0" encoding="utf-8"?>
<sst xmlns="http://schemas.openxmlformats.org/spreadsheetml/2006/main" count="34" uniqueCount="33">
  <si>
    <t>ORÇAMENTO</t>
  </si>
  <si>
    <t>Quantidade</t>
  </si>
  <si>
    <t>Item</t>
  </si>
  <si>
    <t>Local de Compra</t>
  </si>
  <si>
    <t>Módulo SOFT START</t>
  </si>
  <si>
    <t>Contator</t>
  </si>
  <si>
    <t>Botão NA - Sem retenção</t>
  </si>
  <si>
    <t>Lâmpada intermitente</t>
  </si>
  <si>
    <t>https://produto.mercadolivre.com.br/MLB-1731233563-lmpada-de-luz-de-advertncia-intermitente-verde-_JM#position=10&amp;type=item&amp;tracking_id=6e74d71f-2e67-489b-bce3-59f5afc80980</t>
  </si>
  <si>
    <t>CLP - SIEMENS</t>
  </si>
  <si>
    <t>https://www.b2c.dimensional.com.br/controlador-clp-115-230-vca-8-digitais-4-digitais-6ed10521fb080ba0-siemens/p?idsku=948901&amp;gclid=EAIaIQobChMI_qOz3J-c7wIVAgaRCh0WRgCWEAYYAiABEgJ-8fD_BwE</t>
  </si>
  <si>
    <t>http://www.avaxon.com.br/justo1P.htm</t>
  </si>
  <si>
    <t>Pesador de Carga - Justo 3</t>
  </si>
  <si>
    <t>x</t>
  </si>
  <si>
    <t>Legenda</t>
  </si>
  <si>
    <t>Orçamento feito ao entrar em contato com a empresa</t>
  </si>
  <si>
    <t>Disjuntor Motor Trifásico</t>
  </si>
  <si>
    <t>https://www.viewtech.ind.br/catalog/product/view/id/3502/s/disjuntor-motor-weg-mpw-220v-380v-tripolar-mpw18/?utm_source=&amp;utm_medium=&amp;utm_campaign=&amp;utm_term=&amp;utm_content=&amp;gclid=EAIaIQobChMItL2arJWj7wIVjICRCh34hAz-EAYYASABEgIPP_D_BwE#/</t>
  </si>
  <si>
    <t>Motor Trifásico</t>
  </si>
  <si>
    <t>https://www.lojadomecanico.com.br/produto/145001/21/380/Motor-Eletrico-W22-IR3-Premium-2P-3CV-220380V-Trifasico/153/?utm_source=googleshopping&amp;utm_campaign=xmlshopping&amp;utm_medium=cpc&amp;utm_content=145001&amp;gclid=EAIaIQobChMIwsD6x5Wj7wIVUwWRCh3hlA5HEAYYASABEgJyFfD_BwE</t>
  </si>
  <si>
    <t>https://www.viewtech.ind.br/catalog/product/view/id/220/s/soft-starter-weg-ssw05-10a-3cv-220v-5cv-380v/?utm_source=&amp;utm_medium=&amp;utm_campaign=&amp;utm_term=&amp;utm_content=&amp;gclid=EAIaIQobChMIjMqGv5ij7wIVBoCRCh2lgQu_EAYYASABEgJqgvD_BwE#/</t>
  </si>
  <si>
    <t>https://www.viewtech.ind.br/catalog/product/view/id/4075/s/contator-220v-9a-1na-tripolar-altronic-3ts30-10/?utm_source=&amp;utm_medium=&amp;utm_campaign=&amp;utm_term=&amp;utm_content=&amp;gclid=EAIaIQobChMI65jghZmj7wIVBQSRCh2tbQHeEAYYAiABEgKusvD_BwE#/</t>
  </si>
  <si>
    <t>Botão de Emergência</t>
  </si>
  <si>
    <t>https://www.viewtech.ind.br/catalog/product/view/id/3351/s/botao-de-emergencia-csw-weg-vermelho/?utm_source=&amp;utm_medium=&amp;utm_campaign=&amp;utm_term=&amp;utm_content=&amp;gclid=EAIaIQobChMIr_rOl5uj7wIVjYWRCh2mjgCuEAYYCCABEgJZ4fD_BwE#/</t>
  </si>
  <si>
    <t>https://www.viewtech.ind.br/catalog/product/view/id/5106/s/botao-de-pulso-22mm-altronic-1na-1nf-monobloco-verde/?utm_source=&amp;utm_medium=&amp;utm_campaign=&amp;utm_term=&amp;utm_content=&amp;gclid=EAIaIQobChMIzNmijZyj7wIVGqSzCh1gOQDIEAYYASABEgLTwvD_BwE#/</t>
  </si>
  <si>
    <t>Chave fim de curso NA-NF</t>
  </si>
  <si>
    <t>https://www.viewtech.ind.br/catalog/product/view/id/818/s/chave-fim-de-curso-metalico-axck-m110-tipo-pino-sibratec/?utm_source=&amp;utm_medium=&amp;utm_campaign=&amp;utm_term=&amp;utm_content=&amp;gclid=EAIaIQobChMIvevcs5yj7wIViwuRCh15FgNaEAYYCCABEgKLZfD_BwE#/</t>
  </si>
  <si>
    <t>Preço*Qtd.</t>
  </si>
  <si>
    <t>TOTAL</t>
  </si>
  <si>
    <t>Contador</t>
  </si>
  <si>
    <t>https://www.cetroloja.com.br/contador-para-sa1000sr1680?utm_source=Site&amp;utm_medium=GoogleMerchant&amp;utm_campaign=GoogleMerchant&amp;gclid=EAIaIQobChMI97OOmoyo7wIVTQWRCh3xvgaREAYYCCABEgIyxfD_BwE</t>
  </si>
  <si>
    <t>Kit para monitoramento</t>
  </si>
  <si>
    <t>https://www.tudoforte.com.br/kit-cftv/kit-cameras-de-seguranca-intelbras-hdcvi-3-cameras-infra-720p-ip66-dvr-tribrido-hd-wd-purple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</si>
</sst>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3" fillId="0" borderId="1" xfId="2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ewtech.ind.br/catalog/product/view/id/3351/s/botao-de-emergencia-csw-weg-vermelho/?utm_source=&amp;utm_medium=&amp;utm_campaign=&amp;utm_term=&amp;utm_content=&amp;gclid=EAIaIQobChMIr_rOl5uj7wIVjYWRCh2mjgCuEAYYCCABEgJZ4fD_Bw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vaxon.com.br/justo1P.htm" TargetMode="External"/><Relationship Id="rId7" Type="http://schemas.openxmlformats.org/officeDocument/2006/relationships/hyperlink" Target="https://www.viewtech.ind.br/catalog/product/view/id/4075/s/contator-220v-9a-1na-tripolar-altronic-3ts30-10/?utm_source=&amp;utm_medium=&amp;utm_campaign=&amp;utm_term=&amp;utm_content=&amp;gclid=EAIaIQobChMI65jghZmj7wIVBQSRCh2tbQHeEAYYAiABEgKusvD_BwE" TargetMode="External"/><Relationship Id="rId12" Type="http://schemas.openxmlformats.org/officeDocument/2006/relationships/hyperlink" Target="https://www.tudoforte.com.br/kit-cftv/kit-cameras-de-seguranca-intelbras-hdcvi-3-cameras-infra-720p-ip66-dvr-tribrido-hd-wd-purple" TargetMode="External"/><Relationship Id="rId2" Type="http://schemas.openxmlformats.org/officeDocument/2006/relationships/hyperlink" Target="https://www.b2c.dimensional.com.br/controlador-clp-115-230-vca-8-digitais-4-digitais-6ed10521fb080ba0-siemens/p?idsku=948901&amp;gclid=EAIaIQobChMI_qOz3J-c7wIVAgaRCh0WRgCWEAYYAiABEgJ-8fD_BwE" TargetMode="External"/><Relationship Id="rId1" Type="http://schemas.openxmlformats.org/officeDocument/2006/relationships/hyperlink" Target="https://produto.mercadolivre.com.br/MLB-1731233563-lmpada-de-luz-de-advertncia-intermitente-verde-_JM" TargetMode="External"/><Relationship Id="rId6" Type="http://schemas.openxmlformats.org/officeDocument/2006/relationships/hyperlink" Target="https://www.viewtech.ind.br/catalog/product/view/id/220/s/soft-starter-weg-ssw05-10a-3cv-220v-5cv-380v/?utm_source=&amp;utm_medium=&amp;utm_campaign=&amp;utm_term=&amp;utm_content=&amp;gclid=EAIaIQobChMIjMqGv5ij7wIVBoCRCh2lgQu_EAYYASABEgJqgvD_BwE" TargetMode="External"/><Relationship Id="rId11" Type="http://schemas.openxmlformats.org/officeDocument/2006/relationships/hyperlink" Target="https://www.cetroloja.com.br/contador-para-sa1000sr1680?utm_source=Site&amp;utm_medium=GoogleMerchant&amp;utm_campaign=GoogleMerchant&amp;gclid=EAIaIQobChMI97OOmoyo7wIVTQWRCh3xvgaREAYYCCABEgIyxfD_BwE" TargetMode="External"/><Relationship Id="rId5" Type="http://schemas.openxmlformats.org/officeDocument/2006/relationships/hyperlink" Target="https://www.lojadomecanico.com.br/produto/145001/21/380/Motor-Eletrico-W22-IR3-Premium-2P-3CV-220380V-Trifasico/153/?utm_source=googleshopping&amp;utm_campaign=xmlshopping&amp;utm_medium=cpc&amp;utm_content=145001&amp;gclid=EAIaIQobChMIwsD6x5Wj7wIVUwWRCh3hlA5HEAYYASABEgJyFfD_BwE" TargetMode="External"/><Relationship Id="rId10" Type="http://schemas.openxmlformats.org/officeDocument/2006/relationships/hyperlink" Target="https://www.viewtech.ind.br/catalog/product/view/id/818/s/chave-fim-de-curso-metalico-axck-m110-tipo-pino-sibratec/?utm_source=&amp;utm_medium=&amp;utm_campaign=&amp;utm_term=&amp;utm_content=&amp;gclid=EAIaIQobChMIvevcs5yj7wIViwuRCh15FgNaEAYYCCABEgKLZfD_BwE" TargetMode="External"/><Relationship Id="rId4" Type="http://schemas.openxmlformats.org/officeDocument/2006/relationships/hyperlink" Target="https://www.viewtech.ind.br/catalog/product/view/id/3502/s/disjuntor-motor-weg-mpw-220v-380v-tripolar-mpw18/?utm_source=&amp;utm_medium=&amp;utm_campaign=&amp;utm_term=&amp;utm_content=&amp;gclid=EAIaIQobChMItL2arJWj7wIVjICRCh34hAz-EAYYASABEgIPP_D_BwE" TargetMode="External"/><Relationship Id="rId9" Type="http://schemas.openxmlformats.org/officeDocument/2006/relationships/hyperlink" Target="https://www.viewtech.ind.br/catalog/product/view/id/5106/s/botao-de-pulso-22mm-altronic-1na-1nf-monobloco-verde/?utm_source=&amp;utm_medium=&amp;utm_campaign=&amp;utm_term=&amp;utm_content=&amp;gclid=EAIaIQobChMIzNmijZyj7wIVGqSzCh1gOQDIEAYYASABEgLTw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E16B-4C3D-4D5F-B5C0-599283FC393F}">
  <dimension ref="A1:M16"/>
  <sheetViews>
    <sheetView tabSelected="1" workbookViewId="0">
      <selection activeCell="F15" sqref="F15"/>
    </sheetView>
  </sheetViews>
  <sheetFormatPr defaultRowHeight="15" x14ac:dyDescent="0.25"/>
  <cols>
    <col min="1" max="1" width="16" bestFit="1" customWidth="1"/>
    <col min="6" max="6" width="12.140625" bestFit="1" customWidth="1"/>
    <col min="7" max="10" width="9.140625" customWidth="1"/>
    <col min="13" max="13" width="49.42578125" bestFit="1" customWidth="1"/>
  </cols>
  <sheetData>
    <row r="1" spans="1:13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ht="30" customHeight="1" x14ac:dyDescent="0.25">
      <c r="A2" s="3" t="s">
        <v>1</v>
      </c>
      <c r="B2" s="14" t="s">
        <v>2</v>
      </c>
      <c r="C2" s="14"/>
      <c r="D2" s="14"/>
      <c r="E2" s="14"/>
      <c r="F2" s="3" t="s">
        <v>27</v>
      </c>
      <c r="G2" s="15" t="s">
        <v>3</v>
      </c>
      <c r="H2" s="15"/>
      <c r="I2" s="15"/>
      <c r="J2" s="15"/>
    </row>
    <row r="3" spans="1:13" x14ac:dyDescent="0.25">
      <c r="A3" s="1">
        <v>1</v>
      </c>
      <c r="B3" s="10" t="s">
        <v>16</v>
      </c>
      <c r="C3" s="10"/>
      <c r="D3" s="10"/>
      <c r="E3" s="10"/>
      <c r="F3" s="2">
        <f>138.32*A3</f>
        <v>138.32</v>
      </c>
      <c r="G3" s="11" t="s">
        <v>17</v>
      </c>
      <c r="H3" s="12"/>
      <c r="I3" s="12"/>
      <c r="J3" s="12"/>
      <c r="L3" s="4" t="s">
        <v>14</v>
      </c>
      <c r="M3" s="6"/>
    </row>
    <row r="4" spans="1:13" x14ac:dyDescent="0.25">
      <c r="A4" s="1">
        <v>1</v>
      </c>
      <c r="B4" s="10" t="s">
        <v>4</v>
      </c>
      <c r="C4" s="10"/>
      <c r="D4" s="10"/>
      <c r="E4" s="10"/>
      <c r="F4" s="2">
        <f>1206.5*A4</f>
        <v>1206.5</v>
      </c>
      <c r="G4" s="11" t="s">
        <v>20</v>
      </c>
      <c r="H4" s="12"/>
      <c r="I4" s="12"/>
      <c r="J4" s="12"/>
      <c r="L4" s="7" t="s">
        <v>13</v>
      </c>
      <c r="M4" s="5" t="s">
        <v>15</v>
      </c>
    </row>
    <row r="5" spans="1:13" x14ac:dyDescent="0.25">
      <c r="A5" s="1">
        <v>2</v>
      </c>
      <c r="B5" s="10" t="s">
        <v>5</v>
      </c>
      <c r="C5" s="10"/>
      <c r="D5" s="10"/>
      <c r="E5" s="10"/>
      <c r="F5" s="2">
        <f>61.87*A5</f>
        <v>123.74</v>
      </c>
      <c r="G5" s="11" t="s">
        <v>21</v>
      </c>
      <c r="H5" s="12"/>
      <c r="I5" s="12"/>
      <c r="J5" s="12"/>
    </row>
    <row r="6" spans="1:13" x14ac:dyDescent="0.25">
      <c r="A6" s="1">
        <v>1</v>
      </c>
      <c r="B6" s="10" t="s">
        <v>22</v>
      </c>
      <c r="C6" s="10"/>
      <c r="D6" s="10"/>
      <c r="E6" s="10"/>
      <c r="F6" s="2">
        <f>30.44*A6</f>
        <v>30.44</v>
      </c>
      <c r="G6" s="11" t="s">
        <v>23</v>
      </c>
      <c r="H6" s="12"/>
      <c r="I6" s="12"/>
      <c r="J6" s="12"/>
    </row>
    <row r="7" spans="1:13" x14ac:dyDescent="0.25">
      <c r="A7" s="1">
        <v>2</v>
      </c>
      <c r="B7" s="10" t="s">
        <v>25</v>
      </c>
      <c r="C7" s="10"/>
      <c r="D7" s="10"/>
      <c r="E7" s="10"/>
      <c r="F7" s="2">
        <f>46.08*A7</f>
        <v>92.16</v>
      </c>
      <c r="G7" s="11" t="s">
        <v>26</v>
      </c>
      <c r="H7" s="12"/>
      <c r="I7" s="12"/>
      <c r="J7" s="12"/>
    </row>
    <row r="8" spans="1:13" x14ac:dyDescent="0.25">
      <c r="A8" s="1">
        <v>1</v>
      </c>
      <c r="B8" s="10" t="s">
        <v>6</v>
      </c>
      <c r="C8" s="10"/>
      <c r="D8" s="10"/>
      <c r="E8" s="10"/>
      <c r="F8" s="2">
        <f>12.35*A8</f>
        <v>12.35</v>
      </c>
      <c r="G8" s="11" t="s">
        <v>24</v>
      </c>
      <c r="H8" s="12"/>
      <c r="I8" s="12"/>
      <c r="J8" s="12"/>
    </row>
    <row r="9" spans="1:13" x14ac:dyDescent="0.25">
      <c r="A9" s="1">
        <v>2</v>
      </c>
      <c r="B9" s="10" t="s">
        <v>7</v>
      </c>
      <c r="C9" s="10"/>
      <c r="D9" s="10"/>
      <c r="E9" s="10"/>
      <c r="F9" s="2">
        <f>161.04*A9</f>
        <v>322.08</v>
      </c>
      <c r="G9" s="11" t="s">
        <v>8</v>
      </c>
      <c r="H9" s="12"/>
      <c r="I9" s="12"/>
      <c r="J9" s="12"/>
    </row>
    <row r="10" spans="1:13" x14ac:dyDescent="0.25">
      <c r="A10" s="1">
        <v>1</v>
      </c>
      <c r="B10" s="10" t="s">
        <v>12</v>
      </c>
      <c r="C10" s="10"/>
      <c r="D10" s="10"/>
      <c r="E10" s="10"/>
      <c r="F10" s="2" t="s">
        <v>13</v>
      </c>
      <c r="G10" s="16" t="s">
        <v>11</v>
      </c>
      <c r="H10" s="17"/>
      <c r="I10" s="17"/>
      <c r="J10" s="17"/>
    </row>
    <row r="11" spans="1:13" x14ac:dyDescent="0.25">
      <c r="A11" s="1">
        <v>1</v>
      </c>
      <c r="B11" s="10" t="s">
        <v>9</v>
      </c>
      <c r="C11" s="10"/>
      <c r="D11" s="10"/>
      <c r="E11" s="10"/>
      <c r="F11" s="2">
        <v>1189</v>
      </c>
      <c r="G11" s="11" t="s">
        <v>10</v>
      </c>
      <c r="H11" s="12"/>
      <c r="I11" s="12"/>
      <c r="J11" s="12"/>
    </row>
    <row r="12" spans="1:13" x14ac:dyDescent="0.25">
      <c r="A12" s="1">
        <v>1</v>
      </c>
      <c r="B12" s="10" t="s">
        <v>18</v>
      </c>
      <c r="C12" s="10"/>
      <c r="D12" s="10"/>
      <c r="E12" s="10"/>
      <c r="F12" s="2">
        <v>1499.9</v>
      </c>
      <c r="G12" s="11" t="s">
        <v>19</v>
      </c>
      <c r="H12" s="12"/>
      <c r="I12" s="12"/>
      <c r="J12" s="12"/>
    </row>
    <row r="13" spans="1:13" x14ac:dyDescent="0.25">
      <c r="A13" s="1">
        <v>1</v>
      </c>
      <c r="B13" s="10" t="s">
        <v>29</v>
      </c>
      <c r="C13" s="10"/>
      <c r="D13" s="10"/>
      <c r="E13" s="10"/>
      <c r="F13" s="2">
        <f>246.45*A13</f>
        <v>246.45</v>
      </c>
      <c r="G13" s="11" t="s">
        <v>30</v>
      </c>
      <c r="H13" s="12"/>
      <c r="I13" s="12"/>
      <c r="J13" s="12"/>
    </row>
    <row r="14" spans="1:13" x14ac:dyDescent="0.25">
      <c r="A14" s="1">
        <v>1</v>
      </c>
      <c r="B14" s="10" t="s">
        <v>31</v>
      </c>
      <c r="C14" s="10"/>
      <c r="D14" s="10"/>
      <c r="E14" s="10"/>
      <c r="F14" s="2">
        <f>1694.38*A14</f>
        <v>1694.38</v>
      </c>
      <c r="G14" s="11" t="s">
        <v>32</v>
      </c>
      <c r="H14" s="12"/>
      <c r="I14" s="12"/>
      <c r="J14" s="12"/>
    </row>
    <row r="15" spans="1:13" x14ac:dyDescent="0.25">
      <c r="K15" s="8"/>
    </row>
    <row r="16" spans="1:13" x14ac:dyDescent="0.25">
      <c r="E16" s="4" t="s">
        <v>28</v>
      </c>
      <c r="F16" s="9">
        <f>SUM(F3:F9)+SUM(F11:F14)</f>
        <v>6555.32</v>
      </c>
    </row>
  </sheetData>
  <mergeCells count="27">
    <mergeCell ref="B14:E14"/>
    <mergeCell ref="G14:J14"/>
    <mergeCell ref="B11:E11"/>
    <mergeCell ref="G11:J11"/>
    <mergeCell ref="B12:E12"/>
    <mergeCell ref="G12:J12"/>
    <mergeCell ref="B13:E13"/>
    <mergeCell ref="G13:J13"/>
    <mergeCell ref="B9:E9"/>
    <mergeCell ref="B10:E10"/>
    <mergeCell ref="G4:J4"/>
    <mergeCell ref="G5:J5"/>
    <mergeCell ref="G6:J6"/>
    <mergeCell ref="G7:J7"/>
    <mergeCell ref="G8:J8"/>
    <mergeCell ref="G9:J9"/>
    <mergeCell ref="G10:J10"/>
    <mergeCell ref="B4:E4"/>
    <mergeCell ref="B5:E5"/>
    <mergeCell ref="B6:E6"/>
    <mergeCell ref="B7:E7"/>
    <mergeCell ref="B8:E8"/>
    <mergeCell ref="B3:E3"/>
    <mergeCell ref="G3:J3"/>
    <mergeCell ref="A1:J1"/>
    <mergeCell ref="B2:E2"/>
    <mergeCell ref="G2:J2"/>
  </mergeCells>
  <hyperlinks>
    <hyperlink ref="G9" r:id="rId1" location="position=10&amp;type=item&amp;tracking_id=6e74d71f-2e67-489b-bce3-59f5afc80980" xr:uid="{FCE2C60F-6054-4BF7-A169-A146EBFD9D65}"/>
    <hyperlink ref="G11" r:id="rId2" xr:uid="{93F4E525-BD71-434E-8E29-7550E9585BE7}"/>
    <hyperlink ref="G10" r:id="rId3" xr:uid="{05A86A59-D965-4668-A97D-5982325F8A06}"/>
    <hyperlink ref="G3" r:id="rId4" location="/" xr:uid="{D2E20A9D-0366-43EA-86DD-B85916701C92}"/>
    <hyperlink ref="G12" r:id="rId5" display="https://www.lojadomecanico.com.br/produto/145001/21/380/Motor-Eletrico-W22-IR3-Premium-2P-3CV-220380V-Trifasico/153/?utm_source=googleshopping&amp;utm_campaign=xmlshopping&amp;utm_medium=cpc&amp;utm_content=145001&amp;gclid=EAIaIQobChMIwsD6x5Wj7wIVUwWRCh3hlA5HEAYYASABEgJyFfD_BwE" xr:uid="{61708E01-7BDE-4C56-8130-A699A7D7BF0F}"/>
    <hyperlink ref="G4" r:id="rId6" location="/" xr:uid="{C118E977-5078-448F-B637-E601B35E5F8F}"/>
    <hyperlink ref="G5" r:id="rId7" location="/" xr:uid="{A697242E-EC18-4246-8696-AA94874AC32A}"/>
    <hyperlink ref="G6" r:id="rId8" location="/" xr:uid="{0194E46C-A0A0-4666-8002-2DFEAEAD70D3}"/>
    <hyperlink ref="G8" r:id="rId9" location="/" xr:uid="{3BAFEB61-5F94-449D-99B7-26DBE821E931}"/>
    <hyperlink ref="G7" r:id="rId10" location="/" xr:uid="{EE77524F-EE89-472D-8B8C-F0B7114ABE89}"/>
    <hyperlink ref="G13" r:id="rId11" xr:uid="{497B44FD-8827-40C8-8DB7-CC69EDAAB4C2}"/>
    <hyperlink ref="G14" r:id="rId12" xr:uid="{2DF858FE-6F2A-4AEA-AC28-BF21A6DC0F3D}"/>
  </hyperlinks>
  <pageMargins left="0.511811024" right="0.511811024" top="0.78740157499999996" bottom="0.78740157499999996" header="0.31496062000000002" footer="0.31496062000000002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victor crisostomo</dc:creator>
  <cp:lastModifiedBy>joao victor crisostomo</cp:lastModifiedBy>
  <dcterms:created xsi:type="dcterms:W3CDTF">2021-03-06T17:40:09Z</dcterms:created>
  <dcterms:modified xsi:type="dcterms:W3CDTF">2021-03-11T11:41:24Z</dcterms:modified>
</cp:coreProperties>
</file>