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\Downloads\"/>
    </mc:Choice>
  </mc:AlternateContent>
  <bookViews>
    <workbookView xWindow="0" yWindow="0" windowWidth="28800" windowHeight="12435"/>
  </bookViews>
  <sheets>
    <sheet name="Viver de renda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" l="1"/>
  <c r="G1" i="3"/>
  <c r="D8" i="3" s="1"/>
  <c r="D16" i="3" s="1"/>
  <c r="D17" i="3" l="1"/>
</calcChain>
</file>

<file path=xl/sharedStrings.xml><?xml version="1.0" encoding="utf-8"?>
<sst xmlns="http://schemas.openxmlformats.org/spreadsheetml/2006/main" count="11" uniqueCount="11">
  <si>
    <t>Quanto eu quero receber por mês:</t>
  </si>
  <si>
    <r>
      <t xml:space="preserve">Preencha apenas as células que estão em </t>
    </r>
    <r>
      <rPr>
        <b/>
        <sz val="20"/>
        <color theme="0" tint="-0.249977111117893"/>
        <rFont val="Calibri"/>
        <family val="2"/>
        <scheme val="minor"/>
      </rPr>
      <t>CINZA CLARO!</t>
    </r>
  </si>
  <si>
    <t>D.Y Médio do IFIX (Índice de Fundos Imobiliários)</t>
  </si>
  <si>
    <t>Quanto eu preciso para viver de renda com FIIs?</t>
  </si>
  <si>
    <t>QUANDO VOCÊ CONSEGUIRÁ ATINGIR O VALOR ACIMA?</t>
  </si>
  <si>
    <t>Investimento inicial</t>
  </si>
  <si>
    <r>
      <t xml:space="preserve">Lembre-se: </t>
    </r>
    <r>
      <rPr>
        <b/>
        <sz val="14"/>
        <color theme="2"/>
        <rFont val="Calibri"/>
        <family val="2"/>
        <scheme val="minor"/>
      </rPr>
      <t>O IFIX não paga Dividendos</t>
    </r>
    <r>
      <rPr>
        <b/>
        <sz val="14"/>
        <color theme="1"/>
        <rFont val="Calibri"/>
        <family val="2"/>
        <scheme val="minor"/>
      </rPr>
      <t>. O D.Y médio apresentado é a média dos principais FIIs no Brasil. Além disso, este D.Y médio é a taxa em um cenário normal e de longo prazo.</t>
    </r>
  </si>
  <si>
    <t>Quanto eu posso investir por mês</t>
  </si>
  <si>
    <t>Taxa de juros anual (Vamos utilizar a rentabilidade média dos últimos 10 anos do IFIX, mas você pode utilizar a taxa que desejar!)</t>
  </si>
  <si>
    <t>Em quantos meses eu poderei viver de renda?</t>
  </si>
  <si>
    <t>Transformando em anos: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</si>
</sst>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A1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rgb="FF00B0F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44" fontId="2" fillId="4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44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2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44" fontId="0" fillId="6" borderId="11" xfId="1" applyFont="1" applyFill="1" applyBorder="1" applyAlignment="1">
      <alignment horizontal="center"/>
    </xf>
    <xf numFmtId="10" fontId="0" fillId="6" borderId="11" xfId="2" applyNumberFormat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 vertical="center"/>
    </xf>
    <xf numFmtId="10" fontId="0" fillId="6" borderId="11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l.finclass.com/finclass/?pmp=FIN-VEX-PDF-X-BFIN-20220817-ORG-F0099-AS-PLANILHA_FIIS&amp;utm_source=PDFDIVULGACOMATERIAL&amp;utm_campaign=X&amp;utm_medium=BASEFINCLASS&amp;utm_content=ORGANICO&amp;utm_term=FIN-VEX-PDF-X-BFIN-20220817-ORG-F0099-AS-PLANILHA_FII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37323</xdr:colOff>
      <xdr:row>0</xdr:row>
      <xdr:rowOff>58316</xdr:rowOff>
    </xdr:from>
    <xdr:to>
      <xdr:col>1</xdr:col>
      <xdr:colOff>264516</xdr:colOff>
      <xdr:row>1</xdr:row>
      <xdr:rowOff>292985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0B86A30-7D62-496A-AC54-29C33259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23" y="58316"/>
          <a:ext cx="518775" cy="516531"/>
        </a:xfrm>
        <a:prstGeom prst="rect">
          <a:avLst/>
        </a:prstGeom>
      </xdr:spPr>
    </xdr:pic>
    <xdr:clientData/>
  </xdr:twoCellAnchor>
  <xdr:twoCellAnchor>
    <xdr:from>
      <xdr:col>1</xdr:col>
      <xdr:colOff>292359</xdr:colOff>
      <xdr:row>0</xdr:row>
      <xdr:rowOff>0</xdr:rowOff>
    </xdr:from>
    <xdr:to>
      <xdr:col>7</xdr:col>
      <xdr:colOff>534566</xdr:colOff>
      <xdr:row>2</xdr:row>
      <xdr:rowOff>25795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xmlns="" id="{8540EA11-39F6-405F-84F4-3C83502A3CC0}"/>
            </a:ext>
          </a:extLst>
        </xdr:cNvPr>
        <xdr:cNvSpPr txBox="1"/>
      </xdr:nvSpPr>
      <xdr:spPr>
        <a:xfrm>
          <a:off x="583941" y="0"/>
          <a:ext cx="7881645" cy="657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>
              <a:solidFill>
                <a:schemeClr val="tx1"/>
              </a:solidFill>
            </a:rPr>
            <a:t>COMO</a:t>
          </a:r>
          <a:r>
            <a:rPr lang="pt-BR" sz="2800" b="1" baseline="0">
              <a:solidFill>
                <a:schemeClr val="tx1"/>
              </a:solidFill>
            </a:rPr>
            <a:t> VIVER DE RENDA COM FIIs</a:t>
          </a:r>
          <a:endParaRPr lang="pt-BR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8</xdr:col>
      <xdr:colOff>0</xdr:colOff>
      <xdr:row>18</xdr:row>
      <xdr:rowOff>0</xdr:rowOff>
    </xdr:to>
    <xdr:cxnSp macro="">
      <xdr:nvCxnSpPr>
        <xdr:cNvPr id="8" name="Conector Reto 4">
          <a:extLst>
            <a:ext uri="{FF2B5EF4-FFF2-40B4-BE49-F238E27FC236}">
              <a16:creationId xmlns:a16="http://schemas.microsoft.com/office/drawing/2014/main" xmlns="" id="{0B8D6E9C-0C95-443E-889A-03144CBBC7C5}"/>
            </a:ext>
          </a:extLst>
        </xdr:cNvPr>
        <xdr:cNvCxnSpPr/>
      </xdr:nvCxnSpPr>
      <xdr:spPr>
        <a:xfrm flipV="1">
          <a:off x="0" y="4295969"/>
          <a:ext cx="10292832" cy="0"/>
        </a:xfrm>
        <a:prstGeom prst="line">
          <a:avLst/>
        </a:prstGeom>
        <a:ln w="25400">
          <a:solidFill>
            <a:srgbClr val="00A1E7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8"/>
  <sheetViews>
    <sheetView showGridLines="0" tabSelected="1" zoomScale="98" zoomScaleNormal="98" workbookViewId="0">
      <selection activeCell="G16" sqref="G16"/>
    </sheetView>
  </sheetViews>
  <sheetFormatPr defaultColWidth="0" defaultRowHeight="15" zeroHeight="1" x14ac:dyDescent="0.25"/>
  <cols>
    <col min="1" max="1" width="4.42578125" customWidth="1"/>
    <col min="2" max="2" width="4.5703125" customWidth="1"/>
    <col min="3" max="3" width="54.85546875" bestFit="1" customWidth="1"/>
    <col min="4" max="4" width="14.7109375" bestFit="1" customWidth="1"/>
    <col min="5" max="5" width="2.28515625" customWidth="1"/>
    <col min="6" max="6" width="9.5703125" customWidth="1"/>
    <col min="7" max="7" width="49.85546875" customWidth="1"/>
    <col min="8" max="8" width="2.5703125" customWidth="1"/>
  </cols>
  <sheetData>
    <row r="1" spans="1:90" s="1" customFormat="1" ht="23.1" customHeight="1" x14ac:dyDescent="0.25">
      <c r="A1" s="2"/>
      <c r="B1" s="2"/>
      <c r="C1" s="2"/>
      <c r="D1" s="2"/>
      <c r="E1" s="2"/>
      <c r="F1" s="2"/>
      <c r="G1" s="3">
        <f>D5*12</f>
        <v>60000</v>
      </c>
      <c r="H1" s="2"/>
    </row>
    <row r="2" spans="1:90" ht="27" customHeight="1" x14ac:dyDescent="0.25">
      <c r="A2" s="2"/>
      <c r="B2" s="2"/>
      <c r="C2" s="2"/>
      <c r="D2" s="2"/>
      <c r="E2" s="2"/>
      <c r="F2" s="2"/>
      <c r="G2" s="3">
        <v>1</v>
      </c>
      <c r="H2" s="3">
        <f>(D14+1)^(1/12)-1</f>
        <v>8.8254258159237153E-3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6" customHeight="1" x14ac:dyDescent="0.25">
      <c r="A3" s="1"/>
      <c r="B3" s="1"/>
      <c r="C3" s="1"/>
      <c r="D3" s="1"/>
      <c r="E3" s="1"/>
      <c r="F3" s="1"/>
      <c r="G3" s="1"/>
      <c r="H3" s="1"/>
    </row>
    <row r="4" spans="1:90" ht="5.25" customHeight="1" thickBot="1" x14ac:dyDescent="0.3"/>
    <row r="5" spans="1:90" ht="16.5" customHeight="1" thickTop="1" thickBot="1" x14ac:dyDescent="0.3">
      <c r="C5" s="13" t="s">
        <v>0</v>
      </c>
      <c r="D5" s="18">
        <v>5000</v>
      </c>
      <c r="F5" s="24" t="s">
        <v>1</v>
      </c>
      <c r="G5" s="24"/>
    </row>
    <row r="6" spans="1:90" ht="15.75" customHeight="1" thickTop="1" thickBot="1" x14ac:dyDescent="0.3">
      <c r="C6" s="14" t="s">
        <v>2</v>
      </c>
      <c r="D6" s="19">
        <v>0.08</v>
      </c>
      <c r="F6" s="24"/>
      <c r="G6" s="24"/>
      <c r="H6" s="11"/>
    </row>
    <row r="7" spans="1:90" ht="5.25" customHeight="1" thickTop="1" thickBot="1" x14ac:dyDescent="0.3">
      <c r="C7" s="5"/>
      <c r="D7" s="5"/>
      <c r="F7" s="24"/>
      <c r="G7" s="24"/>
      <c r="H7" s="11"/>
    </row>
    <row r="8" spans="1:90" ht="45.75" customHeight="1" thickTop="1" thickBot="1" x14ac:dyDescent="0.3">
      <c r="C8" s="12" t="s">
        <v>3</v>
      </c>
      <c r="D8" s="6">
        <f>G1/(D6*G2)</f>
        <v>750000</v>
      </c>
      <c r="F8" s="24"/>
      <c r="G8" s="24"/>
      <c r="H8" s="11"/>
    </row>
    <row r="9" spans="1:90" ht="5.25" customHeight="1" thickTop="1" thickBot="1" x14ac:dyDescent="0.3">
      <c r="C9" s="4"/>
      <c r="D9" s="4"/>
      <c r="H9" s="11"/>
    </row>
    <row r="10" spans="1:90" ht="53.25" customHeight="1" thickTop="1" thickBot="1" x14ac:dyDescent="0.3">
      <c r="C10" s="25" t="s">
        <v>4</v>
      </c>
      <c r="D10" s="26"/>
    </row>
    <row r="11" spans="1:90" ht="5.25" customHeight="1" thickTop="1" thickBot="1" x14ac:dyDescent="0.3">
      <c r="C11" s="15"/>
      <c r="D11" s="15"/>
    </row>
    <row r="12" spans="1:90" ht="15.75" customHeight="1" thickTop="1" thickBot="1" x14ac:dyDescent="0.3">
      <c r="C12" s="16" t="s">
        <v>5</v>
      </c>
      <c r="D12" s="20">
        <v>5000</v>
      </c>
      <c r="F12" s="23" t="s">
        <v>6</v>
      </c>
      <c r="G12" s="23"/>
    </row>
    <row r="13" spans="1:90" ht="15" customHeight="1" thickTop="1" thickBot="1" x14ac:dyDescent="0.3">
      <c r="C13" s="16" t="s">
        <v>7</v>
      </c>
      <c r="D13" s="20">
        <v>500</v>
      </c>
      <c r="F13" s="23"/>
      <c r="G13" s="23"/>
    </row>
    <row r="14" spans="1:90" ht="45" customHeight="1" thickTop="1" thickBot="1" x14ac:dyDescent="0.3">
      <c r="C14" s="17" t="s">
        <v>8</v>
      </c>
      <c r="D14" s="21">
        <v>0.11119999999999999</v>
      </c>
      <c r="F14" s="23"/>
      <c r="G14" s="23"/>
    </row>
    <row r="15" spans="1:90" ht="5.25" customHeight="1" thickTop="1" thickBot="1" x14ac:dyDescent="0.3">
      <c r="C15" s="5"/>
      <c r="D15" s="5"/>
      <c r="F15" s="22"/>
      <c r="G15" s="22"/>
    </row>
    <row r="16" spans="1:90" ht="15.75" customHeight="1" thickTop="1" x14ac:dyDescent="0.25">
      <c r="C16" s="7" t="s">
        <v>9</v>
      </c>
      <c r="D16" s="8">
        <f>ROUNDUP(NPER(H2,-D13,-D12,D8),0)</f>
        <v>293</v>
      </c>
      <c r="F16" s="22"/>
      <c r="G16" s="22"/>
    </row>
    <row r="17" spans="3:4" ht="15.75" thickBot="1" x14ac:dyDescent="0.3">
      <c r="C17" s="9" t="s">
        <v>10</v>
      </c>
      <c r="D17" s="10">
        <f>ROUNDUP(D16/12,0)</f>
        <v>25</v>
      </c>
    </row>
    <row r="18" spans="3:4" ht="5.25" customHeight="1" thickTop="1" thickBot="1" x14ac:dyDescent="0.3">
      <c r="C18" s="4"/>
      <c r="D18" s="4"/>
    </row>
    <row r="33" ht="15.75" hidden="1" thickTop="1" x14ac:dyDescent="0.25"/>
    <row r="34" ht="15.75" hidden="1" thickTop="1" x14ac:dyDescent="0.25"/>
    <row r="35" ht="15.75" hidden="1" thickTop="1" x14ac:dyDescent="0.25"/>
    <row r="36" ht="15.75" hidden="1" thickTop="1" x14ac:dyDescent="0.25"/>
    <row r="37" ht="15.75" hidden="1" thickTop="1" x14ac:dyDescent="0.25"/>
    <row r="38" ht="15.75" hidden="1" thickTop="1" x14ac:dyDescent="0.25"/>
    <row r="39" ht="15.75" hidden="1" thickTop="1" x14ac:dyDescent="0.25"/>
    <row r="40" ht="15.75" hidden="1" thickTop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</sheetData>
  <mergeCells count="3">
    <mergeCell ref="F12:G14"/>
    <mergeCell ref="F5:G8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A18969AF6C2E46B7FD734E9ED9DCAB" ma:contentTypeVersion="16" ma:contentTypeDescription="Crie um novo documento." ma:contentTypeScope="" ma:versionID="e924efaf90d66d3f42bc30bedccb0b3f">
  <xsd:schema xmlns:xsd="http://www.w3.org/2001/XMLSchema" xmlns:xs="http://www.w3.org/2001/XMLSchema" xmlns:p="http://schemas.microsoft.com/office/2006/metadata/properties" xmlns:ns2="cf870a7a-5f56-4e0b-aac1-6c44e4161f45" xmlns:ns3="6e04eee9-383a-4b8c-bf02-1b17214a4c7a" targetNamespace="http://schemas.microsoft.com/office/2006/metadata/properties" ma:root="true" ma:fieldsID="a820b738566b4ca02492366fdca1dae9" ns2:_="" ns3:_="">
    <xsd:import namespace="cf870a7a-5f56-4e0b-aac1-6c44e4161f45"/>
    <xsd:import namespace="6e04eee9-383a-4b8c-bf02-1b17214a4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70a7a-5f56-4e0b-aac1-6c44e4161f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f821ba-9ef2-4ce0-ab91-3295ab383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eee9-383a-4b8c-bf02-1b17214a4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84cfb5e-241e-485a-9712-33d0a1396f43}" ma:internalName="TaxCatchAll" ma:showField="CatchAllData" ma:web="6e04eee9-383a-4b8c-bf02-1b17214a4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4eee9-383a-4b8c-bf02-1b17214a4c7a" xsi:nil="true"/>
    <lcf76f155ced4ddcb4097134ff3c332f xmlns="cf870a7a-5f56-4e0b-aac1-6c44e4161f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4321B-6CEB-4EC4-9FCA-C6B94A8C66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CC387B-6CCB-4861-9C23-6AF07C28C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70a7a-5f56-4e0b-aac1-6c44e4161f45"/>
    <ds:schemaRef ds:uri="6e04eee9-383a-4b8c-bf02-1b17214a4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BEF7A3-CDF3-412E-A2F7-F31AFBF829D5}">
  <ds:schemaRefs>
    <ds:schemaRef ds:uri="http://schemas.microsoft.com/office/2006/metadata/properties"/>
    <ds:schemaRef ds:uri="http://schemas.microsoft.com/office/infopath/2007/PartnerControls"/>
    <ds:schemaRef ds:uri="6e04eee9-383a-4b8c-bf02-1b17214a4c7a"/>
    <ds:schemaRef ds:uri="cf870a7a-5f56-4e0b-aac1-6c44e4161f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Viver de renda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 Jordao Duarte</dc:creator>
  <cp:keywords/>
  <dc:description/>
  <cp:lastModifiedBy>Ted</cp:lastModifiedBy>
  <cp:revision/>
  <dcterms:created xsi:type="dcterms:W3CDTF">2015-06-05T18:19:34Z</dcterms:created>
  <dcterms:modified xsi:type="dcterms:W3CDTF">2023-05-29T19:35:20Z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0x01010079A18969AF6C2E46B7FD734E9ED9DCAB</vt:lpwstr>
  </property>
  <property fmtid="{D5CDD505-2E9C-101B-9397-08002B2CF9AE}" pid="3" name="MediaServiceImageTags">
    <vt:lpwstr/>
  </property>
</Properties>
</file>