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cu\Downloads\Prova\"/>
    </mc:Choice>
  </mc:AlternateContent>
  <xr:revisionPtr revIDLastSave="0" documentId="13_ncr:1_{848C44EE-DC0E-42B9-B5AD-11E8DBB31BC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istema 3x3" sheetId="1" r:id="rId1"/>
    <sheet name="Sistema 4x4" sheetId="2" r:id="rId2"/>
  </sheets>
  <calcPr calcId="191029"/>
  <extLst>
    <ext uri="GoogleSheetsCustomDataVersion1">
      <go:sheetsCustomData xmlns:go="http://customooxmlschemas.google.com/" r:id="rId7" roundtripDataSignature="AMtx7mhawKvDqSxpwL3y5pqq82i49xTt8Q=="/>
    </ext>
  </extLst>
</workbook>
</file>

<file path=xl/calcChain.xml><?xml version="1.0" encoding="utf-8"?>
<calcChain xmlns="http://schemas.openxmlformats.org/spreadsheetml/2006/main">
  <c r="G12" i="2" l="1"/>
  <c r="I11" i="2"/>
  <c r="E11" i="2"/>
  <c r="D11" i="2" s="1"/>
  <c r="G10" i="2"/>
  <c r="Q6" i="2"/>
  <c r="I12" i="2" s="1"/>
  <c r="M6" i="2"/>
  <c r="H12" i="2" s="1"/>
  <c r="J6" i="2"/>
  <c r="G6" i="2"/>
  <c r="F12" i="2" s="1"/>
  <c r="D6" i="2"/>
  <c r="E12" i="2" s="1"/>
  <c r="Q5" i="2"/>
  <c r="M5" i="2"/>
  <c r="H11" i="2" s="1"/>
  <c r="H14" i="2" s="1"/>
  <c r="J5" i="2"/>
  <c r="G11" i="2" s="1"/>
  <c r="G5" i="2"/>
  <c r="F11" i="2" s="1"/>
  <c r="D5" i="2"/>
  <c r="Q4" i="2"/>
  <c r="I10" i="2" s="1"/>
  <c r="M4" i="2"/>
  <c r="H10" i="2" s="1"/>
  <c r="J4" i="2"/>
  <c r="G4" i="2"/>
  <c r="F10" i="2" s="1"/>
  <c r="D4" i="2"/>
  <c r="E10" i="2" s="1"/>
  <c r="Q3" i="2"/>
  <c r="I9" i="2" s="1"/>
  <c r="M3" i="2"/>
  <c r="H9" i="2" s="1"/>
  <c r="M21" i="2" s="1"/>
  <c r="J3" i="2"/>
  <c r="G9" i="2" s="1"/>
  <c r="J21" i="2" s="1"/>
  <c r="G3" i="2"/>
  <c r="F9" i="2" s="1"/>
  <c r="G21" i="2" s="1"/>
  <c r="D3" i="2"/>
  <c r="E9" i="2" s="1"/>
  <c r="D21" i="2" s="1"/>
  <c r="N5" i="1"/>
  <c r="H11" i="1" s="1"/>
  <c r="J5" i="1"/>
  <c r="G11" i="1" s="1"/>
  <c r="G5" i="1"/>
  <c r="F11" i="1" s="1"/>
  <c r="D5" i="1"/>
  <c r="E11" i="1" s="1"/>
  <c r="N4" i="1"/>
  <c r="H10" i="1" s="1"/>
  <c r="J4" i="1"/>
  <c r="G10" i="1" s="1"/>
  <c r="G4" i="1"/>
  <c r="F10" i="1" s="1"/>
  <c r="D4" i="1"/>
  <c r="E10" i="1" s="1"/>
  <c r="N3" i="1"/>
  <c r="H9" i="1" s="1"/>
  <c r="J3" i="1"/>
  <c r="G9" i="1" s="1"/>
  <c r="J17" i="1" s="1"/>
  <c r="G3" i="1"/>
  <c r="F9" i="1" s="1"/>
  <c r="G17" i="1" s="1"/>
  <c r="D3" i="1"/>
  <c r="E9" i="1" s="1"/>
  <c r="D17" i="1" s="1"/>
  <c r="N17" i="1" l="1"/>
  <c r="D10" i="2"/>
  <c r="I13" i="2" s="1"/>
  <c r="Q22" i="2" s="1"/>
  <c r="H15" i="2"/>
  <c r="D11" i="1"/>
  <c r="E13" i="1" s="1"/>
  <c r="F14" i="2"/>
  <c r="D12" i="2"/>
  <c r="E15" i="2" s="1"/>
  <c r="I15" i="2"/>
  <c r="D10" i="1"/>
  <c r="H12" i="1" s="1"/>
  <c r="N18" i="1" s="1"/>
  <c r="Q21" i="2"/>
  <c r="G14" i="2"/>
  <c r="E14" i="2"/>
  <c r="I14" i="2"/>
  <c r="H13" i="1" l="1"/>
  <c r="G13" i="1"/>
  <c r="H13" i="2"/>
  <c r="E13" i="2"/>
  <c r="F12" i="1"/>
  <c r="G18" i="1" s="1"/>
  <c r="F13" i="1"/>
  <c r="G12" i="1"/>
  <c r="J18" i="1" s="1"/>
  <c r="F13" i="2"/>
  <c r="G22" i="2" s="1"/>
  <c r="G13" i="2"/>
  <c r="J22" i="2" s="1"/>
  <c r="F15" i="2"/>
  <c r="E12" i="1"/>
  <c r="G15" i="2"/>
  <c r="D13" i="1" l="1"/>
  <c r="F14" i="1" s="1"/>
  <c r="D14" i="2"/>
  <c r="F16" i="2" s="1"/>
  <c r="M22" i="2"/>
  <c r="H16" i="2"/>
  <c r="M23" i="2" s="1"/>
  <c r="F17" i="2"/>
  <c r="D15" i="2"/>
  <c r="G17" i="2" s="1"/>
  <c r="G16" i="2" l="1"/>
  <c r="J23" i="2" s="1"/>
  <c r="I17" i="2"/>
  <c r="H17" i="2"/>
  <c r="I16" i="2"/>
  <c r="Q23" i="2" s="1"/>
  <c r="E16" i="2"/>
  <c r="E14" i="1"/>
  <c r="G14" i="1"/>
  <c r="J19" i="1" s="1"/>
  <c r="H14" i="1"/>
  <c r="N19" i="1" s="1"/>
  <c r="E17" i="2"/>
  <c r="E23" i="1" l="1"/>
  <c r="E22" i="1" s="1"/>
  <c r="D17" i="2"/>
  <c r="F18" i="2" s="1"/>
  <c r="G18" i="2"/>
  <c r="H18" i="2"/>
  <c r="M24" i="2" s="1"/>
  <c r="I18" i="2"/>
  <c r="Q24" i="2" s="1"/>
  <c r="E29" i="2" s="1"/>
  <c r="E21" i="1" l="1"/>
  <c r="N22" i="1" s="1"/>
  <c r="E28" i="2"/>
  <c r="E18" i="2"/>
  <c r="N21" i="1" l="1"/>
  <c r="N23" i="1"/>
  <c r="E27" i="2"/>
  <c r="E26" i="2" s="1"/>
  <c r="K26" i="2" l="1"/>
  <c r="K29" i="2"/>
  <c r="K28" i="2"/>
  <c r="K27" i="2"/>
</calcChain>
</file>

<file path=xl/sharedStrings.xml><?xml version="1.0" encoding="utf-8"?>
<sst xmlns="http://schemas.openxmlformats.org/spreadsheetml/2006/main" count="132" uniqueCount="51">
  <si>
    <t>N. Casas:</t>
  </si>
  <si>
    <t>Sistema 3x3</t>
  </si>
  <si>
    <t>Sistema original</t>
  </si>
  <si>
    <t>MATRIZ SISTEMA</t>
  </si>
  <si>
    <t>RESULTADO</t>
  </si>
  <si>
    <t>x1</t>
  </si>
  <si>
    <t>x2</t>
  </si>
  <si>
    <t>x3</t>
  </si>
  <si>
    <t>=</t>
  </si>
  <si>
    <t>Mult</t>
  </si>
  <si>
    <t>Coefic.</t>
  </si>
  <si>
    <t>T. Ind.</t>
  </si>
  <si>
    <t>Transf.</t>
  </si>
  <si>
    <t>L1</t>
  </si>
  <si>
    <t>L2</t>
  </si>
  <si>
    <t>M21</t>
  </si>
  <si>
    <t>L3</t>
  </si>
  <si>
    <t>M31</t>
  </si>
  <si>
    <t>L21</t>
  </si>
  <si>
    <t>L2+(L1*M21)</t>
  </si>
  <si>
    <t>L31</t>
  </si>
  <si>
    <t>M32</t>
  </si>
  <si>
    <t>L3+(L1*M31)</t>
  </si>
  <si>
    <t>L32</t>
  </si>
  <si>
    <t>L31+(L21*M32)</t>
  </si>
  <si>
    <t>Sistema triangular superior final</t>
  </si>
  <si>
    <t>r1</t>
  </si>
  <si>
    <t>X</t>
  </si>
  <si>
    <t>R</t>
  </si>
  <si>
    <t>r2</t>
  </si>
  <si>
    <t>r3</t>
  </si>
  <si>
    <t>Solução</t>
  </si>
  <si>
    <t>Resíduo</t>
  </si>
  <si>
    <t>Sistema 4x4</t>
  </si>
  <si>
    <t>Sistema Original</t>
  </si>
  <si>
    <t>x4</t>
  </si>
  <si>
    <t>Linha</t>
  </si>
  <si>
    <t>Multiplicadores</t>
  </si>
  <si>
    <t>Coeficientes</t>
  </si>
  <si>
    <t>Transf</t>
  </si>
  <si>
    <t>L4</t>
  </si>
  <si>
    <t>M41</t>
  </si>
  <si>
    <t>L41</t>
  </si>
  <si>
    <t>M42</t>
  </si>
  <si>
    <t>L4+(L1*M41)</t>
  </si>
  <si>
    <t>L42</t>
  </si>
  <si>
    <t>M43</t>
  </si>
  <si>
    <t>L41+(L21*M42)</t>
  </si>
  <si>
    <t>L42+(L32*M43)</t>
  </si>
  <si>
    <t>Sistema Triangular Superior Final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</si>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</sst>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2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/>
    <xf numFmtId="0" fontId="4" fillId="0" borderId="6" xfId="0" applyFont="1" applyBorder="1" applyAlignment="1"/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showGridLines="0" tabSelected="1" topLeftCell="B1" zoomScale="115" zoomScaleNormal="115" workbookViewId="0">
      <selection activeCell="V6" sqref="V6"/>
    </sheetView>
  </sheetViews>
  <sheetFormatPr defaultColWidth="12.59765625" defaultRowHeight="15" customHeight="1" x14ac:dyDescent="0.25"/>
  <cols>
    <col min="1" max="1" width="9.19921875" customWidth="1"/>
    <col min="2" max="8" width="7.59765625" customWidth="1"/>
    <col min="9" max="9" width="7.69921875" customWidth="1"/>
    <col min="10" max="13" width="7.59765625" customWidth="1"/>
    <col min="14" max="14" width="14.09765625" customWidth="1"/>
    <col min="15" max="15" width="7.59765625" customWidth="1"/>
  </cols>
  <sheetData>
    <row r="1" spans="1:22" ht="18" customHeight="1" x14ac:dyDescent="0.25">
      <c r="A1" s="26" t="s">
        <v>0</v>
      </c>
      <c r="B1" s="29">
        <v>4</v>
      </c>
      <c r="C1" s="27"/>
      <c r="D1" s="39" t="s">
        <v>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  <c r="P1" s="1"/>
      <c r="Q1" s="1"/>
      <c r="R1" s="1"/>
      <c r="S1" s="1"/>
      <c r="T1" s="1"/>
      <c r="U1" s="1"/>
      <c r="V1" s="1"/>
    </row>
    <row r="2" spans="1:22" ht="21.75" customHeight="1" x14ac:dyDescent="0.25">
      <c r="A2" s="27"/>
      <c r="B2" s="27"/>
      <c r="C2" s="27"/>
      <c r="D2" s="39" t="s">
        <v>2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1"/>
      <c r="P2" s="1"/>
      <c r="Q2" s="1"/>
      <c r="R2" s="47" t="s">
        <v>3</v>
      </c>
      <c r="S2" s="48"/>
      <c r="T2" s="49"/>
      <c r="U2" s="3"/>
      <c r="V2" s="4" t="s">
        <v>4</v>
      </c>
    </row>
    <row r="3" spans="1:22" ht="14.25" customHeight="1" x14ac:dyDescent="0.25">
      <c r="A3" s="27"/>
      <c r="B3" s="27"/>
      <c r="C3" s="27"/>
      <c r="D3" s="32">
        <f t="shared" ref="D3:D5" si="0">ROUND($R3,$B$1)</f>
        <v>5</v>
      </c>
      <c r="E3" s="33" t="s">
        <v>5</v>
      </c>
      <c r="F3" s="33"/>
      <c r="G3" s="32">
        <f t="shared" ref="G3:G5" si="1">ROUND($S3,$B$1)</f>
        <v>-1</v>
      </c>
      <c r="H3" s="33" t="s">
        <v>6</v>
      </c>
      <c r="I3" s="33"/>
      <c r="J3" s="32">
        <f t="shared" ref="J3:J5" si="2">ROUND($T3,$B$1)</f>
        <v>-1</v>
      </c>
      <c r="K3" s="33" t="s">
        <v>7</v>
      </c>
      <c r="L3" s="33"/>
      <c r="M3" s="32" t="s">
        <v>8</v>
      </c>
      <c r="N3" s="32">
        <f t="shared" ref="N3:N5" si="3">ROUND($V3,$B$1)</f>
        <v>8</v>
      </c>
      <c r="O3" s="1"/>
      <c r="P3" s="1"/>
      <c r="Q3" s="1"/>
      <c r="R3" s="5">
        <v>5</v>
      </c>
      <c r="S3" s="6">
        <v>-1</v>
      </c>
      <c r="T3" s="7">
        <v>-1</v>
      </c>
      <c r="U3" s="3"/>
      <c r="V3" s="8">
        <v>8</v>
      </c>
    </row>
    <row r="4" spans="1:22" ht="14.25" customHeight="1" x14ac:dyDescent="0.25">
      <c r="A4" s="27"/>
      <c r="B4" s="27"/>
      <c r="C4" s="27"/>
      <c r="D4" s="32">
        <f t="shared" si="0"/>
        <v>-2</v>
      </c>
      <c r="E4" s="33" t="s">
        <v>5</v>
      </c>
      <c r="F4" s="33"/>
      <c r="G4" s="32">
        <f t="shared" si="1"/>
        <v>-5</v>
      </c>
      <c r="H4" s="33" t="s">
        <v>6</v>
      </c>
      <c r="I4" s="33"/>
      <c r="J4" s="32">
        <f t="shared" si="2"/>
        <v>-1</v>
      </c>
      <c r="K4" s="33" t="s">
        <v>7</v>
      </c>
      <c r="L4" s="33"/>
      <c r="M4" s="32" t="s">
        <v>8</v>
      </c>
      <c r="N4" s="32">
        <f t="shared" si="3"/>
        <v>9</v>
      </c>
      <c r="O4" s="1"/>
      <c r="P4" s="1"/>
      <c r="Q4" s="1"/>
      <c r="R4" s="5">
        <v>-2</v>
      </c>
      <c r="S4" s="6">
        <v>-5</v>
      </c>
      <c r="T4" s="7">
        <v>-1</v>
      </c>
      <c r="U4" s="3"/>
      <c r="V4" s="8">
        <v>9</v>
      </c>
    </row>
    <row r="5" spans="1:22" ht="14.25" customHeight="1" x14ac:dyDescent="0.25">
      <c r="A5" s="27"/>
      <c r="B5" s="27"/>
      <c r="C5" s="27"/>
      <c r="D5" s="32">
        <f t="shared" si="0"/>
        <v>-4</v>
      </c>
      <c r="E5" s="33" t="s">
        <v>5</v>
      </c>
      <c r="F5" s="33"/>
      <c r="G5" s="32">
        <f t="shared" si="1"/>
        <v>2</v>
      </c>
      <c r="H5" s="33" t="s">
        <v>6</v>
      </c>
      <c r="I5" s="33"/>
      <c r="J5" s="32">
        <f t="shared" si="2"/>
        <v>-5</v>
      </c>
      <c r="K5" s="33" t="s">
        <v>7</v>
      </c>
      <c r="L5" s="33"/>
      <c r="M5" s="32" t="s">
        <v>8</v>
      </c>
      <c r="N5" s="32">
        <f t="shared" si="3"/>
        <v>7</v>
      </c>
      <c r="O5" s="1"/>
      <c r="P5" s="1"/>
      <c r="Q5" s="1"/>
      <c r="R5" s="9">
        <v>-4</v>
      </c>
      <c r="S5" s="10">
        <v>2</v>
      </c>
      <c r="T5" s="11">
        <v>-5</v>
      </c>
      <c r="U5" s="3"/>
      <c r="V5" s="12">
        <v>7</v>
      </c>
    </row>
    <row r="6" spans="1:22" ht="14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1"/>
      <c r="P6" s="1"/>
      <c r="Q6" s="1"/>
      <c r="R6" s="1"/>
      <c r="S6" s="1"/>
      <c r="T6" s="1"/>
      <c r="U6" s="1"/>
      <c r="V6" s="1"/>
    </row>
    <row r="7" spans="1:22" ht="14.2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"/>
      <c r="P7" s="1"/>
      <c r="Q7" s="1"/>
      <c r="R7" s="1"/>
      <c r="S7" s="1"/>
      <c r="T7" s="1"/>
      <c r="U7" s="1"/>
      <c r="V7" s="1"/>
    </row>
    <row r="8" spans="1:22" ht="14.25" customHeight="1" x14ac:dyDescent="0.25">
      <c r="A8" s="27"/>
      <c r="B8" s="28"/>
      <c r="C8" s="39" t="s">
        <v>9</v>
      </c>
      <c r="D8" s="41"/>
      <c r="E8" s="39" t="s">
        <v>10</v>
      </c>
      <c r="F8" s="41"/>
      <c r="G8" s="41"/>
      <c r="H8" s="34" t="s">
        <v>11</v>
      </c>
      <c r="I8" s="39" t="s">
        <v>12</v>
      </c>
      <c r="J8" s="41"/>
      <c r="K8" s="27"/>
      <c r="L8" s="27"/>
      <c r="M8" s="27"/>
      <c r="N8" s="27"/>
      <c r="O8" s="1"/>
      <c r="P8" s="1"/>
      <c r="Q8" s="1"/>
      <c r="R8" s="1"/>
      <c r="S8" s="1"/>
      <c r="T8" s="1"/>
      <c r="U8" s="1"/>
      <c r="V8" s="1"/>
    </row>
    <row r="9" spans="1:22" ht="14.25" customHeight="1" x14ac:dyDescent="0.25">
      <c r="A9" s="27"/>
      <c r="B9" s="35" t="s">
        <v>13</v>
      </c>
      <c r="C9" s="28"/>
      <c r="D9" s="32"/>
      <c r="E9" s="31">
        <f t="shared" ref="E9:E11" si="4">D3</f>
        <v>5</v>
      </c>
      <c r="F9" s="31">
        <f t="shared" ref="F9:F11" si="5">G3</f>
        <v>-1</v>
      </c>
      <c r="G9" s="31">
        <f t="shared" ref="G9:G11" si="6">J3</f>
        <v>-1</v>
      </c>
      <c r="H9" s="31">
        <f t="shared" ref="H9:H11" si="7">N3</f>
        <v>8</v>
      </c>
      <c r="I9" s="42"/>
      <c r="J9" s="43"/>
      <c r="K9" s="27"/>
      <c r="L9" s="27"/>
      <c r="M9" s="27"/>
      <c r="N9" s="27"/>
      <c r="O9" s="1"/>
      <c r="P9" s="1"/>
      <c r="Q9" s="1"/>
      <c r="R9" s="1"/>
      <c r="S9" s="1"/>
      <c r="T9" s="1"/>
      <c r="U9" s="1"/>
      <c r="V9" s="1"/>
    </row>
    <row r="10" spans="1:22" ht="14.25" customHeight="1" x14ac:dyDescent="0.25">
      <c r="A10" s="27"/>
      <c r="B10" s="36" t="s">
        <v>14</v>
      </c>
      <c r="C10" s="28" t="s">
        <v>15</v>
      </c>
      <c r="D10" s="32">
        <f>ROUND(-(E10/E9),B1)</f>
        <v>0.4</v>
      </c>
      <c r="E10" s="32">
        <f t="shared" si="4"/>
        <v>-2</v>
      </c>
      <c r="F10" s="32">
        <f t="shared" si="5"/>
        <v>-5</v>
      </c>
      <c r="G10" s="32">
        <f t="shared" si="6"/>
        <v>-1</v>
      </c>
      <c r="H10" s="32">
        <f t="shared" si="7"/>
        <v>9</v>
      </c>
      <c r="I10" s="42"/>
      <c r="J10" s="43"/>
      <c r="K10" s="27"/>
      <c r="L10" s="27"/>
      <c r="M10" s="27"/>
      <c r="N10" s="27"/>
      <c r="O10" s="1"/>
      <c r="P10" s="1"/>
      <c r="Q10" s="1"/>
      <c r="R10" s="1"/>
      <c r="S10" s="1"/>
      <c r="T10" s="1"/>
      <c r="U10" s="1"/>
      <c r="V10" s="1"/>
    </row>
    <row r="11" spans="1:22" ht="14.25" customHeight="1" x14ac:dyDescent="0.25">
      <c r="A11" s="27"/>
      <c r="B11" s="36" t="s">
        <v>16</v>
      </c>
      <c r="C11" s="28" t="s">
        <v>17</v>
      </c>
      <c r="D11" s="32">
        <f>ROUND(-(E11/E9),B1)</f>
        <v>0.8</v>
      </c>
      <c r="E11" s="32">
        <f t="shared" si="4"/>
        <v>-4</v>
      </c>
      <c r="F11" s="32">
        <f t="shared" si="5"/>
        <v>2</v>
      </c>
      <c r="G11" s="32">
        <f t="shared" si="6"/>
        <v>-5</v>
      </c>
      <c r="H11" s="32">
        <f t="shared" si="7"/>
        <v>7</v>
      </c>
      <c r="I11" s="42"/>
      <c r="J11" s="43"/>
      <c r="K11" s="27"/>
      <c r="L11" s="27"/>
      <c r="M11" s="27"/>
      <c r="N11" s="27"/>
      <c r="O11" s="1"/>
      <c r="P11" s="1"/>
      <c r="Q11" s="1"/>
      <c r="R11" s="1"/>
      <c r="S11" s="1"/>
      <c r="T11" s="1"/>
      <c r="U11" s="1"/>
      <c r="V11" s="1"/>
    </row>
    <row r="12" spans="1:22" ht="14.25" customHeight="1" x14ac:dyDescent="0.25">
      <c r="A12" s="27"/>
      <c r="B12" s="35" t="s">
        <v>18</v>
      </c>
      <c r="C12" s="28"/>
      <c r="D12" s="32"/>
      <c r="E12" s="31">
        <f>ROUND(E10+($D$10*E9),B1)</f>
        <v>0</v>
      </c>
      <c r="F12" s="31">
        <f>ROUND(F10+($D$10*F9),B1)</f>
        <v>-5.4</v>
      </c>
      <c r="G12" s="31">
        <f>ROUND(G10+($D$10*G9),B1)</f>
        <v>-1.4</v>
      </c>
      <c r="H12" s="31">
        <f>ROUND(H10+($D$10*H9),B1)</f>
        <v>12.2</v>
      </c>
      <c r="I12" s="42" t="s">
        <v>19</v>
      </c>
      <c r="J12" s="43"/>
      <c r="K12" s="27"/>
      <c r="L12" s="27"/>
      <c r="M12" s="27"/>
      <c r="N12" s="27"/>
      <c r="O12" s="1"/>
      <c r="P12" s="1"/>
      <c r="Q12" s="1"/>
      <c r="R12" s="1"/>
      <c r="S12" s="1"/>
      <c r="T12" s="1"/>
      <c r="U12" s="1"/>
      <c r="V12" s="1"/>
    </row>
    <row r="13" spans="1:22" ht="14.25" customHeight="1" x14ac:dyDescent="0.25">
      <c r="A13" s="27"/>
      <c r="B13" s="36" t="s">
        <v>20</v>
      </c>
      <c r="C13" s="28" t="s">
        <v>21</v>
      </c>
      <c r="D13" s="32">
        <f>ROUND(-(F13/F12),B1)</f>
        <v>0.22220000000000001</v>
      </c>
      <c r="E13" s="32">
        <f>ROUND(E11+($D$11*E9),B1)</f>
        <v>0</v>
      </c>
      <c r="F13" s="32">
        <f>ROUND(F11+($D$11*F9),B1)</f>
        <v>1.2</v>
      </c>
      <c r="G13" s="32">
        <f>ROUND(G11+($D$11*G9),B1)</f>
        <v>-5.8</v>
      </c>
      <c r="H13" s="32">
        <f>ROUND(H11+($D$11*H9),B1)</f>
        <v>13.4</v>
      </c>
      <c r="I13" s="42" t="s">
        <v>22</v>
      </c>
      <c r="J13" s="43"/>
      <c r="K13" s="27"/>
      <c r="L13" s="27"/>
      <c r="M13" s="27"/>
      <c r="N13" s="27"/>
      <c r="O13" s="1"/>
      <c r="P13" s="1"/>
      <c r="Q13" s="1"/>
      <c r="R13" s="1"/>
      <c r="S13" s="1"/>
      <c r="T13" s="1"/>
      <c r="U13" s="1"/>
      <c r="V13" s="1"/>
    </row>
    <row r="14" spans="1:22" ht="14.25" customHeight="1" x14ac:dyDescent="0.25">
      <c r="A14" s="27"/>
      <c r="B14" s="36" t="s">
        <v>23</v>
      </c>
      <c r="C14" s="28"/>
      <c r="D14" s="32"/>
      <c r="E14" s="31">
        <f>ROUND(E13+($D$13*E12),B1)</f>
        <v>0</v>
      </c>
      <c r="F14" s="31">
        <f>ROUND(F13+($D$13*F12),B1)</f>
        <v>1E-4</v>
      </c>
      <c r="G14" s="31">
        <f>ROUND(G13+($D$13*G12),B1)</f>
        <v>-6.1111000000000004</v>
      </c>
      <c r="H14" s="31">
        <f>ROUND(H13+(H12*D13),B1)</f>
        <v>16.110800000000001</v>
      </c>
      <c r="I14" s="42" t="s">
        <v>24</v>
      </c>
      <c r="J14" s="43"/>
      <c r="K14" s="27"/>
      <c r="L14" s="27"/>
      <c r="M14" s="27"/>
      <c r="N14" s="27"/>
      <c r="O14" s="1"/>
      <c r="P14" s="1"/>
      <c r="Q14" s="1"/>
      <c r="R14" s="1"/>
      <c r="S14" s="1"/>
      <c r="T14" s="1"/>
      <c r="U14" s="1"/>
      <c r="V14" s="1"/>
    </row>
    <row r="15" spans="1:22" ht="14.25" customHeigh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"/>
      <c r="P15" s="1"/>
      <c r="Q15" s="1"/>
      <c r="R15" s="1"/>
      <c r="S15" s="1"/>
      <c r="T15" s="1"/>
      <c r="U15" s="1"/>
      <c r="V15" s="1"/>
    </row>
    <row r="16" spans="1:22" ht="14.25" customHeight="1" x14ac:dyDescent="0.25">
      <c r="A16" s="27"/>
      <c r="B16" s="27"/>
      <c r="C16" s="27"/>
      <c r="D16" s="39" t="s">
        <v>25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2"/>
      <c r="P16" s="1"/>
      <c r="Q16" s="1"/>
      <c r="R16" s="1"/>
      <c r="S16" s="1"/>
      <c r="T16" s="1"/>
      <c r="U16" s="1"/>
      <c r="V16" s="1"/>
    </row>
    <row r="17" spans="1:22" ht="14.25" customHeight="1" x14ac:dyDescent="0.25">
      <c r="A17" s="27"/>
      <c r="B17" s="27"/>
      <c r="C17" s="27"/>
      <c r="D17" s="32">
        <f>E9</f>
        <v>5</v>
      </c>
      <c r="E17" s="30" t="s">
        <v>5</v>
      </c>
      <c r="F17" s="28"/>
      <c r="G17" s="32">
        <f>F9</f>
        <v>-1</v>
      </c>
      <c r="H17" s="30" t="s">
        <v>6</v>
      </c>
      <c r="I17" s="28"/>
      <c r="J17" s="32">
        <f>G9</f>
        <v>-1</v>
      </c>
      <c r="K17" s="30" t="s">
        <v>7</v>
      </c>
      <c r="L17" s="28"/>
      <c r="M17" s="28" t="s">
        <v>8</v>
      </c>
      <c r="N17" s="32">
        <f>H9</f>
        <v>8</v>
      </c>
      <c r="O17" s="2"/>
      <c r="P17" s="1"/>
      <c r="Q17" s="1"/>
      <c r="R17" s="1"/>
      <c r="S17" s="1"/>
      <c r="T17" s="1"/>
      <c r="U17" s="1"/>
      <c r="V17" s="1"/>
    </row>
    <row r="18" spans="1:22" ht="14.25" customHeight="1" x14ac:dyDescent="0.25">
      <c r="A18" s="27"/>
      <c r="B18" s="27"/>
      <c r="C18" s="27"/>
      <c r="D18" s="32"/>
      <c r="E18" s="30"/>
      <c r="F18" s="28"/>
      <c r="G18" s="32">
        <f>F12</f>
        <v>-5.4</v>
      </c>
      <c r="H18" s="30" t="s">
        <v>6</v>
      </c>
      <c r="I18" s="28"/>
      <c r="J18" s="32">
        <f>G12</f>
        <v>-1.4</v>
      </c>
      <c r="K18" s="30" t="s">
        <v>7</v>
      </c>
      <c r="L18" s="28"/>
      <c r="M18" s="28" t="s">
        <v>8</v>
      </c>
      <c r="N18" s="32">
        <f>H12</f>
        <v>12.2</v>
      </c>
      <c r="O18" s="2"/>
      <c r="P18" s="1"/>
      <c r="Q18" s="1"/>
      <c r="R18" s="1"/>
      <c r="S18" s="1"/>
      <c r="T18" s="1"/>
      <c r="U18" s="1"/>
      <c r="V18" s="1"/>
    </row>
    <row r="19" spans="1:22" ht="14.25" customHeight="1" x14ac:dyDescent="0.25">
      <c r="A19" s="27"/>
      <c r="B19" s="27"/>
      <c r="C19" s="27"/>
      <c r="D19" s="32"/>
      <c r="E19" s="30"/>
      <c r="F19" s="28"/>
      <c r="G19" s="32"/>
      <c r="H19" s="30"/>
      <c r="I19" s="28"/>
      <c r="J19" s="32">
        <f>G14</f>
        <v>-6.1111000000000004</v>
      </c>
      <c r="K19" s="30" t="s">
        <v>7</v>
      </c>
      <c r="L19" s="28"/>
      <c r="M19" s="28" t="s">
        <v>8</v>
      </c>
      <c r="N19" s="32">
        <f>H14</f>
        <v>16.110800000000001</v>
      </c>
      <c r="O19" s="2"/>
      <c r="P19" s="1"/>
      <c r="Q19" s="1"/>
      <c r="R19" s="1"/>
      <c r="S19" s="1"/>
      <c r="T19" s="1"/>
      <c r="U19" s="1"/>
      <c r="V19" s="1"/>
    </row>
    <row r="20" spans="1:22" ht="14.25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"/>
      <c r="P20" s="1"/>
      <c r="Q20" s="1"/>
      <c r="R20" s="1"/>
      <c r="S20" s="1"/>
      <c r="T20" s="1"/>
      <c r="U20" s="1"/>
      <c r="V20" s="1"/>
    </row>
    <row r="21" spans="1:22" ht="14.25" customHeight="1" x14ac:dyDescent="0.25">
      <c r="A21" s="27"/>
      <c r="B21" s="27"/>
      <c r="C21" s="28"/>
      <c r="D21" s="30" t="s">
        <v>5</v>
      </c>
      <c r="E21" s="31">
        <f>ROUND((N17-(J17*E23)-(G17*E22))/D17,B1)</f>
        <v>0.75760000000000005</v>
      </c>
      <c r="F21" s="27"/>
      <c r="G21" s="27"/>
      <c r="H21" s="27"/>
      <c r="I21" s="27"/>
      <c r="J21" s="27"/>
      <c r="K21" s="27"/>
      <c r="L21" s="28"/>
      <c r="M21" s="30" t="s">
        <v>26</v>
      </c>
      <c r="N21" s="31">
        <f>ROUND(H9-((E9*$E$21)+(F9*$E$22)+(G9*$E$23)),B1)</f>
        <v>-1E-4</v>
      </c>
      <c r="O21" s="1"/>
      <c r="P21" s="1"/>
      <c r="Q21" s="1"/>
      <c r="R21" s="1"/>
      <c r="S21" s="1"/>
      <c r="T21" s="1"/>
      <c r="U21" s="1"/>
      <c r="V21" s="1"/>
    </row>
    <row r="22" spans="1:22" ht="14.25" customHeight="1" x14ac:dyDescent="0.25">
      <c r="A22" s="27"/>
      <c r="B22" s="27"/>
      <c r="C22" s="28" t="s">
        <v>27</v>
      </c>
      <c r="D22" s="30" t="s">
        <v>6</v>
      </c>
      <c r="E22" s="31">
        <f>ROUND((N18 - (J18*E23))/G18,B1)</f>
        <v>-1.5758000000000001</v>
      </c>
      <c r="F22" s="27"/>
      <c r="G22" s="27"/>
      <c r="H22" s="27"/>
      <c r="I22" s="27"/>
      <c r="J22" s="27"/>
      <c r="K22" s="27"/>
      <c r="L22" s="28" t="s">
        <v>28</v>
      </c>
      <c r="M22" s="30" t="s">
        <v>29</v>
      </c>
      <c r="N22" s="31">
        <f>ROUND(H10-((E10*$E$21)+(F10*$E$22)+(G10*$E$23)),B1)</f>
        <v>-1E-4</v>
      </c>
      <c r="O22" s="1"/>
      <c r="P22" s="1"/>
      <c r="Q22" s="1"/>
      <c r="R22" s="1"/>
      <c r="S22" s="1"/>
      <c r="T22" s="1"/>
      <c r="U22" s="1"/>
      <c r="V22" s="1"/>
    </row>
    <row r="23" spans="1:22" ht="14.25" customHeight="1" x14ac:dyDescent="0.25">
      <c r="A23" s="27"/>
      <c r="B23" s="27"/>
      <c r="C23" s="28"/>
      <c r="D23" s="30" t="s">
        <v>7</v>
      </c>
      <c r="E23" s="31">
        <f>ROUND(N19/J19,B1)</f>
        <v>-2.6362999999999999</v>
      </c>
      <c r="F23" s="27"/>
      <c r="G23" s="27"/>
      <c r="H23" s="27"/>
      <c r="I23" s="27"/>
      <c r="J23" s="27"/>
      <c r="K23" s="27"/>
      <c r="L23" s="28"/>
      <c r="M23" s="30" t="s">
        <v>30</v>
      </c>
      <c r="N23" s="31">
        <f>ROUND(H11-((E11*$E$21)+(F11*$E$22)+(G11*$E$23)),B1)</f>
        <v>5.0000000000000001E-4</v>
      </c>
      <c r="O23" s="1"/>
      <c r="P23" s="1"/>
      <c r="Q23" s="1"/>
      <c r="R23" s="1"/>
      <c r="S23" s="1"/>
      <c r="T23" s="1"/>
      <c r="U23" s="1"/>
      <c r="V23" s="1"/>
    </row>
    <row r="24" spans="1:22" ht="14.25" customHeight="1" x14ac:dyDescent="0.25">
      <c r="A24" s="27"/>
      <c r="B24" s="27"/>
      <c r="C24" s="44" t="s">
        <v>31</v>
      </c>
      <c r="D24" s="45"/>
      <c r="E24" s="46"/>
      <c r="F24" s="27"/>
      <c r="G24" s="27"/>
      <c r="H24" s="27"/>
      <c r="I24" s="27"/>
      <c r="J24" s="27"/>
      <c r="K24" s="27"/>
      <c r="L24" s="44" t="s">
        <v>32</v>
      </c>
      <c r="M24" s="45"/>
      <c r="N24" s="46"/>
      <c r="O24" s="1"/>
      <c r="P24" s="1"/>
      <c r="Q24" s="1"/>
      <c r="R24" s="1"/>
      <c r="S24" s="1"/>
      <c r="T24" s="1"/>
      <c r="U24" s="1"/>
      <c r="V24" s="1"/>
    </row>
    <row r="25" spans="1:22" ht="14.25" customHeight="1" x14ac:dyDescent="0.25"/>
    <row r="26" spans="1:22" ht="14.25" customHeight="1" x14ac:dyDescent="0.25"/>
    <row r="27" spans="1:22" ht="14.25" customHeight="1" x14ac:dyDescent="0.25"/>
    <row r="28" spans="1:22" ht="14.25" customHeight="1" x14ac:dyDescent="0.25"/>
    <row r="29" spans="1:22" ht="14.25" customHeight="1" x14ac:dyDescent="0.25"/>
    <row r="30" spans="1:22" ht="14.25" customHeight="1" x14ac:dyDescent="0.25"/>
    <row r="31" spans="1:22" ht="14.25" customHeight="1" x14ac:dyDescent="0.25"/>
    <row r="32" spans="1:2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L24:N24"/>
    <mergeCell ref="C24:E24"/>
    <mergeCell ref="R2:T2"/>
    <mergeCell ref="C8:D8"/>
    <mergeCell ref="E8:G8"/>
    <mergeCell ref="I8:J8"/>
    <mergeCell ref="I9:J9"/>
    <mergeCell ref="D16:N16"/>
    <mergeCell ref="I13:J13"/>
    <mergeCell ref="I14:J14"/>
    <mergeCell ref="D1:N1"/>
    <mergeCell ref="D2:N2"/>
    <mergeCell ref="I10:J10"/>
    <mergeCell ref="I11:J11"/>
    <mergeCell ref="I12:J12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M41" sqref="M41"/>
    </sheetView>
  </sheetViews>
  <sheetFormatPr defaultColWidth="12.59765625" defaultRowHeight="15" customHeight="1" x14ac:dyDescent="0.25"/>
  <cols>
    <col min="1" max="1" width="11.09765625" customWidth="1"/>
    <col min="2" max="6" width="7.59765625" customWidth="1"/>
    <col min="7" max="8" width="8.69921875" customWidth="1"/>
    <col min="9" max="9" width="8.09765625" customWidth="1"/>
    <col min="10" max="10" width="8.69921875" customWidth="1"/>
    <col min="11" max="12" width="7.59765625" customWidth="1"/>
    <col min="13" max="13" width="8.69921875" customWidth="1"/>
    <col min="14" max="16" width="7.59765625" customWidth="1"/>
    <col min="17" max="17" width="8.09765625" customWidth="1"/>
    <col min="18" max="25" width="7.59765625" customWidth="1"/>
  </cols>
  <sheetData>
    <row r="1" spans="1:26" ht="14.25" customHeight="1" x14ac:dyDescent="0.3">
      <c r="A1" s="26" t="s">
        <v>0</v>
      </c>
      <c r="B1" s="29">
        <v>5</v>
      </c>
      <c r="C1" s="27"/>
      <c r="D1" s="39" t="s">
        <v>33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13"/>
      <c r="S1" s="13"/>
      <c r="T1" s="13"/>
      <c r="U1" s="13"/>
      <c r="V1" s="13"/>
      <c r="W1" s="13"/>
      <c r="X1" s="13"/>
      <c r="Y1" s="13"/>
    </row>
    <row r="2" spans="1:26" ht="14.25" customHeight="1" x14ac:dyDescent="0.3">
      <c r="A2" s="27"/>
      <c r="B2" s="27"/>
      <c r="C2" s="27"/>
      <c r="D2" s="39" t="s">
        <v>34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13"/>
      <c r="S2" s="13"/>
      <c r="T2" s="13"/>
      <c r="U2" s="50" t="s">
        <v>3</v>
      </c>
      <c r="V2" s="48"/>
      <c r="W2" s="48"/>
      <c r="X2" s="49"/>
      <c r="Y2" s="14"/>
      <c r="Z2" s="15" t="s">
        <v>4</v>
      </c>
    </row>
    <row r="3" spans="1:26" ht="14.25" customHeight="1" x14ac:dyDescent="0.3">
      <c r="A3" s="27"/>
      <c r="B3" s="27"/>
      <c r="C3" s="27"/>
      <c r="D3" s="28">
        <f t="shared" ref="D3:D6" si="0">ROUND($U3,$B$1)</f>
        <v>4</v>
      </c>
      <c r="E3" s="30" t="s">
        <v>5</v>
      </c>
      <c r="F3" s="28"/>
      <c r="G3" s="28">
        <f t="shared" ref="G3:G6" si="1">ROUND($V3,$B$1)</f>
        <v>-1</v>
      </c>
      <c r="H3" s="30" t="s">
        <v>6</v>
      </c>
      <c r="I3" s="28"/>
      <c r="J3" s="38">
        <f t="shared" ref="J3:J6" si="2">ROUND($W3,$B$1)</f>
        <v>3</v>
      </c>
      <c r="K3" s="30" t="s">
        <v>7</v>
      </c>
      <c r="L3" s="28"/>
      <c r="M3" s="38">
        <f t="shared" ref="M3:M6" si="3">ROUND($X3,$B$1)</f>
        <v>8</v>
      </c>
      <c r="N3" s="30" t="s">
        <v>35</v>
      </c>
      <c r="O3" s="28"/>
      <c r="P3" s="28" t="s">
        <v>8</v>
      </c>
      <c r="Q3" s="38">
        <f t="shared" ref="Q3:Q6" si="4">ROUND($Z3,$B$1)</f>
        <v>43</v>
      </c>
      <c r="R3" s="13"/>
      <c r="S3" s="13"/>
      <c r="T3" s="13"/>
      <c r="U3" s="16">
        <v>4</v>
      </c>
      <c r="V3" s="17">
        <v>-1</v>
      </c>
      <c r="W3" s="17">
        <v>3</v>
      </c>
      <c r="X3" s="18">
        <v>8</v>
      </c>
      <c r="Y3" s="14"/>
      <c r="Z3" s="18">
        <v>43</v>
      </c>
    </row>
    <row r="4" spans="1:26" ht="14.25" customHeight="1" x14ac:dyDescent="0.3">
      <c r="A4" s="27"/>
      <c r="B4" s="27"/>
      <c r="C4" s="27"/>
      <c r="D4" s="28">
        <f t="shared" si="0"/>
        <v>0</v>
      </c>
      <c r="E4" s="30" t="s">
        <v>5</v>
      </c>
      <c r="F4" s="28"/>
      <c r="G4" s="28">
        <f t="shared" si="1"/>
        <v>6.25</v>
      </c>
      <c r="H4" s="30" t="s">
        <v>6</v>
      </c>
      <c r="I4" s="28"/>
      <c r="J4" s="38">
        <f t="shared" si="2"/>
        <v>1.25</v>
      </c>
      <c r="K4" s="30" t="s">
        <v>7</v>
      </c>
      <c r="L4" s="28"/>
      <c r="M4" s="38">
        <f t="shared" si="3"/>
        <v>-5</v>
      </c>
      <c r="N4" s="30" t="s">
        <v>35</v>
      </c>
      <c r="O4" s="28"/>
      <c r="P4" s="28" t="s">
        <v>8</v>
      </c>
      <c r="Q4" s="38">
        <f t="shared" si="4"/>
        <v>-9.75</v>
      </c>
      <c r="R4" s="13"/>
      <c r="S4" s="13"/>
      <c r="T4" s="13"/>
      <c r="U4" s="16">
        <v>0</v>
      </c>
      <c r="V4" s="17">
        <v>6.25</v>
      </c>
      <c r="W4" s="17">
        <v>1.25</v>
      </c>
      <c r="X4" s="18">
        <v>-5</v>
      </c>
      <c r="Y4" s="14"/>
      <c r="Z4" s="18">
        <v>-9.75</v>
      </c>
    </row>
    <row r="5" spans="1:26" ht="14.25" customHeight="1" x14ac:dyDescent="0.3">
      <c r="A5" s="27"/>
      <c r="B5" s="27"/>
      <c r="C5" s="27"/>
      <c r="D5" s="28">
        <f t="shared" si="0"/>
        <v>0</v>
      </c>
      <c r="E5" s="30" t="s">
        <v>5</v>
      </c>
      <c r="F5" s="28"/>
      <c r="G5" s="28">
        <f t="shared" si="1"/>
        <v>0</v>
      </c>
      <c r="H5" s="30" t="s">
        <v>6</v>
      </c>
      <c r="I5" s="28"/>
      <c r="J5" s="38">
        <f t="shared" si="2"/>
        <v>-4</v>
      </c>
      <c r="K5" s="30" t="s">
        <v>7</v>
      </c>
      <c r="L5" s="28"/>
      <c r="M5" s="38">
        <f t="shared" si="3"/>
        <v>-5</v>
      </c>
      <c r="N5" s="30" t="s">
        <v>35</v>
      </c>
      <c r="O5" s="28"/>
      <c r="P5" s="28" t="s">
        <v>8</v>
      </c>
      <c r="Q5" s="38">
        <f t="shared" si="4"/>
        <v>-26</v>
      </c>
      <c r="R5" s="13"/>
      <c r="S5" s="13"/>
      <c r="T5" s="13"/>
      <c r="U5" s="16">
        <v>0</v>
      </c>
      <c r="V5" s="17">
        <v>0</v>
      </c>
      <c r="W5" s="17">
        <v>-4</v>
      </c>
      <c r="X5" s="18">
        <v>-5</v>
      </c>
      <c r="Y5" s="14"/>
      <c r="Z5" s="18">
        <v>-26</v>
      </c>
    </row>
    <row r="6" spans="1:26" ht="14.25" customHeight="1" x14ac:dyDescent="0.3">
      <c r="A6" s="27"/>
      <c r="B6" s="27"/>
      <c r="C6" s="27"/>
      <c r="D6" s="28">
        <f t="shared" si="0"/>
        <v>0</v>
      </c>
      <c r="E6" s="30" t="s">
        <v>5</v>
      </c>
      <c r="F6" s="28"/>
      <c r="G6" s="28">
        <f t="shared" si="1"/>
        <v>0</v>
      </c>
      <c r="H6" s="30" t="s">
        <v>6</v>
      </c>
      <c r="I6" s="28"/>
      <c r="J6" s="38">
        <f t="shared" si="2"/>
        <v>0</v>
      </c>
      <c r="K6" s="30" t="s">
        <v>7</v>
      </c>
      <c r="L6" s="28"/>
      <c r="M6" s="38">
        <f t="shared" si="3"/>
        <v>6.1</v>
      </c>
      <c r="N6" s="30" t="s">
        <v>35</v>
      </c>
      <c r="O6" s="28"/>
      <c r="P6" s="28" t="s">
        <v>8</v>
      </c>
      <c r="Q6" s="38">
        <f t="shared" si="4"/>
        <v>22.12</v>
      </c>
      <c r="R6" s="13"/>
      <c r="S6" s="13"/>
      <c r="T6" s="13"/>
      <c r="U6" s="19">
        <v>0</v>
      </c>
      <c r="V6" s="20">
        <v>0</v>
      </c>
      <c r="W6" s="20">
        <v>0</v>
      </c>
      <c r="X6" s="21">
        <v>6.1</v>
      </c>
      <c r="Y6" s="22"/>
      <c r="Z6" s="21">
        <v>22.12</v>
      </c>
    </row>
    <row r="7" spans="1:26" ht="14.25" customHeight="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13"/>
      <c r="S7" s="13"/>
      <c r="T7" s="13"/>
      <c r="U7" s="23"/>
      <c r="V7" s="23"/>
      <c r="W7" s="23"/>
      <c r="X7" s="23"/>
      <c r="Y7" s="23"/>
      <c r="Z7" s="24"/>
    </row>
    <row r="8" spans="1:26" ht="14.25" customHeight="1" x14ac:dyDescent="0.3">
      <c r="A8" s="27"/>
      <c r="B8" s="34" t="s">
        <v>36</v>
      </c>
      <c r="C8" s="39" t="s">
        <v>37</v>
      </c>
      <c r="D8" s="41"/>
      <c r="E8" s="39" t="s">
        <v>38</v>
      </c>
      <c r="F8" s="41"/>
      <c r="G8" s="41"/>
      <c r="H8" s="41"/>
      <c r="I8" s="34" t="s">
        <v>11</v>
      </c>
      <c r="J8" s="39" t="s">
        <v>39</v>
      </c>
      <c r="K8" s="41"/>
      <c r="L8" s="27"/>
      <c r="M8" s="27"/>
      <c r="N8" s="27"/>
      <c r="O8" s="27"/>
      <c r="P8" s="27"/>
      <c r="Q8" s="27"/>
      <c r="R8" s="13"/>
      <c r="S8" s="13"/>
      <c r="T8" s="13"/>
      <c r="U8" s="13"/>
      <c r="V8" s="13"/>
      <c r="W8" s="13"/>
      <c r="X8" s="13"/>
      <c r="Y8" s="13"/>
    </row>
    <row r="9" spans="1:26" ht="14.25" customHeight="1" x14ac:dyDescent="0.3">
      <c r="A9" s="27"/>
      <c r="B9" s="35" t="s">
        <v>13</v>
      </c>
      <c r="C9" s="28"/>
      <c r="D9" s="32"/>
      <c r="E9" s="31">
        <f>ROUND(D3,B1)</f>
        <v>4</v>
      </c>
      <c r="F9" s="31">
        <f>ROUND(G3,B1)</f>
        <v>-1</v>
      </c>
      <c r="G9" s="31">
        <f>ROUND(J3,B1)</f>
        <v>3</v>
      </c>
      <c r="H9" s="31">
        <f>ROUND(M3,B1)</f>
        <v>8</v>
      </c>
      <c r="I9" s="31">
        <f t="shared" ref="I9:I12" si="5">ROUND(Q3,$B$1)</f>
        <v>43</v>
      </c>
      <c r="J9" s="42"/>
      <c r="K9" s="43"/>
      <c r="L9" s="27"/>
      <c r="M9" s="27"/>
      <c r="N9" s="27"/>
      <c r="O9" s="27"/>
      <c r="P9" s="27"/>
      <c r="Q9" s="27"/>
      <c r="R9" s="13"/>
      <c r="S9" s="13"/>
      <c r="T9" s="13"/>
      <c r="U9" s="13"/>
      <c r="V9" s="13"/>
      <c r="W9" s="13"/>
      <c r="X9" s="13"/>
      <c r="Y9" s="13"/>
    </row>
    <row r="10" spans="1:26" ht="14.25" customHeight="1" x14ac:dyDescent="0.3">
      <c r="A10" s="27"/>
      <c r="B10" s="36" t="s">
        <v>14</v>
      </c>
      <c r="C10" s="28" t="s">
        <v>15</v>
      </c>
      <c r="D10" s="32">
        <f t="shared" ref="D10:D12" si="6">ROUND(-(E10/$E$9),$B$1)</f>
        <v>0</v>
      </c>
      <c r="E10" s="37">
        <f t="shared" ref="E10:E12" si="7">ROUND(D4,$B$1)</f>
        <v>0</v>
      </c>
      <c r="F10" s="37">
        <f t="shared" ref="F10:F12" si="8">ROUND(G4,$B$1)</f>
        <v>6.25</v>
      </c>
      <c r="G10" s="37">
        <f t="shared" ref="G10:G12" si="9">ROUND(J4,$B$1)</f>
        <v>1.25</v>
      </c>
      <c r="H10" s="37">
        <f t="shared" ref="H10:H12" si="10">ROUND(M4,$B$1)</f>
        <v>-5</v>
      </c>
      <c r="I10" s="37">
        <f t="shared" si="5"/>
        <v>-9.75</v>
      </c>
      <c r="J10" s="42"/>
      <c r="K10" s="43"/>
      <c r="L10" s="27"/>
      <c r="M10" s="27"/>
      <c r="N10" s="27"/>
      <c r="O10" s="27"/>
      <c r="P10" s="27"/>
      <c r="Q10" s="27"/>
      <c r="R10" s="13"/>
      <c r="S10" s="13"/>
      <c r="T10" s="13"/>
      <c r="U10" s="13"/>
      <c r="V10" s="13"/>
      <c r="W10" s="13"/>
      <c r="X10" s="13"/>
      <c r="Y10" s="13"/>
    </row>
    <row r="11" spans="1:26" ht="14.25" customHeight="1" x14ac:dyDescent="0.3">
      <c r="A11" s="27"/>
      <c r="B11" s="36" t="s">
        <v>16</v>
      </c>
      <c r="C11" s="28" t="s">
        <v>17</v>
      </c>
      <c r="D11" s="32">
        <f t="shared" si="6"/>
        <v>0</v>
      </c>
      <c r="E11" s="37">
        <f t="shared" si="7"/>
        <v>0</v>
      </c>
      <c r="F11" s="37">
        <f t="shared" si="8"/>
        <v>0</v>
      </c>
      <c r="G11" s="37">
        <f t="shared" si="9"/>
        <v>-4</v>
      </c>
      <c r="H11" s="37">
        <f t="shared" si="10"/>
        <v>-5</v>
      </c>
      <c r="I11" s="37">
        <f t="shared" si="5"/>
        <v>-26</v>
      </c>
      <c r="J11" s="42"/>
      <c r="K11" s="43"/>
      <c r="L11" s="27"/>
      <c r="M11" s="27"/>
      <c r="N11" s="27"/>
      <c r="O11" s="27"/>
      <c r="P11" s="27"/>
      <c r="Q11" s="27"/>
      <c r="R11" s="13"/>
      <c r="S11" s="13"/>
      <c r="T11" s="13"/>
      <c r="U11" s="13"/>
      <c r="V11" s="13"/>
      <c r="W11" s="13"/>
      <c r="X11" s="13"/>
      <c r="Y11" s="13"/>
    </row>
    <row r="12" spans="1:26" ht="14.25" customHeight="1" x14ac:dyDescent="0.3">
      <c r="A12" s="27"/>
      <c r="B12" s="36" t="s">
        <v>40</v>
      </c>
      <c r="C12" s="28" t="s">
        <v>41</v>
      </c>
      <c r="D12" s="32">
        <f t="shared" si="6"/>
        <v>0</v>
      </c>
      <c r="E12" s="37">
        <f t="shared" si="7"/>
        <v>0</v>
      </c>
      <c r="F12" s="37">
        <f t="shared" si="8"/>
        <v>0</v>
      </c>
      <c r="G12" s="37">
        <f t="shared" si="9"/>
        <v>0</v>
      </c>
      <c r="H12" s="37">
        <f t="shared" si="10"/>
        <v>6.1</v>
      </c>
      <c r="I12" s="37">
        <f t="shared" si="5"/>
        <v>22.12</v>
      </c>
      <c r="J12" s="42"/>
      <c r="K12" s="43"/>
      <c r="L12" s="27"/>
      <c r="M12" s="27"/>
      <c r="N12" s="27"/>
      <c r="O12" s="27"/>
      <c r="P12" s="27"/>
      <c r="Q12" s="27"/>
      <c r="R12" s="13"/>
      <c r="S12" s="13"/>
      <c r="T12" s="13"/>
      <c r="U12" s="13"/>
      <c r="V12" s="13"/>
      <c r="W12" s="13"/>
      <c r="X12" s="13"/>
      <c r="Y12" s="13"/>
    </row>
    <row r="13" spans="1:26" ht="14.25" customHeight="1" x14ac:dyDescent="0.3">
      <c r="A13" s="27"/>
      <c r="B13" s="35" t="s">
        <v>18</v>
      </c>
      <c r="C13" s="28"/>
      <c r="D13" s="32"/>
      <c r="E13" s="31">
        <f>ROUND(E10+(E$9*$D10),B1)</f>
        <v>0</v>
      </c>
      <c r="F13" s="31">
        <f>ROUND(F10+(F$9*$D10),B1)</f>
        <v>6.25</v>
      </c>
      <c r="G13" s="31">
        <f>ROUND(G10+(G$9*$D10),B1)</f>
        <v>1.25</v>
      </c>
      <c r="H13" s="31">
        <f>ROUND(H10+(H$9*$D10),B1)</f>
        <v>-5</v>
      </c>
      <c r="I13" s="31">
        <f>ROUND(I10+(I$9*$D10),B1)</f>
        <v>-9.75</v>
      </c>
      <c r="J13" s="51" t="s">
        <v>19</v>
      </c>
      <c r="K13" s="43"/>
      <c r="L13" s="27"/>
      <c r="M13" s="27"/>
      <c r="N13" s="27"/>
      <c r="O13" s="27"/>
      <c r="P13" s="27"/>
      <c r="Q13" s="27"/>
      <c r="R13" s="13"/>
      <c r="S13" s="13"/>
      <c r="T13" s="13"/>
      <c r="U13" s="13"/>
      <c r="V13" s="13"/>
      <c r="W13" s="13"/>
      <c r="X13" s="13"/>
      <c r="Y13" s="13"/>
    </row>
    <row r="14" spans="1:26" ht="14.25" customHeight="1" x14ac:dyDescent="0.3">
      <c r="A14" s="27"/>
      <c r="B14" s="36" t="s">
        <v>20</v>
      </c>
      <c r="C14" s="28" t="s">
        <v>21</v>
      </c>
      <c r="D14" s="32">
        <f>ROUND(-(F14/$F$13),B1)</f>
        <v>0</v>
      </c>
      <c r="E14" s="32">
        <f>ROUND(E11+(E$9*$D11),B1)</f>
        <v>0</v>
      </c>
      <c r="F14" s="32">
        <f>ROUND(F11+(F$9*$D11),B1)</f>
        <v>0</v>
      </c>
      <c r="G14" s="32">
        <f>ROUND(G11+(G$9*$D11),B1)</f>
        <v>-4</v>
      </c>
      <c r="H14" s="32">
        <f>ROUND(H11+(H$9*$D11),B1)</f>
        <v>-5</v>
      </c>
      <c r="I14" s="32">
        <f>ROUND(I11+(I$9*$D11),B1)</f>
        <v>-26</v>
      </c>
      <c r="J14" s="42" t="s">
        <v>22</v>
      </c>
      <c r="K14" s="43"/>
      <c r="L14" s="27"/>
      <c r="M14" s="27"/>
      <c r="N14" s="27"/>
      <c r="O14" s="27"/>
      <c r="P14" s="27"/>
      <c r="Q14" s="27"/>
      <c r="R14" s="13"/>
      <c r="S14" s="13"/>
      <c r="T14" s="13"/>
      <c r="U14" s="13"/>
      <c r="V14" s="13"/>
      <c r="W14" s="13"/>
      <c r="X14" s="13"/>
      <c r="Y14" s="13"/>
    </row>
    <row r="15" spans="1:26" ht="14.25" customHeight="1" x14ac:dyDescent="0.3">
      <c r="A15" s="27"/>
      <c r="B15" s="36" t="s">
        <v>42</v>
      </c>
      <c r="C15" s="28" t="s">
        <v>43</v>
      </c>
      <c r="D15" s="32">
        <f>ROUND(-(F15/$F$13),B1)</f>
        <v>0</v>
      </c>
      <c r="E15" s="32">
        <f>ROUND(E12+(E$9*$D12),B1)</f>
        <v>0</v>
      </c>
      <c r="F15" s="32">
        <f>ROUND(F12+(F$9*$D12),B1)</f>
        <v>0</v>
      </c>
      <c r="G15" s="32">
        <f>ROUND(G12+(G$9*$D12),B1)</f>
        <v>0</v>
      </c>
      <c r="H15" s="32">
        <f>ROUND(H12+(H$9*$D12),B1)</f>
        <v>6.1</v>
      </c>
      <c r="I15" s="32">
        <f>ROUND(I12+(I$9*$D12),B1)</f>
        <v>22.12</v>
      </c>
      <c r="J15" s="42" t="s">
        <v>44</v>
      </c>
      <c r="K15" s="43"/>
      <c r="L15" s="27"/>
      <c r="M15" s="27"/>
      <c r="N15" s="27"/>
      <c r="O15" s="27"/>
      <c r="P15" s="27"/>
      <c r="Q15" s="27"/>
      <c r="R15" s="13"/>
      <c r="S15" s="13"/>
      <c r="T15" s="13"/>
      <c r="U15" s="13"/>
      <c r="V15" s="13"/>
      <c r="W15" s="13"/>
      <c r="X15" s="13"/>
      <c r="Y15" s="13"/>
    </row>
    <row r="16" spans="1:26" ht="14.25" customHeight="1" x14ac:dyDescent="0.3">
      <c r="A16" s="27"/>
      <c r="B16" s="35" t="s">
        <v>23</v>
      </c>
      <c r="C16" s="28"/>
      <c r="D16" s="32"/>
      <c r="E16" s="31">
        <f>ROUND(E14+(E$13*$D14),B1)</f>
        <v>0</v>
      </c>
      <c r="F16" s="31">
        <f>ROUND(F14+(F$13*$D14),B1)</f>
        <v>0</v>
      </c>
      <c r="G16" s="31">
        <f>ROUND(G14+(G$13*$D14),B1)</f>
        <v>-4</v>
      </c>
      <c r="H16" s="31">
        <f>ROUND(H14+(H$13*$D14),B1)</f>
        <v>-5</v>
      </c>
      <c r="I16" s="31">
        <f>ROUND(I14+(I$13*$D14),B1)</f>
        <v>-26</v>
      </c>
      <c r="J16" s="51" t="s">
        <v>24</v>
      </c>
      <c r="K16" s="43"/>
      <c r="L16" s="27"/>
      <c r="M16" s="27"/>
      <c r="N16" s="27"/>
      <c r="O16" s="27"/>
      <c r="P16" s="27"/>
      <c r="Q16" s="27"/>
      <c r="R16" s="13"/>
      <c r="S16" s="13"/>
      <c r="T16" s="13"/>
      <c r="U16" s="13"/>
      <c r="V16" s="13"/>
      <c r="W16" s="13"/>
      <c r="X16" s="13"/>
      <c r="Y16" s="13"/>
    </row>
    <row r="17" spans="1:25" ht="14.25" customHeight="1" x14ac:dyDescent="0.3">
      <c r="A17" s="27"/>
      <c r="B17" s="36" t="s">
        <v>45</v>
      </c>
      <c r="C17" s="28" t="s">
        <v>46</v>
      </c>
      <c r="D17" s="32">
        <f>ROUND(-(G17/G16),B1)</f>
        <v>0</v>
      </c>
      <c r="E17" s="32">
        <f>ROUND(E15+(E$13*$D15),B1)</f>
        <v>0</v>
      </c>
      <c r="F17" s="32">
        <f>ROUND(F15+(F$13*$D15),B1)</f>
        <v>0</v>
      </c>
      <c r="G17" s="32">
        <f>ROUND(G15+(G$13*$D15),B1)</f>
        <v>0</v>
      </c>
      <c r="H17" s="32">
        <f>ROUND(H15+(H$13*$D15),B1)</f>
        <v>6.1</v>
      </c>
      <c r="I17" s="32">
        <f>ROUND(I15+(I$13*$D15),B1)</f>
        <v>22.12</v>
      </c>
      <c r="J17" s="42" t="s">
        <v>47</v>
      </c>
      <c r="K17" s="43"/>
      <c r="L17" s="27"/>
      <c r="M17" s="27"/>
      <c r="N17" s="27"/>
      <c r="O17" s="27"/>
      <c r="P17" s="27"/>
      <c r="Q17" s="27"/>
      <c r="R17" s="13"/>
      <c r="S17" s="13"/>
      <c r="T17" s="13"/>
      <c r="U17" s="13"/>
      <c r="V17" s="13"/>
      <c r="W17" s="13"/>
      <c r="X17" s="13"/>
      <c r="Y17" s="13"/>
    </row>
    <row r="18" spans="1:25" ht="14.25" customHeight="1" x14ac:dyDescent="0.3">
      <c r="A18" s="27"/>
      <c r="B18" s="35" t="s">
        <v>45</v>
      </c>
      <c r="C18" s="28"/>
      <c r="D18" s="32"/>
      <c r="E18" s="31">
        <f>ROUND(E17+(E16*$D17),B1)</f>
        <v>0</v>
      </c>
      <c r="F18" s="31">
        <f>ROUND(F17+(F16*$D17),B1)</f>
        <v>0</v>
      </c>
      <c r="G18" s="31">
        <f>ROUND(G17+(G16*$D17),B1)</f>
        <v>0</v>
      </c>
      <c r="H18" s="31">
        <f>ROUND(H17+(H16*$D17),B1)</f>
        <v>6.1</v>
      </c>
      <c r="I18" s="31">
        <f>ROUND(I17+(I16*$D17),B1)</f>
        <v>22.12</v>
      </c>
      <c r="J18" s="51" t="s">
        <v>48</v>
      </c>
      <c r="K18" s="43"/>
      <c r="L18" s="27"/>
      <c r="M18" s="27"/>
      <c r="N18" s="27"/>
      <c r="O18" s="27"/>
      <c r="P18" s="27"/>
      <c r="Q18" s="27"/>
      <c r="R18" s="13"/>
      <c r="S18" s="13"/>
      <c r="T18" s="13"/>
      <c r="U18" s="13"/>
      <c r="V18" s="13"/>
      <c r="W18" s="13"/>
      <c r="X18" s="13"/>
      <c r="Y18" s="13"/>
    </row>
    <row r="19" spans="1:25" ht="14.25" customHeigh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13"/>
      <c r="S19" s="13"/>
      <c r="T19" s="13"/>
      <c r="U19" s="13"/>
      <c r="V19" s="13"/>
      <c r="W19" s="13"/>
      <c r="X19" s="13"/>
      <c r="Y19" s="13"/>
    </row>
    <row r="20" spans="1:25" ht="14.25" customHeight="1" x14ac:dyDescent="0.3">
      <c r="A20" s="27"/>
      <c r="B20" s="27"/>
      <c r="C20" s="27"/>
      <c r="D20" s="39" t="s">
        <v>49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13"/>
      <c r="S20" s="13"/>
      <c r="T20" s="13"/>
      <c r="U20" s="13"/>
      <c r="V20" s="13"/>
      <c r="W20" s="13"/>
      <c r="X20" s="13"/>
      <c r="Y20" s="13"/>
    </row>
    <row r="21" spans="1:25" ht="14.25" customHeight="1" x14ac:dyDescent="0.3">
      <c r="A21" s="27"/>
      <c r="B21" s="27"/>
      <c r="C21" s="27"/>
      <c r="D21" s="32">
        <f>ROUND(E9,B1)</f>
        <v>4</v>
      </c>
      <c r="E21" s="30" t="s">
        <v>5</v>
      </c>
      <c r="F21" s="28"/>
      <c r="G21" s="32">
        <f>ROUND(F9,B1)</f>
        <v>-1</v>
      </c>
      <c r="H21" s="30" t="s">
        <v>6</v>
      </c>
      <c r="I21" s="28"/>
      <c r="J21" s="32">
        <f>ROUND(G9,B1)</f>
        <v>3</v>
      </c>
      <c r="K21" s="30" t="s">
        <v>7</v>
      </c>
      <c r="L21" s="28"/>
      <c r="M21" s="32">
        <f>ROUND(H9,B1)</f>
        <v>8</v>
      </c>
      <c r="N21" s="30" t="s">
        <v>35</v>
      </c>
      <c r="O21" s="28"/>
      <c r="P21" s="28" t="s">
        <v>8</v>
      </c>
      <c r="Q21" s="32">
        <f>ROUND(I9,B1)</f>
        <v>43</v>
      </c>
      <c r="R21" s="13"/>
      <c r="S21" s="13"/>
      <c r="T21" s="13"/>
      <c r="U21" s="13"/>
      <c r="V21" s="13"/>
      <c r="W21" s="13"/>
      <c r="X21" s="13"/>
      <c r="Y21" s="13"/>
    </row>
    <row r="22" spans="1:25" ht="14.25" customHeight="1" x14ac:dyDescent="0.3">
      <c r="A22" s="27"/>
      <c r="B22" s="27"/>
      <c r="C22" s="27"/>
      <c r="D22" s="32"/>
      <c r="E22" s="30"/>
      <c r="F22" s="28"/>
      <c r="G22" s="32">
        <f>ROUND(F13,B1)</f>
        <v>6.25</v>
      </c>
      <c r="H22" s="30" t="s">
        <v>6</v>
      </c>
      <c r="I22" s="28"/>
      <c r="J22" s="32">
        <f>ROUND(G13,B1)</f>
        <v>1.25</v>
      </c>
      <c r="K22" s="30" t="s">
        <v>7</v>
      </c>
      <c r="L22" s="28"/>
      <c r="M22" s="32">
        <f>ROUND(H13,B1)</f>
        <v>-5</v>
      </c>
      <c r="N22" s="30" t="s">
        <v>35</v>
      </c>
      <c r="O22" s="28"/>
      <c r="P22" s="28" t="s">
        <v>8</v>
      </c>
      <c r="Q22" s="32">
        <f>ROUND(I13,B1)</f>
        <v>-9.75</v>
      </c>
      <c r="R22" s="13"/>
      <c r="S22" s="13"/>
      <c r="T22" s="13"/>
      <c r="U22" s="13"/>
      <c r="V22" s="13"/>
      <c r="W22" s="13"/>
      <c r="X22" s="13"/>
      <c r="Y22" s="13"/>
    </row>
    <row r="23" spans="1:25" ht="14.25" customHeight="1" x14ac:dyDescent="0.3">
      <c r="A23" s="27"/>
      <c r="B23" s="27"/>
      <c r="C23" s="27"/>
      <c r="D23" s="32"/>
      <c r="E23" s="30"/>
      <c r="F23" s="28"/>
      <c r="G23" s="32"/>
      <c r="H23" s="30"/>
      <c r="I23" s="28"/>
      <c r="J23" s="32">
        <f>ROUND(G16,B1)</f>
        <v>-4</v>
      </c>
      <c r="K23" s="30" t="s">
        <v>7</v>
      </c>
      <c r="L23" s="28"/>
      <c r="M23" s="32">
        <f>ROUND(H16,B1)</f>
        <v>-5</v>
      </c>
      <c r="N23" s="30" t="s">
        <v>35</v>
      </c>
      <c r="O23" s="28"/>
      <c r="P23" s="28" t="s">
        <v>8</v>
      </c>
      <c r="Q23" s="32">
        <f>ROUND(I16,B1)</f>
        <v>-26</v>
      </c>
      <c r="R23" s="13"/>
      <c r="S23" s="13"/>
      <c r="T23" s="13"/>
      <c r="U23" s="13"/>
      <c r="V23" s="13"/>
      <c r="W23" s="13"/>
      <c r="X23" s="13"/>
      <c r="Y23" s="13"/>
    </row>
    <row r="24" spans="1:25" ht="14.25" customHeight="1" x14ac:dyDescent="0.3">
      <c r="A24" s="27"/>
      <c r="B24" s="27"/>
      <c r="C24" s="27"/>
      <c r="D24" s="32"/>
      <c r="E24" s="30"/>
      <c r="F24" s="28"/>
      <c r="G24" s="32"/>
      <c r="H24" s="30"/>
      <c r="I24" s="28"/>
      <c r="J24" s="32"/>
      <c r="K24" s="30"/>
      <c r="L24" s="28"/>
      <c r="M24" s="32">
        <f>ROUND(H18,B1)</f>
        <v>6.1</v>
      </c>
      <c r="N24" s="30" t="s">
        <v>35</v>
      </c>
      <c r="O24" s="28"/>
      <c r="P24" s="28" t="s">
        <v>8</v>
      </c>
      <c r="Q24" s="32">
        <f>ROUND(I18,B1)</f>
        <v>22.12</v>
      </c>
      <c r="R24" s="13"/>
      <c r="S24" s="13"/>
      <c r="T24" s="13"/>
      <c r="U24" s="13"/>
      <c r="V24" s="13"/>
      <c r="W24" s="13"/>
      <c r="X24" s="13"/>
      <c r="Y24" s="13"/>
    </row>
    <row r="25" spans="1:25" ht="14.25" customHeight="1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13"/>
      <c r="S25" s="13"/>
      <c r="T25" s="13"/>
      <c r="U25" s="13"/>
      <c r="V25" s="13"/>
      <c r="W25" s="13"/>
      <c r="X25" s="13"/>
      <c r="Y25" s="13"/>
    </row>
    <row r="26" spans="1:25" ht="14.25" customHeight="1" x14ac:dyDescent="0.3">
      <c r="A26" s="27"/>
      <c r="B26" s="27"/>
      <c r="C26" s="28"/>
      <c r="D26" s="30" t="s">
        <v>5</v>
      </c>
      <c r="E26" s="32">
        <f>ROUND((Q21-(M21*E29)-(J21*E28)-(G21*E27))/D21,B1)</f>
        <v>2.25902</v>
      </c>
      <c r="F26" s="27"/>
      <c r="G26" s="27"/>
      <c r="H26" s="27"/>
      <c r="I26" s="28"/>
      <c r="J26" s="30" t="s">
        <v>26</v>
      </c>
      <c r="K26" s="32">
        <f>ROUND(I9-((E9*$E$26)+(F9*$E$27)+(G9*$E$28)+(H9*$E$29)),B1)</f>
        <v>-1.0000000000000001E-5</v>
      </c>
      <c r="L26" s="27"/>
      <c r="M26" s="27"/>
      <c r="N26" s="27"/>
      <c r="O26" s="27"/>
      <c r="P26" s="27"/>
      <c r="Q26" s="27"/>
      <c r="R26" s="13"/>
      <c r="S26" s="13"/>
      <c r="T26" s="13"/>
      <c r="U26" s="13"/>
      <c r="V26" s="13"/>
      <c r="W26" s="13"/>
      <c r="X26" s="13"/>
      <c r="Y26" s="13"/>
    </row>
    <row r="27" spans="1:25" ht="14.25" customHeight="1" x14ac:dyDescent="0.3">
      <c r="A27" s="27"/>
      <c r="B27" s="27"/>
      <c r="C27" s="42" t="s">
        <v>27</v>
      </c>
      <c r="D27" s="30" t="s">
        <v>6</v>
      </c>
      <c r="E27" s="32">
        <f>ROUND((Q22-(M22*E29)-(J22*E28))/G22,B1)</f>
        <v>0.94754000000000005</v>
      </c>
      <c r="F27" s="27"/>
      <c r="G27" s="27"/>
      <c r="H27" s="27"/>
      <c r="I27" s="42" t="s">
        <v>28</v>
      </c>
      <c r="J27" s="30" t="s">
        <v>29</v>
      </c>
      <c r="K27" s="32">
        <f>ROUND(I10-((E10*$E$26)+(F10*$E$27)+(G10*$E$28)+(H10*$E$29)),B1)</f>
        <v>1.0000000000000001E-5</v>
      </c>
      <c r="L27" s="27"/>
      <c r="M27" s="27"/>
      <c r="N27" s="27"/>
      <c r="O27" s="27"/>
      <c r="P27" s="27"/>
      <c r="Q27" s="27"/>
      <c r="R27" s="13"/>
      <c r="S27" s="13"/>
      <c r="T27" s="13"/>
      <c r="U27" s="13"/>
      <c r="V27" s="13"/>
      <c r="W27" s="13"/>
      <c r="X27" s="13"/>
      <c r="Y27" s="13"/>
    </row>
    <row r="28" spans="1:25" ht="14.25" customHeight="1" x14ac:dyDescent="0.3">
      <c r="A28" s="27"/>
      <c r="B28" s="27"/>
      <c r="C28" s="43"/>
      <c r="D28" s="30" t="s">
        <v>7</v>
      </c>
      <c r="E28" s="32">
        <f>ROUND((Q23-(M23*E29))/J23,B1)</f>
        <v>1.9672099999999999</v>
      </c>
      <c r="F28" s="27"/>
      <c r="G28" s="27"/>
      <c r="H28" s="27"/>
      <c r="I28" s="43"/>
      <c r="J28" s="30" t="s">
        <v>30</v>
      </c>
      <c r="K28" s="32">
        <f>ROUND(I11-((E11*$E$26)+(F11*$E$27)+(G11*$E$28)+(H11*$E$29)),B1)</f>
        <v>-1.0000000000000001E-5</v>
      </c>
      <c r="L28" s="27"/>
      <c r="M28" s="27"/>
      <c r="N28" s="27"/>
      <c r="O28" s="27"/>
      <c r="P28" s="27"/>
      <c r="Q28" s="27"/>
      <c r="R28" s="13"/>
      <c r="S28" s="13"/>
      <c r="T28" s="13"/>
      <c r="U28" s="13"/>
      <c r="V28" s="13"/>
      <c r="W28" s="13"/>
      <c r="X28" s="13"/>
      <c r="Y28" s="13"/>
    </row>
    <row r="29" spans="1:25" ht="14.25" customHeight="1" x14ac:dyDescent="0.3">
      <c r="A29" s="27"/>
      <c r="B29" s="27"/>
      <c r="C29" s="28"/>
      <c r="D29" s="30" t="s">
        <v>35</v>
      </c>
      <c r="E29" s="32">
        <f>ROUND(Q24/M24,B1)</f>
        <v>3.6262300000000001</v>
      </c>
      <c r="F29" s="27"/>
      <c r="G29" s="27"/>
      <c r="H29" s="27"/>
      <c r="I29" s="28"/>
      <c r="J29" s="30" t="s">
        <v>50</v>
      </c>
      <c r="K29" s="32">
        <f>ROUND(I12-((E12*$E$26)+(F12*$E$27)+(G12*$E$28)+(H12*$E$29)),B1)</f>
        <v>0</v>
      </c>
      <c r="L29" s="27"/>
      <c r="M29" s="27"/>
      <c r="N29" s="27"/>
      <c r="O29" s="27"/>
      <c r="P29" s="27"/>
      <c r="Q29" s="27"/>
      <c r="R29" s="13"/>
      <c r="S29" s="13"/>
      <c r="T29" s="13"/>
      <c r="U29" s="13"/>
      <c r="V29" s="13"/>
      <c r="W29" s="13"/>
      <c r="X29" s="13"/>
      <c r="Y29" s="13"/>
    </row>
    <row r="30" spans="1:25" ht="14.25" customHeight="1" x14ac:dyDescent="0.3">
      <c r="A30" s="27"/>
      <c r="B30" s="27"/>
      <c r="C30" s="39" t="s">
        <v>31</v>
      </c>
      <c r="D30" s="41"/>
      <c r="E30" s="41"/>
      <c r="F30" s="27"/>
      <c r="G30" s="27"/>
      <c r="H30" s="27"/>
      <c r="I30" s="39" t="s">
        <v>32</v>
      </c>
      <c r="J30" s="41"/>
      <c r="K30" s="41"/>
      <c r="L30" s="27"/>
      <c r="M30" s="27"/>
      <c r="N30" s="27"/>
      <c r="O30" s="27"/>
      <c r="P30" s="27"/>
      <c r="Q30" s="27"/>
      <c r="R30" s="13"/>
      <c r="S30" s="13"/>
      <c r="T30" s="13"/>
      <c r="U30" s="13"/>
      <c r="V30" s="13"/>
      <c r="W30" s="13"/>
      <c r="X30" s="13"/>
      <c r="Y30" s="13"/>
    </row>
    <row r="31" spans="1:25" ht="14.25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4.25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4.25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4.25" customHeight="1" x14ac:dyDescent="0.3">
      <c r="A34" s="13"/>
      <c r="B34" s="13"/>
      <c r="C34" s="13"/>
      <c r="D34" s="2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4.25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4.2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4.2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4.25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4.25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4.25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4.25" customHeight="1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4.25" customHeight="1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4.25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4.25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4.25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4.2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4.2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4.25" customHeight="1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4.25" customHeight="1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4.25" customHeight="1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4.25" customHeight="1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4.25" customHeight="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4.25" customHeight="1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4.25" customHeight="1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4.25" customHeight="1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4.25" customHeight="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4.25" customHeight="1" x14ac:dyDescent="0.25"/>
    <row r="58" spans="1:25" ht="14.25" customHeight="1" x14ac:dyDescent="0.25"/>
    <row r="59" spans="1:25" ht="14.25" customHeight="1" x14ac:dyDescent="0.25"/>
    <row r="60" spans="1:25" ht="14.25" customHeight="1" x14ac:dyDescent="0.25"/>
    <row r="61" spans="1:25" ht="14.25" customHeight="1" x14ac:dyDescent="0.25"/>
    <row r="62" spans="1:25" ht="14.25" customHeight="1" x14ac:dyDescent="0.25"/>
    <row r="63" spans="1:25" ht="14.25" customHeight="1" x14ac:dyDescent="0.25"/>
    <row r="64" spans="1:2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C30:E30"/>
    <mergeCell ref="I30:K30"/>
    <mergeCell ref="J10:K10"/>
    <mergeCell ref="J11:K11"/>
    <mergeCell ref="J12:K12"/>
    <mergeCell ref="J13:K13"/>
    <mergeCell ref="J14:K14"/>
    <mergeCell ref="J15:K15"/>
    <mergeCell ref="J16:K16"/>
    <mergeCell ref="J9:K9"/>
    <mergeCell ref="J17:K17"/>
    <mergeCell ref="J18:K18"/>
    <mergeCell ref="D20:Q20"/>
    <mergeCell ref="C27:C28"/>
    <mergeCell ref="I27:I28"/>
    <mergeCell ref="D1:Q1"/>
    <mergeCell ref="D2:Q2"/>
    <mergeCell ref="U2:X2"/>
    <mergeCell ref="C8:D8"/>
    <mergeCell ref="E8:H8"/>
    <mergeCell ref="J8:K8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 3x3</vt:lpstr>
      <vt:lpstr>Sistema 4x4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Fernandes</cp:lastModifiedBy>
  <dcterms:modified xsi:type="dcterms:W3CDTF">2021-07-14T18:44:06Z</dcterms:modified>
</cp:coreProperties>
</file>