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rcu\Downloads\Prova\"/>
    </mc:Choice>
  </mc:AlternateContent>
  <xr:revisionPtr revIDLastSave="0" documentId="13_ncr:1_{2130AF9A-DE6C-4586-BD59-F407EF454F4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Jacobi" sheetId="1" r:id="rId1"/>
    <sheet name="Gauss-Seidel" sheetId="2" r:id="rId2"/>
  </sheets>
  <calcPr calcId="191029"/>
</workbook>
</file>

<file path=xl/calcChain.xml><?xml version="1.0" encoding="utf-8"?>
<calcChain xmlns="http://schemas.openxmlformats.org/spreadsheetml/2006/main">
  <c r="E4" i="1" l="1"/>
  <c r="G10" i="1" s="1"/>
  <c r="H6" i="2"/>
  <c r="B12" i="2" s="1"/>
  <c r="E6" i="2"/>
  <c r="I12" i="2" s="1"/>
  <c r="C6" i="2"/>
  <c r="G12" i="2" s="1"/>
  <c r="A6" i="2"/>
  <c r="D12" i="2" s="1"/>
  <c r="H5" i="2"/>
  <c r="B11" i="2" s="1"/>
  <c r="E5" i="2"/>
  <c r="G11" i="2" s="1"/>
  <c r="C5" i="2"/>
  <c r="I11" i="2" s="1"/>
  <c r="A5" i="2"/>
  <c r="D11" i="2" s="1"/>
  <c r="H4" i="2"/>
  <c r="B10" i="2" s="1"/>
  <c r="E4" i="2"/>
  <c r="G10" i="2" s="1"/>
  <c r="C4" i="2"/>
  <c r="D10" i="2" s="1"/>
  <c r="A4" i="2"/>
  <c r="I10" i="2" s="1"/>
  <c r="H6" i="1"/>
  <c r="B12" i="1" s="1"/>
  <c r="E6" i="1"/>
  <c r="I12" i="1" s="1"/>
  <c r="C6" i="1"/>
  <c r="G12" i="1" s="1"/>
  <c r="A6" i="1"/>
  <c r="D12" i="1" s="1"/>
  <c r="H5" i="1"/>
  <c r="B11" i="1" s="1"/>
  <c r="E5" i="1"/>
  <c r="G11" i="1" s="1"/>
  <c r="C5" i="1"/>
  <c r="I11" i="1" s="1"/>
  <c r="A5" i="1"/>
  <c r="D11" i="1" s="1"/>
  <c r="H4" i="1"/>
  <c r="B10" i="1" s="1"/>
  <c r="C4" i="1"/>
  <c r="D10" i="1" s="1"/>
  <c r="A4" i="1"/>
  <c r="I10" i="1" s="1"/>
  <c r="G16" i="1" l="1"/>
  <c r="H16" i="1"/>
  <c r="F16" i="1"/>
  <c r="F16" i="2"/>
  <c r="F17" i="1" l="1"/>
  <c r="I16" i="1"/>
  <c r="H17" i="1"/>
  <c r="G17" i="1"/>
  <c r="G16" i="2"/>
  <c r="H16" i="2" s="1"/>
  <c r="I16" i="2" s="1"/>
  <c r="G18" i="1" l="1"/>
  <c r="H18" i="1"/>
  <c r="I17" i="1"/>
  <c r="F17" i="2"/>
  <c r="F18" i="1"/>
  <c r="F19" i="1" l="1"/>
  <c r="I18" i="1"/>
  <c r="H19" i="1"/>
  <c r="G19" i="1"/>
  <c r="G17" i="2"/>
  <c r="H17" i="2" s="1"/>
  <c r="G20" i="1" l="1"/>
  <c r="F18" i="2"/>
  <c r="I17" i="2"/>
  <c r="F20" i="1"/>
  <c r="H20" i="1"/>
  <c r="I19" i="1"/>
  <c r="F21" i="1" l="1"/>
  <c r="G18" i="2"/>
  <c r="H18" i="2" s="1"/>
  <c r="I18" i="2" s="1"/>
  <c r="I20" i="1"/>
  <c r="G21" i="1"/>
  <c r="H21" i="1"/>
  <c r="G22" i="1" s="1"/>
  <c r="F22" i="1" l="1"/>
  <c r="H22" i="1"/>
  <c r="F23" i="1" s="1"/>
  <c r="F19" i="2"/>
  <c r="I21" i="1"/>
  <c r="G19" i="2" l="1"/>
  <c r="H19" i="2" s="1"/>
  <c r="I22" i="1"/>
  <c r="G23" i="1"/>
  <c r="H23" i="1"/>
  <c r="G24" i="1" s="1"/>
  <c r="F24" i="1" l="1"/>
  <c r="H25" i="1" s="1"/>
  <c r="I19" i="2"/>
  <c r="H24" i="1"/>
  <c r="F25" i="1" s="1"/>
  <c r="F20" i="2"/>
  <c r="I23" i="1"/>
  <c r="G26" i="1" l="1"/>
  <c r="G25" i="1"/>
  <c r="F26" i="1" s="1"/>
  <c r="I24" i="1"/>
  <c r="G20" i="2"/>
  <c r="H20" i="2" s="1"/>
  <c r="H27" i="1" l="1"/>
  <c r="I25" i="1"/>
  <c r="F21" i="2"/>
  <c r="I20" i="2"/>
  <c r="H26" i="1"/>
  <c r="I26" i="1" s="1"/>
  <c r="F27" i="1" l="1"/>
  <c r="G27" i="1"/>
  <c r="F28" i="1" s="1"/>
  <c r="G21" i="2"/>
  <c r="H21" i="2" l="1"/>
  <c r="I21" i="2" s="1"/>
  <c r="I27" i="1"/>
  <c r="H28" i="1"/>
  <c r="G29" i="1" s="1"/>
  <c r="G28" i="1"/>
  <c r="F29" i="1" l="1"/>
  <c r="H30" i="1" s="1"/>
  <c r="H29" i="1"/>
  <c r="F30" i="1" s="1"/>
  <c r="F22" i="2"/>
  <c r="I28" i="1"/>
  <c r="G31" i="1" l="1"/>
  <c r="G30" i="1"/>
  <c r="F31" i="1" s="1"/>
  <c r="G22" i="2"/>
  <c r="H22" i="2" s="1"/>
  <c r="I22" i="2" s="1"/>
  <c r="I29" i="1"/>
  <c r="H31" i="1" l="1"/>
  <c r="I31" i="1" s="1"/>
  <c r="I30" i="1"/>
  <c r="F23" i="2"/>
  <c r="G23" i="2" l="1"/>
  <c r="H23" i="2" s="1"/>
  <c r="I23" i="2" l="1"/>
  <c r="F24" i="2"/>
  <c r="G24" i="2" l="1"/>
  <c r="H24" i="2" l="1"/>
  <c r="F25" i="2" s="1"/>
  <c r="I24" i="2" l="1"/>
  <c r="G25" i="2"/>
  <c r="H25" i="2" s="1"/>
  <c r="I25" i="2" l="1"/>
</calcChain>
</file>

<file path=xl/sharedStrings.xml><?xml version="1.0" encoding="utf-8"?>
<sst xmlns="http://schemas.openxmlformats.org/spreadsheetml/2006/main" count="64" uniqueCount="18">
  <si>
    <t>Matriz Sistema</t>
  </si>
  <si>
    <t>Resultado</t>
  </si>
  <si>
    <t>x1</t>
  </si>
  <si>
    <t>x2</t>
  </si>
  <si>
    <t>x3</t>
  </si>
  <si>
    <t>=</t>
  </si>
  <si>
    <t>N.Casas</t>
  </si>
  <si>
    <t>Função de iteração</t>
  </si>
  <si>
    <t>x3)</t>
  </si>
  <si>
    <t>x2)</t>
  </si>
  <si>
    <t>k</t>
  </si>
  <si>
    <t>max</t>
  </si>
  <si>
    <t>-------</t>
  </si>
  <si>
    <t>GAUSS-SEIDEL</t>
  </si>
  <si>
    <t>x1 =(</t>
  </si>
  <si>
    <t>x2 =(</t>
  </si>
  <si>
    <t>x3 =(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</si>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</sst>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color rgb="FF000000"/>
      <name val="Arial"/>
    </font>
    <font>
      <sz val="12"/>
      <color theme="1"/>
      <name val="Arial"/>
    </font>
    <font>
      <sz val="10"/>
      <name val="Arial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2" xfId="0" quotePrefix="1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8"/>
  <sheetViews>
    <sheetView showGridLines="0" tabSelected="1" topLeftCell="B1" zoomScale="130" zoomScaleNormal="130" workbookViewId="0">
      <selection activeCell="S14" sqref="S14"/>
    </sheetView>
  </sheetViews>
  <sheetFormatPr defaultColWidth="14.44140625" defaultRowHeight="15.75" customHeight="1" x14ac:dyDescent="0.25"/>
  <sheetData>
    <row r="1" spans="1:20" ht="15.75" customHeight="1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M1" s="1"/>
      <c r="N1" s="1"/>
      <c r="O1" s="1"/>
      <c r="P1" s="1"/>
      <c r="Q1" s="1"/>
      <c r="R1" s="1"/>
      <c r="S1" s="1"/>
      <c r="T1" s="1"/>
    </row>
    <row r="2" spans="1:20" ht="15" x14ac:dyDescent="0.25">
      <c r="A2" s="33" t="s">
        <v>17</v>
      </c>
      <c r="B2" s="34"/>
      <c r="C2" s="34"/>
      <c r="D2" s="34"/>
      <c r="E2" s="34"/>
      <c r="F2" s="34"/>
      <c r="G2" s="34"/>
      <c r="H2" s="34"/>
      <c r="I2" s="34"/>
      <c r="J2" s="34"/>
      <c r="K2" s="35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28" t="s">
        <v>0</v>
      </c>
      <c r="Q3" s="29"/>
      <c r="R3" s="30"/>
      <c r="S3" s="2"/>
      <c r="T3" s="3" t="s">
        <v>1</v>
      </c>
    </row>
    <row r="4" spans="1:20" ht="15" x14ac:dyDescent="0.25">
      <c r="A4" s="21">
        <f t="shared" ref="A4:A6" si="0">ROUND($P4,$K$5)</f>
        <v>4</v>
      </c>
      <c r="B4" s="21" t="s">
        <v>2</v>
      </c>
      <c r="C4" s="21">
        <f t="shared" ref="C4:C6" si="1">ROUND($Q4,$K$5)</f>
        <v>3</v>
      </c>
      <c r="D4" s="21" t="s">
        <v>3</v>
      </c>
      <c r="E4" s="21">
        <f t="shared" ref="E4:E6" si="2">ROUND($R4,$K$5)</f>
        <v>1</v>
      </c>
      <c r="F4" s="21" t="s">
        <v>4</v>
      </c>
      <c r="G4" s="22" t="s">
        <v>5</v>
      </c>
      <c r="H4" s="21">
        <f t="shared" ref="H4:H6" si="3">ROUND($T4,$K$5)</f>
        <v>6</v>
      </c>
      <c r="I4" s="16"/>
      <c r="J4" s="16"/>
      <c r="K4" s="25" t="s">
        <v>6</v>
      </c>
      <c r="L4" s="1"/>
      <c r="M4" s="1"/>
      <c r="N4" s="1"/>
      <c r="O4" s="1"/>
      <c r="P4" s="4">
        <v>4</v>
      </c>
      <c r="Q4" s="5">
        <v>3</v>
      </c>
      <c r="R4" s="6">
        <v>1</v>
      </c>
      <c r="S4" s="2"/>
      <c r="T4" s="7">
        <v>6</v>
      </c>
    </row>
    <row r="5" spans="1:20" ht="15" x14ac:dyDescent="0.25">
      <c r="A5" s="21">
        <f t="shared" si="0"/>
        <v>4</v>
      </c>
      <c r="B5" s="21" t="s">
        <v>2</v>
      </c>
      <c r="C5" s="21">
        <f t="shared" si="1"/>
        <v>11</v>
      </c>
      <c r="D5" s="21" t="s">
        <v>3</v>
      </c>
      <c r="E5" s="21">
        <f t="shared" si="2"/>
        <v>1.6</v>
      </c>
      <c r="F5" s="21" t="s">
        <v>4</v>
      </c>
      <c r="G5" s="22" t="s">
        <v>5</v>
      </c>
      <c r="H5" s="21">
        <f t="shared" si="3"/>
        <v>7</v>
      </c>
      <c r="I5" s="16"/>
      <c r="J5" s="16"/>
      <c r="K5" s="23">
        <v>4</v>
      </c>
      <c r="L5" s="1"/>
      <c r="M5" s="1"/>
      <c r="N5" s="1"/>
      <c r="O5" s="1"/>
      <c r="P5" s="4">
        <v>4</v>
      </c>
      <c r="Q5" s="5">
        <v>11</v>
      </c>
      <c r="R5" s="6">
        <v>1.6</v>
      </c>
      <c r="S5" s="2"/>
      <c r="T5" s="7">
        <v>7</v>
      </c>
    </row>
    <row r="6" spans="1:20" ht="15" x14ac:dyDescent="0.25">
      <c r="A6" s="21">
        <f t="shared" si="0"/>
        <v>1.6</v>
      </c>
      <c r="B6" s="21" t="s">
        <v>2</v>
      </c>
      <c r="C6" s="21">
        <f t="shared" si="1"/>
        <v>4</v>
      </c>
      <c r="D6" s="21" t="s">
        <v>3</v>
      </c>
      <c r="E6" s="21">
        <f t="shared" si="2"/>
        <v>-7</v>
      </c>
      <c r="F6" s="21" t="s">
        <v>4</v>
      </c>
      <c r="G6" s="22" t="s">
        <v>5</v>
      </c>
      <c r="H6" s="21">
        <f t="shared" si="3"/>
        <v>5</v>
      </c>
      <c r="I6" s="16"/>
      <c r="J6" s="16"/>
      <c r="K6" s="16"/>
      <c r="L6" s="1"/>
      <c r="M6" s="1"/>
      <c r="N6" s="1"/>
      <c r="O6" s="1"/>
      <c r="P6" s="8">
        <v>1.6</v>
      </c>
      <c r="Q6" s="9">
        <v>4</v>
      </c>
      <c r="R6" s="10">
        <v>-7</v>
      </c>
      <c r="S6" s="2"/>
      <c r="T6" s="11">
        <v>5</v>
      </c>
    </row>
    <row r="7" spans="1:20" ht="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31" t="s">
        <v>7</v>
      </c>
      <c r="B9" s="32"/>
      <c r="C9" s="32"/>
      <c r="D9" s="32"/>
      <c r="E9" s="32"/>
      <c r="F9" s="32"/>
      <c r="G9" s="32"/>
      <c r="H9" s="32"/>
      <c r="I9" s="32"/>
      <c r="J9" s="18"/>
      <c r="K9" s="18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9" t="s">
        <v>14</v>
      </c>
      <c r="B10" s="17">
        <f t="shared" ref="B10:B12" si="4">ROUND($H4,$K$5)</f>
        <v>6</v>
      </c>
      <c r="C10" s="17"/>
      <c r="D10" s="17">
        <f>ROUND(-C$4,$K$5)</f>
        <v>-3</v>
      </c>
      <c r="E10" s="17" t="s">
        <v>3</v>
      </c>
      <c r="F10" s="17"/>
      <c r="G10" s="17">
        <f>ROUND(-$E$4,$K$5)</f>
        <v>-1</v>
      </c>
      <c r="H10" s="17" t="s">
        <v>8</v>
      </c>
      <c r="I10" s="17">
        <f>ROUND(1/A4,$K$5)</f>
        <v>0.25</v>
      </c>
      <c r="J10" s="18"/>
      <c r="K10" s="18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9" t="s">
        <v>15</v>
      </c>
      <c r="B11" s="17">
        <f t="shared" si="4"/>
        <v>7</v>
      </c>
      <c r="C11" s="17"/>
      <c r="D11" s="17">
        <f t="shared" ref="D11:D12" si="5">ROUND(-$A5,$K$5)</f>
        <v>-4</v>
      </c>
      <c r="E11" s="17" t="s">
        <v>2</v>
      </c>
      <c r="F11" s="17"/>
      <c r="G11" s="17">
        <f>ROUND(-$E5,$K$5)</f>
        <v>-1.6</v>
      </c>
      <c r="H11" s="17" t="s">
        <v>8</v>
      </c>
      <c r="I11" s="17">
        <f>ROUND(1/C5,$K$5)</f>
        <v>9.0899999999999995E-2</v>
      </c>
      <c r="J11" s="18"/>
      <c r="K11" s="18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9" t="s">
        <v>16</v>
      </c>
      <c r="B12" s="17">
        <f t="shared" si="4"/>
        <v>5</v>
      </c>
      <c r="C12" s="17"/>
      <c r="D12" s="17">
        <f t="shared" si="5"/>
        <v>-1.6</v>
      </c>
      <c r="E12" s="17" t="s">
        <v>2</v>
      </c>
      <c r="F12" s="17"/>
      <c r="G12" s="17">
        <f>ROUND(-$C6,$K$5)</f>
        <v>-4</v>
      </c>
      <c r="H12" s="17" t="s">
        <v>9</v>
      </c>
      <c r="I12" s="17">
        <f>ROUND(1/E6,$K$5)</f>
        <v>-0.1429</v>
      </c>
      <c r="J12" s="18"/>
      <c r="K12" s="18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8"/>
      <c r="B14" s="18"/>
      <c r="C14" s="18"/>
      <c r="D14" s="18"/>
      <c r="E14" s="24" t="s">
        <v>10</v>
      </c>
      <c r="F14" s="24" t="s">
        <v>2</v>
      </c>
      <c r="G14" s="24" t="s">
        <v>3</v>
      </c>
      <c r="H14" s="24" t="s">
        <v>4</v>
      </c>
      <c r="I14" s="24" t="s">
        <v>11</v>
      </c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8"/>
      <c r="B15" s="18"/>
      <c r="C15" s="18"/>
      <c r="D15" s="18"/>
      <c r="E15" s="19">
        <v>0</v>
      </c>
      <c r="F15" s="17">
        <v>0</v>
      </c>
      <c r="G15" s="17">
        <v>0</v>
      </c>
      <c r="H15" s="17">
        <v>0</v>
      </c>
      <c r="I15" s="17" t="s">
        <v>12</v>
      </c>
      <c r="J15" s="18"/>
      <c r="K15" s="18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8"/>
      <c r="B16" s="18"/>
      <c r="C16" s="18"/>
      <c r="D16" s="18"/>
      <c r="E16" s="19">
        <v>1</v>
      </c>
      <c r="F16" s="17">
        <f t="shared" ref="F16:F31" si="6">ROUND($I$10*($B$10+($D$10*$G15+($G$10*$H15))),$K$5)</f>
        <v>1.5</v>
      </c>
      <c r="G16" s="17">
        <f t="shared" ref="G16:G31" si="7">ROUND($I$11*($B$11+($D$11*$F15+($G$11*$H15))),$K$5)</f>
        <v>0.63629999999999998</v>
      </c>
      <c r="H16" s="17">
        <f t="shared" ref="H16:H31" si="8">ROUND($I$12*($B$12+($D$12*$F15+($G$12*$G15))),$K$5)</f>
        <v>-0.71450000000000002</v>
      </c>
      <c r="I16" s="17">
        <f t="shared" ref="I16:I31" si="9">MAX(ABS(F16-F15),ABS(G16-G15),ABS(H16-H15))</f>
        <v>1.5</v>
      </c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8"/>
      <c r="B17" s="18"/>
      <c r="C17" s="18"/>
      <c r="D17" s="18"/>
      <c r="E17" s="19">
        <v>2</v>
      </c>
      <c r="F17" s="17">
        <f t="shared" si="6"/>
        <v>1.2014</v>
      </c>
      <c r="G17" s="17">
        <f t="shared" si="7"/>
        <v>0.1948</v>
      </c>
      <c r="H17" s="17">
        <f t="shared" si="8"/>
        <v>-7.7999999999999996E-3</v>
      </c>
      <c r="I17" s="17">
        <f t="shared" si="9"/>
        <v>0.70669999999999999</v>
      </c>
      <c r="J17" s="18"/>
      <c r="K17" s="18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8"/>
      <c r="B18" s="18"/>
      <c r="C18" s="18"/>
      <c r="D18" s="18"/>
      <c r="E18" s="19">
        <v>3</v>
      </c>
      <c r="F18" s="17">
        <f t="shared" si="6"/>
        <v>1.3559000000000001</v>
      </c>
      <c r="G18" s="17">
        <f t="shared" si="7"/>
        <v>0.2006</v>
      </c>
      <c r="H18" s="17">
        <f t="shared" si="8"/>
        <v>-0.32850000000000001</v>
      </c>
      <c r="I18" s="17">
        <f t="shared" si="9"/>
        <v>0.32070000000000004</v>
      </c>
      <c r="J18" s="18"/>
      <c r="K18" s="18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8"/>
      <c r="B19" s="18"/>
      <c r="C19" s="18"/>
      <c r="D19" s="18"/>
      <c r="E19" s="19">
        <v>4</v>
      </c>
      <c r="F19" s="17">
        <f t="shared" si="6"/>
        <v>1.4317</v>
      </c>
      <c r="G19" s="17">
        <f t="shared" si="7"/>
        <v>0.19109999999999999</v>
      </c>
      <c r="H19" s="17">
        <f t="shared" si="8"/>
        <v>-0.2898</v>
      </c>
      <c r="I19" s="17">
        <f t="shared" si="9"/>
        <v>7.5799999999999867E-2</v>
      </c>
      <c r="J19" s="18"/>
      <c r="K19" s="18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8"/>
      <c r="B20" s="18"/>
      <c r="C20" s="18"/>
      <c r="D20" s="18"/>
      <c r="E20" s="19">
        <v>5</v>
      </c>
      <c r="F20" s="17">
        <f t="shared" si="6"/>
        <v>1.4291</v>
      </c>
      <c r="G20" s="17">
        <f t="shared" si="7"/>
        <v>0.15790000000000001</v>
      </c>
      <c r="H20" s="17">
        <f t="shared" si="8"/>
        <v>-0.27789999999999998</v>
      </c>
      <c r="I20" s="17">
        <f t="shared" si="9"/>
        <v>3.319999999999998E-2</v>
      </c>
      <c r="J20" s="18"/>
      <c r="K20" s="18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8"/>
      <c r="B21" s="18"/>
      <c r="C21" s="18"/>
      <c r="D21" s="18"/>
      <c r="E21" s="19">
        <v>6</v>
      </c>
      <c r="F21" s="17">
        <f t="shared" si="6"/>
        <v>1.4511000000000001</v>
      </c>
      <c r="G21" s="17">
        <f t="shared" si="7"/>
        <v>0.15709999999999999</v>
      </c>
      <c r="H21" s="17">
        <f t="shared" si="8"/>
        <v>-0.29749999999999999</v>
      </c>
      <c r="I21" s="17">
        <f t="shared" si="9"/>
        <v>2.200000000000002E-2</v>
      </c>
      <c r="J21" s="18"/>
      <c r="K21" s="18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8"/>
      <c r="B22" s="18"/>
      <c r="C22" s="18"/>
      <c r="D22" s="18"/>
      <c r="E22" s="19">
        <v>7</v>
      </c>
      <c r="F22" s="17">
        <f t="shared" si="6"/>
        <v>1.4565999999999999</v>
      </c>
      <c r="G22" s="17">
        <f t="shared" si="7"/>
        <v>0.15190000000000001</v>
      </c>
      <c r="H22" s="17">
        <f t="shared" si="8"/>
        <v>-0.29289999999999999</v>
      </c>
      <c r="I22" s="17">
        <f t="shared" si="9"/>
        <v>5.4999999999998384E-3</v>
      </c>
      <c r="J22" s="18"/>
      <c r="K22" s="18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8"/>
      <c r="B23" s="18"/>
      <c r="C23" s="18"/>
      <c r="D23" s="18"/>
      <c r="E23" s="19">
        <v>8</v>
      </c>
      <c r="F23" s="17">
        <f t="shared" si="6"/>
        <v>1.4593</v>
      </c>
      <c r="G23" s="17">
        <f t="shared" si="7"/>
        <v>0.14929999999999999</v>
      </c>
      <c r="H23" s="17">
        <f t="shared" si="8"/>
        <v>-0.29459999999999997</v>
      </c>
      <c r="I23" s="17">
        <f t="shared" si="9"/>
        <v>2.7000000000001467E-3</v>
      </c>
      <c r="J23" s="18"/>
      <c r="K23" s="18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8"/>
      <c r="B24" s="18"/>
      <c r="C24" s="18"/>
      <c r="D24" s="18"/>
      <c r="E24" s="19">
        <v>9</v>
      </c>
      <c r="F24" s="17">
        <f t="shared" si="6"/>
        <v>1.4617</v>
      </c>
      <c r="G24" s="17">
        <f t="shared" si="7"/>
        <v>0.14849999999999999</v>
      </c>
      <c r="H24" s="17">
        <f t="shared" si="8"/>
        <v>-0.29549999999999998</v>
      </c>
      <c r="I24" s="17">
        <f t="shared" si="9"/>
        <v>2.3999999999999577E-3</v>
      </c>
      <c r="J24" s="18"/>
      <c r="K24" s="18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8"/>
      <c r="B25" s="18"/>
      <c r="C25" s="18"/>
      <c r="D25" s="18"/>
      <c r="E25" s="19">
        <v>10</v>
      </c>
      <c r="F25" s="17">
        <f t="shared" si="6"/>
        <v>1.4624999999999999</v>
      </c>
      <c r="G25" s="17">
        <f t="shared" si="7"/>
        <v>0.14779999999999999</v>
      </c>
      <c r="H25" s="17">
        <f t="shared" si="8"/>
        <v>-0.2954</v>
      </c>
      <c r="I25" s="17">
        <f t="shared" si="9"/>
        <v>7.9999999999991189E-4</v>
      </c>
      <c r="J25" s="18"/>
      <c r="K25" s="18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8"/>
      <c r="B26" s="18"/>
      <c r="C26" s="18"/>
      <c r="D26" s="18"/>
      <c r="E26" s="19">
        <v>11</v>
      </c>
      <c r="F26" s="17">
        <f t="shared" si="6"/>
        <v>1.4630000000000001</v>
      </c>
      <c r="G26" s="17">
        <f t="shared" si="7"/>
        <v>0.14749999999999999</v>
      </c>
      <c r="H26" s="17">
        <f t="shared" si="8"/>
        <v>-0.29559999999999997</v>
      </c>
      <c r="I26" s="17">
        <f t="shared" si="9"/>
        <v>5.0000000000016698E-4</v>
      </c>
      <c r="J26" s="18"/>
      <c r="K26" s="18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8"/>
      <c r="B27" s="18"/>
      <c r="C27" s="18"/>
      <c r="D27" s="18"/>
      <c r="E27" s="19">
        <v>12</v>
      </c>
      <c r="F27" s="17">
        <f t="shared" si="6"/>
        <v>1.4633</v>
      </c>
      <c r="G27" s="17">
        <f t="shared" si="7"/>
        <v>0.14729999999999999</v>
      </c>
      <c r="H27" s="17">
        <f t="shared" si="8"/>
        <v>-0.29570000000000002</v>
      </c>
      <c r="I27" s="17">
        <f t="shared" si="9"/>
        <v>2.9999999999996696E-4</v>
      </c>
      <c r="J27" s="18"/>
      <c r="K27" s="18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8"/>
      <c r="B28" s="18"/>
      <c r="C28" s="18"/>
      <c r="D28" s="18"/>
      <c r="E28" s="19">
        <v>13</v>
      </c>
      <c r="F28" s="17">
        <f t="shared" si="6"/>
        <v>1.4635</v>
      </c>
      <c r="G28" s="17">
        <f t="shared" si="7"/>
        <v>0.14729999999999999</v>
      </c>
      <c r="H28" s="17">
        <f t="shared" si="8"/>
        <v>-0.29570000000000002</v>
      </c>
      <c r="I28" s="17">
        <f t="shared" si="9"/>
        <v>1.9999999999997797E-4</v>
      </c>
      <c r="J28" s="18"/>
      <c r="K28" s="18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8"/>
      <c r="B29" s="18"/>
      <c r="C29" s="18"/>
      <c r="D29" s="18"/>
      <c r="E29" s="19">
        <v>14</v>
      </c>
      <c r="F29" s="17">
        <f t="shared" si="6"/>
        <v>1.4635</v>
      </c>
      <c r="G29" s="17">
        <f t="shared" si="7"/>
        <v>0.1472</v>
      </c>
      <c r="H29" s="17">
        <f t="shared" si="8"/>
        <v>-0.29570000000000002</v>
      </c>
      <c r="I29" s="17">
        <f t="shared" si="9"/>
        <v>9.9999999999988987E-5</v>
      </c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8"/>
      <c r="B30" s="18"/>
      <c r="C30" s="18"/>
      <c r="D30" s="18"/>
      <c r="E30" s="19">
        <v>15</v>
      </c>
      <c r="F30" s="17">
        <f t="shared" si="6"/>
        <v>1.4635</v>
      </c>
      <c r="G30" s="17">
        <f t="shared" si="7"/>
        <v>0.1472</v>
      </c>
      <c r="H30" s="17">
        <f t="shared" si="8"/>
        <v>-0.29570000000000002</v>
      </c>
      <c r="I30" s="17">
        <f t="shared" si="9"/>
        <v>0</v>
      </c>
      <c r="J30" s="18"/>
      <c r="K30" s="18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8"/>
      <c r="B31" s="18"/>
      <c r="C31" s="18"/>
      <c r="D31" s="18"/>
      <c r="E31" s="19">
        <v>16</v>
      </c>
      <c r="F31" s="17">
        <f t="shared" si="6"/>
        <v>1.4635</v>
      </c>
      <c r="G31" s="17">
        <f t="shared" si="7"/>
        <v>0.1472</v>
      </c>
      <c r="H31" s="17">
        <f t="shared" si="8"/>
        <v>-0.29570000000000002</v>
      </c>
      <c r="I31" s="17">
        <f t="shared" si="9"/>
        <v>0</v>
      </c>
      <c r="J31" s="18"/>
      <c r="K31" s="18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8"/>
      <c r="B32" s="18"/>
      <c r="C32" s="18"/>
      <c r="D32" s="18"/>
      <c r="E32" s="19"/>
      <c r="F32" s="19"/>
      <c r="G32" s="19"/>
      <c r="H32" s="19"/>
      <c r="I32" s="19"/>
      <c r="J32" s="18"/>
      <c r="K32" s="18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8"/>
      <c r="B33" s="18"/>
      <c r="C33" s="18"/>
      <c r="D33" s="18"/>
      <c r="E33" s="19"/>
      <c r="F33" s="19"/>
      <c r="G33" s="19"/>
      <c r="H33" s="19"/>
      <c r="I33" s="19"/>
      <c r="J33" s="18"/>
      <c r="K33" s="18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8"/>
      <c r="B34" s="18"/>
      <c r="C34" s="18"/>
      <c r="D34" s="18"/>
      <c r="E34" s="19"/>
      <c r="F34" s="19"/>
      <c r="G34" s="19"/>
      <c r="H34" s="19"/>
      <c r="I34" s="19"/>
      <c r="J34" s="18"/>
      <c r="K34" s="18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8"/>
      <c r="B35" s="18"/>
      <c r="C35" s="18"/>
      <c r="D35" s="18"/>
      <c r="E35" s="19"/>
      <c r="F35" s="19"/>
      <c r="G35" s="19"/>
      <c r="H35" s="19"/>
      <c r="I35" s="19"/>
      <c r="J35" s="18"/>
      <c r="K35" s="18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.7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</sheetData>
  <mergeCells count="4">
    <mergeCell ref="A1:K1"/>
    <mergeCell ref="P3:R3"/>
    <mergeCell ref="A9:I9"/>
    <mergeCell ref="A2:K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6"/>
  <sheetViews>
    <sheetView showGridLines="0" zoomScale="115" zoomScaleNormal="115" workbookViewId="0">
      <selection activeCell="R6" sqref="R6"/>
    </sheetView>
  </sheetViews>
  <sheetFormatPr defaultColWidth="14.44140625" defaultRowHeight="15.75" customHeight="1" x14ac:dyDescent="0.25"/>
  <sheetData>
    <row r="1" spans="1:20" ht="15.75" customHeight="1" x14ac:dyDescent="0.25">
      <c r="A1" s="2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20" ht="15.75" customHeight="1" x14ac:dyDescent="0.25">
      <c r="A2" s="33" t="s">
        <v>13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20" ht="13.2" x14ac:dyDescent="0.25">
      <c r="A3" s="20"/>
      <c r="B3" s="15"/>
      <c r="C3" s="15"/>
      <c r="D3" s="15"/>
      <c r="E3" s="15"/>
      <c r="F3" s="15"/>
      <c r="G3" s="15"/>
      <c r="H3" s="15"/>
      <c r="I3" s="15"/>
      <c r="J3" s="15"/>
      <c r="K3" s="15"/>
      <c r="P3" s="37" t="s">
        <v>0</v>
      </c>
      <c r="Q3" s="29"/>
      <c r="R3" s="30"/>
      <c r="S3" s="13"/>
      <c r="T3" s="14" t="s">
        <v>1</v>
      </c>
    </row>
    <row r="4" spans="1:20" ht="15" x14ac:dyDescent="0.25">
      <c r="A4" s="21">
        <f t="shared" ref="A4:A6" si="0">ROUND($P4,$K$5)</f>
        <v>7</v>
      </c>
      <c r="B4" s="21" t="s">
        <v>2</v>
      </c>
      <c r="C4" s="21">
        <f t="shared" ref="C4:C6" si="1">ROUND($Q4,$K$5)</f>
        <v>-1</v>
      </c>
      <c r="D4" s="21" t="s">
        <v>3</v>
      </c>
      <c r="E4" s="21">
        <f t="shared" ref="E4:E6" si="2">ROUND($R4,$K$5)</f>
        <v>-1</v>
      </c>
      <c r="F4" s="21" t="s">
        <v>4</v>
      </c>
      <c r="G4" s="22" t="s">
        <v>5</v>
      </c>
      <c r="H4" s="21">
        <f t="shared" ref="H4:H6" si="3">ROUND($T4,$K$5)</f>
        <v>6</v>
      </c>
      <c r="I4" s="16"/>
      <c r="J4" s="16"/>
      <c r="K4" s="25" t="s">
        <v>6</v>
      </c>
      <c r="P4" s="4">
        <v>7</v>
      </c>
      <c r="Q4" s="5">
        <v>-1</v>
      </c>
      <c r="R4" s="6">
        <v>-1</v>
      </c>
      <c r="S4" s="2"/>
      <c r="T4" s="7">
        <v>6</v>
      </c>
    </row>
    <row r="5" spans="1:20" ht="15" x14ac:dyDescent="0.25">
      <c r="A5" s="21">
        <f t="shared" si="0"/>
        <v>-2</v>
      </c>
      <c r="B5" s="21" t="s">
        <v>2</v>
      </c>
      <c r="C5" s="21">
        <f t="shared" si="1"/>
        <v>-7</v>
      </c>
      <c r="D5" s="21" t="s">
        <v>3</v>
      </c>
      <c r="E5" s="21">
        <f t="shared" si="2"/>
        <v>-1</v>
      </c>
      <c r="F5" s="21" t="s">
        <v>4</v>
      </c>
      <c r="G5" s="22" t="s">
        <v>5</v>
      </c>
      <c r="H5" s="21">
        <f t="shared" si="3"/>
        <v>7</v>
      </c>
      <c r="I5" s="16"/>
      <c r="J5" s="16"/>
      <c r="K5" s="23">
        <v>5</v>
      </c>
      <c r="P5" s="4">
        <v>-2</v>
      </c>
      <c r="Q5" s="5">
        <v>-7</v>
      </c>
      <c r="R5" s="6">
        <v>-1</v>
      </c>
      <c r="S5" s="2"/>
      <c r="T5" s="7">
        <v>7</v>
      </c>
    </row>
    <row r="6" spans="1:20" ht="15" x14ac:dyDescent="0.25">
      <c r="A6" s="21">
        <f t="shared" si="0"/>
        <v>-4</v>
      </c>
      <c r="B6" s="21" t="s">
        <v>2</v>
      </c>
      <c r="C6" s="21">
        <f t="shared" si="1"/>
        <v>-2</v>
      </c>
      <c r="D6" s="21" t="s">
        <v>3</v>
      </c>
      <c r="E6" s="21">
        <f t="shared" si="2"/>
        <v>-7</v>
      </c>
      <c r="F6" s="21" t="s">
        <v>4</v>
      </c>
      <c r="G6" s="22" t="s">
        <v>5</v>
      </c>
      <c r="H6" s="21">
        <f t="shared" si="3"/>
        <v>5</v>
      </c>
      <c r="I6" s="16"/>
      <c r="J6" s="16"/>
      <c r="K6" s="16"/>
      <c r="P6" s="8">
        <v>-4</v>
      </c>
      <c r="Q6" s="9">
        <v>-2</v>
      </c>
      <c r="R6" s="10">
        <v>-7</v>
      </c>
      <c r="S6" s="2"/>
      <c r="T6" s="11">
        <v>5</v>
      </c>
    </row>
    <row r="7" spans="1:20" ht="13.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P7" s="13"/>
      <c r="Q7" s="13"/>
      <c r="R7" s="13"/>
      <c r="S7" s="13"/>
      <c r="T7" s="13"/>
    </row>
    <row r="8" spans="1:20" ht="13.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P8" s="13"/>
      <c r="Q8" s="13"/>
      <c r="R8" s="13"/>
      <c r="S8" s="13"/>
      <c r="T8" s="13"/>
    </row>
    <row r="9" spans="1:20" ht="13.2" x14ac:dyDescent="0.25">
      <c r="A9" s="31" t="s">
        <v>7</v>
      </c>
      <c r="B9" s="38"/>
      <c r="C9" s="38"/>
      <c r="D9" s="38"/>
      <c r="E9" s="38"/>
      <c r="F9" s="38"/>
      <c r="G9" s="38"/>
      <c r="H9" s="38"/>
      <c r="I9" s="38"/>
      <c r="J9" s="18"/>
      <c r="K9" s="18"/>
    </row>
    <row r="10" spans="1:20" ht="13.2" x14ac:dyDescent="0.25">
      <c r="A10" s="19" t="s">
        <v>14</v>
      </c>
      <c r="B10" s="17">
        <f t="shared" ref="B10:B12" si="4">ROUND($H4,$K$5)</f>
        <v>6</v>
      </c>
      <c r="C10" s="17"/>
      <c r="D10" s="17">
        <f>ROUND(-C$4,$K$5)</f>
        <v>1</v>
      </c>
      <c r="E10" s="17" t="s">
        <v>3</v>
      </c>
      <c r="F10" s="17"/>
      <c r="G10" s="17">
        <f>ROUND(-$E$4,$K$5)</f>
        <v>1</v>
      </c>
      <c r="H10" s="17" t="s">
        <v>8</v>
      </c>
      <c r="I10" s="17">
        <f>ROUND(1/A4,$K$5)</f>
        <v>0.14285999999999999</v>
      </c>
      <c r="J10" s="18"/>
      <c r="K10" s="18"/>
    </row>
    <row r="11" spans="1:20" ht="13.2" x14ac:dyDescent="0.25">
      <c r="A11" s="19" t="s">
        <v>15</v>
      </c>
      <c r="B11" s="17">
        <f t="shared" si="4"/>
        <v>7</v>
      </c>
      <c r="C11" s="17"/>
      <c r="D11" s="17">
        <f t="shared" ref="D11:D12" si="5">ROUND(-$A5,$K$5)</f>
        <v>2</v>
      </c>
      <c r="E11" s="17" t="s">
        <v>2</v>
      </c>
      <c r="F11" s="17"/>
      <c r="G11" s="17">
        <f>ROUND(-$E5,$K$5)</f>
        <v>1</v>
      </c>
      <c r="H11" s="17" t="s">
        <v>8</v>
      </c>
      <c r="I11" s="17">
        <f>ROUND(1/C5,$K$5)</f>
        <v>-0.14285999999999999</v>
      </c>
      <c r="J11" s="18"/>
      <c r="K11" s="18"/>
    </row>
    <row r="12" spans="1:20" ht="13.2" x14ac:dyDescent="0.25">
      <c r="A12" s="19" t="s">
        <v>16</v>
      </c>
      <c r="B12" s="17">
        <f t="shared" si="4"/>
        <v>5</v>
      </c>
      <c r="C12" s="17"/>
      <c r="D12" s="17">
        <f t="shared" si="5"/>
        <v>4</v>
      </c>
      <c r="E12" s="17" t="s">
        <v>2</v>
      </c>
      <c r="F12" s="17"/>
      <c r="G12" s="17">
        <f>ROUND(-$C6,$K$5)</f>
        <v>2</v>
      </c>
      <c r="H12" s="17" t="s">
        <v>9</v>
      </c>
      <c r="I12" s="17">
        <f>ROUND(1/E6,$K$5)</f>
        <v>-0.14285999999999999</v>
      </c>
      <c r="J12" s="18"/>
      <c r="K12" s="18"/>
    </row>
    <row r="13" spans="1:20" ht="13.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20" ht="13.2" x14ac:dyDescent="0.25">
      <c r="A14" s="18"/>
      <c r="B14" s="18"/>
      <c r="C14" s="18"/>
      <c r="D14" s="18"/>
      <c r="E14" s="24" t="s">
        <v>10</v>
      </c>
      <c r="F14" s="24" t="s">
        <v>2</v>
      </c>
      <c r="G14" s="24" t="s">
        <v>3</v>
      </c>
      <c r="H14" s="24" t="s">
        <v>4</v>
      </c>
      <c r="I14" s="24" t="s">
        <v>11</v>
      </c>
      <c r="J14" s="18"/>
      <c r="K14" s="18"/>
    </row>
    <row r="15" spans="1:20" ht="13.2" x14ac:dyDescent="0.25">
      <c r="A15" s="18"/>
      <c r="B15" s="18"/>
      <c r="C15" s="18"/>
      <c r="D15" s="18"/>
      <c r="E15" s="19">
        <v>0</v>
      </c>
      <c r="F15" s="17">
        <v>0</v>
      </c>
      <c r="G15" s="17">
        <v>0</v>
      </c>
      <c r="H15" s="17">
        <v>0</v>
      </c>
      <c r="I15" s="17" t="s">
        <v>12</v>
      </c>
      <c r="J15" s="18"/>
      <c r="K15" s="18"/>
    </row>
    <row r="16" spans="1:20" ht="13.2" x14ac:dyDescent="0.25">
      <c r="A16" s="18"/>
      <c r="B16" s="18"/>
      <c r="C16" s="18"/>
      <c r="D16" s="18"/>
      <c r="E16" s="19">
        <v>1</v>
      </c>
      <c r="F16" s="17">
        <f t="shared" ref="F16:F25" si="6">ROUND($I$10*($B$10+(($D$10*$G15)+($G$10*$H15))),$K$5)</f>
        <v>0.85716000000000003</v>
      </c>
      <c r="G16" s="17">
        <f t="shared" ref="G16:G25" si="7">ROUND($I$11*($B$11+(($D$11*$F16)+($G$11*$H15))),$K$5)</f>
        <v>-1.2449300000000001</v>
      </c>
      <c r="H16" s="17">
        <f t="shared" ref="H16:H25" si="8">ROUND($I$12*($B$12+(($D$12*$F16)+($G$12*$G16))),$K$5)</f>
        <v>-0.84841</v>
      </c>
      <c r="I16" s="17">
        <f t="shared" ref="I16:I25" si="9">MAX(ABS(F16-F15),ABS(G16-G15),ABS(H16-H15))</f>
        <v>1.2449300000000001</v>
      </c>
      <c r="J16" s="18"/>
      <c r="K16" s="18"/>
    </row>
    <row r="17" spans="1:11" ht="13.2" x14ac:dyDescent="0.25">
      <c r="A17" s="18"/>
      <c r="B17" s="18"/>
      <c r="C17" s="18"/>
      <c r="D17" s="18"/>
      <c r="E17" s="19">
        <v>2</v>
      </c>
      <c r="F17" s="17">
        <f t="shared" si="6"/>
        <v>0.55810999999999999</v>
      </c>
      <c r="G17" s="17">
        <f t="shared" si="7"/>
        <v>-1.0382800000000001</v>
      </c>
      <c r="H17" s="17">
        <f t="shared" si="8"/>
        <v>-0.73656999999999995</v>
      </c>
      <c r="I17" s="17">
        <f t="shared" si="9"/>
        <v>0.29905000000000004</v>
      </c>
      <c r="J17" s="18"/>
      <c r="K17" s="18"/>
    </row>
    <row r="18" spans="1:11" ht="13.2" x14ac:dyDescent="0.25">
      <c r="A18" s="18"/>
      <c r="B18" s="18"/>
      <c r="C18" s="18"/>
      <c r="D18" s="18"/>
      <c r="E18" s="19">
        <v>3</v>
      </c>
      <c r="F18" s="17">
        <f t="shared" si="6"/>
        <v>0.60360000000000003</v>
      </c>
      <c r="G18" s="17">
        <f t="shared" si="7"/>
        <v>-1.06725</v>
      </c>
      <c r="H18" s="17">
        <f t="shared" si="8"/>
        <v>-0.75429000000000002</v>
      </c>
      <c r="I18" s="17">
        <f t="shared" si="9"/>
        <v>4.549000000000003E-2</v>
      </c>
      <c r="J18" s="18"/>
      <c r="K18" s="18"/>
    </row>
    <row r="19" spans="1:11" ht="13.2" x14ac:dyDescent="0.25">
      <c r="A19" s="18"/>
      <c r="B19" s="18"/>
      <c r="C19" s="18"/>
      <c r="D19" s="18"/>
      <c r="E19" s="19">
        <v>4</v>
      </c>
      <c r="F19" s="17">
        <f t="shared" si="6"/>
        <v>0.59692999999999996</v>
      </c>
      <c r="G19" s="17">
        <f t="shared" si="7"/>
        <v>-1.0628200000000001</v>
      </c>
      <c r="H19" s="17">
        <f t="shared" si="8"/>
        <v>-0.75173999999999996</v>
      </c>
      <c r="I19" s="17">
        <f t="shared" si="9"/>
        <v>6.6700000000000648E-3</v>
      </c>
      <c r="J19" s="18"/>
      <c r="K19" s="18"/>
    </row>
    <row r="20" spans="1:11" ht="13.2" x14ac:dyDescent="0.25">
      <c r="A20" s="18"/>
      <c r="B20" s="18"/>
      <c r="C20" s="18"/>
      <c r="D20" s="18"/>
      <c r="E20" s="19">
        <v>5</v>
      </c>
      <c r="F20" s="17">
        <f t="shared" si="6"/>
        <v>0.59792999999999996</v>
      </c>
      <c r="G20" s="17">
        <f t="shared" si="7"/>
        <v>-1.0634699999999999</v>
      </c>
      <c r="H20" s="17">
        <f t="shared" si="8"/>
        <v>-0.75212999999999997</v>
      </c>
      <c r="I20" s="17">
        <f t="shared" si="9"/>
        <v>1.0000000000000009E-3</v>
      </c>
      <c r="J20" s="18"/>
      <c r="K20" s="18"/>
    </row>
    <row r="21" spans="1:11" ht="13.2" x14ac:dyDescent="0.25">
      <c r="A21" s="18"/>
      <c r="B21" s="18"/>
      <c r="C21" s="18"/>
      <c r="D21" s="18"/>
      <c r="E21" s="19">
        <v>6</v>
      </c>
      <c r="F21" s="17">
        <f t="shared" si="6"/>
        <v>0.59777999999999998</v>
      </c>
      <c r="G21" s="17">
        <f t="shared" si="7"/>
        <v>-1.0633699999999999</v>
      </c>
      <c r="H21" s="17">
        <f t="shared" si="8"/>
        <v>-0.75207000000000002</v>
      </c>
      <c r="I21" s="17">
        <f t="shared" si="9"/>
        <v>1.4999999999998348E-4</v>
      </c>
      <c r="J21" s="18"/>
      <c r="K21" s="18"/>
    </row>
    <row r="22" spans="1:11" ht="13.2" x14ac:dyDescent="0.25">
      <c r="A22" s="18"/>
      <c r="B22" s="18"/>
      <c r="C22" s="18"/>
      <c r="D22" s="18"/>
      <c r="E22" s="19">
        <v>7</v>
      </c>
      <c r="F22" s="17">
        <f t="shared" si="6"/>
        <v>0.59780999999999995</v>
      </c>
      <c r="G22" s="17">
        <f t="shared" si="7"/>
        <v>-1.0633900000000001</v>
      </c>
      <c r="H22" s="17">
        <f t="shared" si="8"/>
        <v>-0.75207999999999997</v>
      </c>
      <c r="I22" s="17">
        <f t="shared" si="9"/>
        <v>2.9999999999974492E-5</v>
      </c>
      <c r="J22" s="18"/>
      <c r="K22" s="18"/>
    </row>
    <row r="23" spans="1:11" ht="13.2" x14ac:dyDescent="0.25">
      <c r="A23" s="18"/>
      <c r="B23" s="18"/>
      <c r="C23" s="18"/>
      <c r="D23" s="18"/>
      <c r="E23" s="19">
        <v>8</v>
      </c>
      <c r="F23" s="17">
        <f t="shared" si="6"/>
        <v>0.5978</v>
      </c>
      <c r="G23" s="17">
        <f t="shared" si="7"/>
        <v>-1.06338</v>
      </c>
      <c r="H23" s="17">
        <f t="shared" si="8"/>
        <v>-0.75207999999999997</v>
      </c>
      <c r="I23" s="17">
        <f t="shared" si="9"/>
        <v>1.0000000000065512E-5</v>
      </c>
      <c r="J23" s="18"/>
      <c r="K23" s="18"/>
    </row>
    <row r="24" spans="1:11" ht="13.2" x14ac:dyDescent="0.25">
      <c r="A24" s="18"/>
      <c r="B24" s="18"/>
      <c r="C24" s="18"/>
      <c r="D24" s="18"/>
      <c r="E24" s="19">
        <v>9</v>
      </c>
      <c r="F24" s="17">
        <f t="shared" si="6"/>
        <v>0.5978</v>
      </c>
      <c r="G24" s="17">
        <f t="shared" si="7"/>
        <v>-1.06338</v>
      </c>
      <c r="H24" s="17">
        <f t="shared" si="8"/>
        <v>-0.75207999999999997</v>
      </c>
      <c r="I24" s="17">
        <f t="shared" si="9"/>
        <v>0</v>
      </c>
      <c r="J24" s="18"/>
      <c r="K24" s="18"/>
    </row>
    <row r="25" spans="1:11" ht="13.2" x14ac:dyDescent="0.25">
      <c r="A25" s="18"/>
      <c r="B25" s="18"/>
      <c r="C25" s="18"/>
      <c r="D25" s="18"/>
      <c r="E25" s="19">
        <v>10</v>
      </c>
      <c r="F25" s="17">
        <f t="shared" si="6"/>
        <v>0.5978</v>
      </c>
      <c r="G25" s="17">
        <f t="shared" si="7"/>
        <v>-1.06338</v>
      </c>
      <c r="H25" s="17">
        <f t="shared" si="8"/>
        <v>-0.75207999999999997</v>
      </c>
      <c r="I25" s="17">
        <f t="shared" si="9"/>
        <v>0</v>
      </c>
      <c r="J25" s="18"/>
      <c r="K25" s="18"/>
    </row>
    <row r="26" spans="1:11" ht="13.2" x14ac:dyDescent="0.25">
      <c r="A26" s="18"/>
      <c r="B26" s="18"/>
      <c r="C26" s="18"/>
      <c r="D26" s="18"/>
      <c r="E26" s="19"/>
      <c r="F26" s="17"/>
      <c r="G26" s="17"/>
      <c r="H26" s="17"/>
      <c r="I26" s="17"/>
      <c r="J26" s="18"/>
      <c r="K26" s="18"/>
    </row>
    <row r="27" spans="1:11" ht="13.2" x14ac:dyDescent="0.25">
      <c r="A27" s="18"/>
      <c r="B27" s="18"/>
      <c r="C27" s="18"/>
      <c r="D27" s="18"/>
      <c r="E27" s="19"/>
      <c r="F27" s="17"/>
      <c r="G27" s="17"/>
      <c r="H27" s="17"/>
      <c r="I27" s="17"/>
      <c r="J27" s="18"/>
      <c r="K27" s="18"/>
    </row>
    <row r="28" spans="1:11" ht="13.2" x14ac:dyDescent="0.25">
      <c r="A28" s="18"/>
      <c r="B28" s="18"/>
      <c r="C28" s="18"/>
      <c r="D28" s="18"/>
      <c r="E28" s="19"/>
      <c r="F28" s="17"/>
      <c r="G28" s="17"/>
      <c r="H28" s="17"/>
      <c r="I28" s="17"/>
      <c r="J28" s="18"/>
      <c r="K28" s="18"/>
    </row>
    <row r="29" spans="1:11" ht="13.2" x14ac:dyDescent="0.25">
      <c r="A29" s="18"/>
      <c r="B29" s="18"/>
      <c r="C29" s="18"/>
      <c r="D29" s="18"/>
      <c r="E29" s="19"/>
      <c r="F29" s="17"/>
      <c r="G29" s="17"/>
      <c r="H29" s="17"/>
      <c r="I29" s="17"/>
      <c r="J29" s="18"/>
      <c r="K29" s="18"/>
    </row>
    <row r="30" spans="1:11" ht="13.2" x14ac:dyDescent="0.25">
      <c r="A30" s="18"/>
      <c r="B30" s="18"/>
      <c r="C30" s="18"/>
      <c r="D30" s="18"/>
      <c r="E30" s="19"/>
      <c r="F30" s="17"/>
      <c r="G30" s="17"/>
      <c r="H30" s="17"/>
      <c r="I30" s="17"/>
      <c r="J30" s="18"/>
      <c r="K30" s="18"/>
    </row>
    <row r="31" spans="1:11" ht="13.2" x14ac:dyDescent="0.25">
      <c r="A31" s="18"/>
      <c r="B31" s="18"/>
      <c r="C31" s="18"/>
      <c r="D31" s="18"/>
      <c r="E31" s="19"/>
      <c r="F31" s="17"/>
      <c r="G31" s="17"/>
      <c r="H31" s="17"/>
      <c r="I31" s="17"/>
      <c r="J31" s="18"/>
      <c r="K31" s="18"/>
    </row>
    <row r="32" spans="1:11" ht="13.2" x14ac:dyDescent="0.25">
      <c r="A32" s="18"/>
      <c r="B32" s="18"/>
      <c r="C32" s="18"/>
      <c r="D32" s="18"/>
      <c r="E32" s="19"/>
      <c r="F32" s="17"/>
      <c r="G32" s="17"/>
      <c r="H32" s="17"/>
      <c r="I32" s="17"/>
      <c r="J32" s="18"/>
      <c r="K32" s="18"/>
    </row>
    <row r="33" spans="1:11" ht="13.2" x14ac:dyDescent="0.25">
      <c r="A33" s="18"/>
      <c r="B33" s="18"/>
      <c r="C33" s="18"/>
      <c r="D33" s="18"/>
      <c r="E33" s="19"/>
      <c r="F33" s="17"/>
      <c r="G33" s="17"/>
      <c r="H33" s="17"/>
      <c r="I33" s="17"/>
      <c r="J33" s="18"/>
      <c r="K33" s="18"/>
    </row>
    <row r="34" spans="1:11" ht="13.2" x14ac:dyDescent="0.25">
      <c r="A34" s="18"/>
      <c r="B34" s="18"/>
      <c r="C34" s="18"/>
      <c r="D34" s="18"/>
      <c r="E34" s="19"/>
      <c r="F34" s="17"/>
      <c r="G34" s="17"/>
      <c r="H34" s="17"/>
      <c r="I34" s="17"/>
      <c r="J34" s="18"/>
      <c r="K34" s="18"/>
    </row>
    <row r="35" spans="1:11" ht="13.2" x14ac:dyDescent="0.25">
      <c r="A35" s="18"/>
      <c r="B35" s="18"/>
      <c r="C35" s="18"/>
      <c r="D35" s="18"/>
      <c r="E35" s="19"/>
      <c r="F35" s="17"/>
      <c r="G35" s="17"/>
      <c r="H35" s="17"/>
      <c r="I35" s="17"/>
      <c r="J35" s="18"/>
      <c r="K35" s="18"/>
    </row>
    <row r="36" spans="1:11" ht="13.2" x14ac:dyDescent="0.25">
      <c r="A36" s="18"/>
      <c r="B36" s="18"/>
      <c r="C36" s="18"/>
      <c r="D36" s="18"/>
      <c r="E36" s="19"/>
      <c r="F36" s="17"/>
      <c r="G36" s="17"/>
      <c r="H36" s="17"/>
      <c r="I36" s="17"/>
      <c r="J36" s="18"/>
      <c r="K36" s="18"/>
    </row>
  </sheetData>
  <mergeCells count="4">
    <mergeCell ref="A1:K1"/>
    <mergeCell ref="P3:R3"/>
    <mergeCell ref="A9:I9"/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Jacobi</vt:lpstr>
      <vt:lpstr>Gauss-Seidel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Fernandes</cp:lastModifiedBy>
  <dcterms:modified xsi:type="dcterms:W3CDTF">2021-07-14T20:02:01Z</dcterms:modified>
</cp:coreProperties>
</file>