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\Downloads\UFOP\Numerico\"/>
    </mc:Choice>
  </mc:AlternateContent>
  <xr:revisionPtr revIDLastSave="0" documentId="13_ncr:1_{801C3074-AD86-4DC2-AE08-0A949E3A95AB}" xr6:coauthVersionLast="47" xr6:coauthVersionMax="47" xr10:uidLastSave="{00000000-0000-0000-0000-000000000000}"/>
  <bookViews>
    <workbookView xWindow="28680" yWindow="-120" windowWidth="29040" windowHeight="16440" xr2:uid="{47443D15-B3E5-48CD-8513-2E97EB63CE1B}"/>
  </bookViews>
  <sheets>
    <sheet name="Regra dos Trapézios" sheetId="1" r:id="rId1"/>
    <sheet name="Primeira Regra de Simpson" sheetId="2" r:id="rId2"/>
    <sheet name="Segunda Regra de Simps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3" l="1"/>
  <c r="F16" i="3"/>
  <c r="F7" i="3"/>
  <c r="F25" i="2"/>
  <c r="F7" i="2"/>
  <c r="F16" i="2"/>
  <c r="I23" i="3"/>
  <c r="H23" i="3"/>
  <c r="G23" i="3"/>
  <c r="F23" i="3"/>
  <c r="E23" i="3"/>
  <c r="D23" i="3"/>
  <c r="C23" i="3"/>
  <c r="J23" i="3" s="1"/>
  <c r="D20" i="3"/>
  <c r="E20" i="3" s="1"/>
  <c r="F20" i="3" s="1"/>
  <c r="G20" i="3" s="1"/>
  <c r="H20" i="3" s="1"/>
  <c r="I20" i="3" s="1"/>
  <c r="I14" i="3"/>
  <c r="H14" i="3"/>
  <c r="G14" i="3"/>
  <c r="F14" i="3"/>
  <c r="E14" i="3"/>
  <c r="D14" i="3"/>
  <c r="C14" i="3"/>
  <c r="D11" i="3"/>
  <c r="E11" i="3" s="1"/>
  <c r="F11" i="3" s="1"/>
  <c r="G11" i="3" s="1"/>
  <c r="H11" i="3" s="1"/>
  <c r="I11" i="3" s="1"/>
  <c r="L5" i="3"/>
  <c r="K5" i="3"/>
  <c r="J5" i="3"/>
  <c r="I5" i="3"/>
  <c r="H5" i="3"/>
  <c r="G5" i="3"/>
  <c r="F5" i="3"/>
  <c r="E5" i="3"/>
  <c r="D5" i="3"/>
  <c r="C5" i="3"/>
  <c r="E2" i="3"/>
  <c r="F2" i="3" s="1"/>
  <c r="G2" i="3" s="1"/>
  <c r="H2" i="3" s="1"/>
  <c r="I2" i="3" s="1"/>
  <c r="J2" i="3" s="1"/>
  <c r="K2" i="3" s="1"/>
  <c r="L2" i="3" s="1"/>
  <c r="D2" i="3"/>
  <c r="I23" i="2"/>
  <c r="H23" i="2"/>
  <c r="G23" i="2"/>
  <c r="F23" i="2"/>
  <c r="E23" i="2"/>
  <c r="D23" i="2"/>
  <c r="C23" i="2"/>
  <c r="D20" i="2"/>
  <c r="E20" i="2" s="1"/>
  <c r="F20" i="2" s="1"/>
  <c r="G20" i="2" s="1"/>
  <c r="H20" i="2" s="1"/>
  <c r="I20" i="2" s="1"/>
  <c r="I14" i="2"/>
  <c r="H14" i="2"/>
  <c r="G14" i="2"/>
  <c r="F14" i="2"/>
  <c r="E14" i="2"/>
  <c r="D14" i="2"/>
  <c r="C14" i="2"/>
  <c r="D11" i="2"/>
  <c r="E11" i="2" s="1"/>
  <c r="F11" i="2" s="1"/>
  <c r="G11" i="2" s="1"/>
  <c r="H11" i="2" s="1"/>
  <c r="I11" i="2" s="1"/>
  <c r="K5" i="2"/>
  <c r="J5" i="2"/>
  <c r="I5" i="2"/>
  <c r="H5" i="2"/>
  <c r="G5" i="2"/>
  <c r="F5" i="2"/>
  <c r="E5" i="2"/>
  <c r="D5" i="2"/>
  <c r="C5" i="2"/>
  <c r="D2" i="2"/>
  <c r="E2" i="2" s="1"/>
  <c r="F2" i="2" s="1"/>
  <c r="G2" i="2" s="1"/>
  <c r="H2" i="2" s="1"/>
  <c r="I2" i="2" s="1"/>
  <c r="J2" i="2" s="1"/>
  <c r="K2" i="2" s="1"/>
  <c r="F25" i="1"/>
  <c r="J23" i="1"/>
  <c r="D23" i="1"/>
  <c r="E23" i="1"/>
  <c r="F23" i="1"/>
  <c r="G23" i="1"/>
  <c r="H23" i="1"/>
  <c r="I23" i="1"/>
  <c r="C23" i="1"/>
  <c r="E20" i="1"/>
  <c r="F20" i="1"/>
  <c r="G20" i="1" s="1"/>
  <c r="H20" i="1" s="1"/>
  <c r="I20" i="1" s="1"/>
  <c r="D20" i="1"/>
  <c r="F16" i="1"/>
  <c r="J14" i="1"/>
  <c r="D14" i="1"/>
  <c r="E14" i="1"/>
  <c r="F14" i="1"/>
  <c r="G14" i="1"/>
  <c r="H14" i="1"/>
  <c r="I14" i="1"/>
  <c r="C14" i="1"/>
  <c r="E11" i="1"/>
  <c r="F11" i="1"/>
  <c r="G11" i="1" s="1"/>
  <c r="H11" i="1" s="1"/>
  <c r="I11" i="1" s="1"/>
  <c r="D11" i="1"/>
  <c r="F7" i="1"/>
  <c r="M5" i="1"/>
  <c r="D5" i="1"/>
  <c r="E5" i="1"/>
  <c r="F5" i="1"/>
  <c r="G5" i="1"/>
  <c r="H5" i="1"/>
  <c r="I5" i="1"/>
  <c r="J5" i="1"/>
  <c r="K5" i="1"/>
  <c r="L5" i="1"/>
  <c r="C5" i="1"/>
  <c r="E2" i="1"/>
  <c r="F2" i="1"/>
  <c r="G2" i="1" s="1"/>
  <c r="H2" i="1" s="1"/>
  <c r="I2" i="1" s="1"/>
  <c r="J2" i="1" s="1"/>
  <c r="K2" i="1" s="1"/>
  <c r="L2" i="1" s="1"/>
  <c r="D2" i="1"/>
  <c r="J14" i="3" l="1"/>
  <c r="M5" i="3"/>
  <c r="J23" i="2"/>
  <c r="J14" i="2"/>
  <c r="L5" i="2"/>
</calcChain>
</file>

<file path=xl/sharedStrings.xml><?xml version="1.0" encoding="utf-8"?>
<sst xmlns="http://schemas.openxmlformats.org/spreadsheetml/2006/main" count="72" uniqueCount="10">
  <si>
    <t>x</t>
  </si>
  <si>
    <t>f(x)</t>
  </si>
  <si>
    <t>RT</t>
  </si>
  <si>
    <t>r</t>
  </si>
  <si>
    <t>h</t>
  </si>
  <si>
    <t>NDC</t>
  </si>
  <si>
    <t>I</t>
  </si>
  <si>
    <t>S</t>
  </si>
  <si>
    <t>PRS</t>
  </si>
  <si>
    <t>SRS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</si>
</sst>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3A95E-8009-462F-9330-CDEBD56F09EB}">
  <dimension ref="B2:M26"/>
  <sheetViews>
    <sheetView tabSelected="1" workbookViewId="0">
      <selection activeCell="G36" sqref="G36"/>
    </sheetView>
  </sheetViews>
  <sheetFormatPr defaultRowHeight="14.4" x14ac:dyDescent="0.3"/>
  <cols>
    <col min="6" max="6" width="9.44140625" bestFit="1" customWidth="1"/>
    <col min="8" max="10" width="9.44140625" bestFit="1" customWidth="1"/>
  </cols>
  <sheetData>
    <row r="2" spans="2:13" x14ac:dyDescent="0.3">
      <c r="B2" s="4" t="s">
        <v>0</v>
      </c>
      <c r="C2" s="5">
        <v>1</v>
      </c>
      <c r="D2" s="7">
        <f>ROUND((C2+$C$7),$C$8)</f>
        <v>1.3</v>
      </c>
      <c r="E2" s="7">
        <f t="shared" ref="E2:L2" si="0">ROUND((D2+$C$7),$C$8)</f>
        <v>1.6</v>
      </c>
      <c r="F2" s="7">
        <f t="shared" si="0"/>
        <v>1.9</v>
      </c>
      <c r="G2" s="7">
        <f t="shared" si="0"/>
        <v>2.2000000000000002</v>
      </c>
      <c r="H2" s="7">
        <f t="shared" si="0"/>
        <v>2.5</v>
      </c>
      <c r="I2" s="7">
        <f t="shared" si="0"/>
        <v>2.8</v>
      </c>
      <c r="J2" s="7">
        <f t="shared" si="0"/>
        <v>3.1</v>
      </c>
      <c r="K2" s="7">
        <f t="shared" si="0"/>
        <v>3.4</v>
      </c>
      <c r="L2" s="7">
        <f t="shared" si="0"/>
        <v>3.7</v>
      </c>
      <c r="M2" s="2"/>
    </row>
    <row r="3" spans="2:13" x14ac:dyDescent="0.3">
      <c r="B3" s="4" t="s">
        <v>1</v>
      </c>
      <c r="C3" s="5">
        <v>0.34110000000000001</v>
      </c>
      <c r="D3" s="5">
        <v>0.8</v>
      </c>
      <c r="E3" s="5">
        <v>0.752</v>
      </c>
      <c r="F3" s="5">
        <v>1.2195</v>
      </c>
      <c r="G3" s="5">
        <v>1.7345999999999999</v>
      </c>
      <c r="H3" s="5">
        <v>2.2907000000000002</v>
      </c>
      <c r="I3" s="5">
        <v>2.8828999999999998</v>
      </c>
      <c r="J3" s="5">
        <v>3.5072999999999999</v>
      </c>
      <c r="K3" s="5">
        <v>4.1608000000000001</v>
      </c>
      <c r="L3" s="5">
        <v>4.8407999999999998</v>
      </c>
      <c r="M3" s="2"/>
    </row>
    <row r="4" spans="2:13" x14ac:dyDescent="0.3">
      <c r="B4" s="4" t="s">
        <v>2</v>
      </c>
      <c r="C4" s="3">
        <v>1</v>
      </c>
      <c r="D4" s="3">
        <v>2</v>
      </c>
      <c r="E4" s="3">
        <v>2</v>
      </c>
      <c r="F4" s="3">
        <v>2</v>
      </c>
      <c r="G4" s="3">
        <v>2</v>
      </c>
      <c r="H4" s="3">
        <v>2</v>
      </c>
      <c r="I4" s="3">
        <v>2</v>
      </c>
      <c r="J4" s="3">
        <v>2</v>
      </c>
      <c r="K4" s="3">
        <v>2</v>
      </c>
      <c r="L4" s="3">
        <v>1</v>
      </c>
      <c r="M4" s="4" t="s">
        <v>7</v>
      </c>
    </row>
    <row r="5" spans="2:13" x14ac:dyDescent="0.3">
      <c r="B5" s="4" t="s">
        <v>3</v>
      </c>
      <c r="C5" s="8">
        <f>ROUND((C3*C4),$C$8)</f>
        <v>0.34110000000000001</v>
      </c>
      <c r="D5" s="8">
        <f t="shared" ref="D5:L5" si="1">ROUND((D3*D4),$C$8)</f>
        <v>1.6</v>
      </c>
      <c r="E5" s="8">
        <f t="shared" si="1"/>
        <v>1.504</v>
      </c>
      <c r="F5" s="8">
        <f t="shared" si="1"/>
        <v>2.4390000000000001</v>
      </c>
      <c r="G5" s="8">
        <f t="shared" si="1"/>
        <v>3.4691999999999998</v>
      </c>
      <c r="H5" s="8">
        <f t="shared" si="1"/>
        <v>4.5814000000000004</v>
      </c>
      <c r="I5" s="8">
        <f t="shared" si="1"/>
        <v>5.7657999999999996</v>
      </c>
      <c r="J5" s="8">
        <f t="shared" si="1"/>
        <v>7.0145999999999997</v>
      </c>
      <c r="K5" s="8">
        <f t="shared" si="1"/>
        <v>8.3216000000000001</v>
      </c>
      <c r="L5" s="8">
        <f t="shared" si="1"/>
        <v>4.8407999999999998</v>
      </c>
      <c r="M5" s="5">
        <f>ROUND((SUM(C5:L5)),$C$8)</f>
        <v>39.877499999999998</v>
      </c>
    </row>
    <row r="6" spans="2:1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x14ac:dyDescent="0.3">
      <c r="B7" s="4" t="s">
        <v>4</v>
      </c>
      <c r="C7" s="5">
        <v>0.3</v>
      </c>
      <c r="D7" s="2"/>
      <c r="E7" s="4" t="s">
        <v>6</v>
      </c>
      <c r="F7" s="6">
        <f>ROUND(((C7/2)*M5),$C$8)</f>
        <v>5.9816000000000003</v>
      </c>
      <c r="G7" s="2"/>
      <c r="H7" s="2"/>
      <c r="I7" s="2"/>
      <c r="J7" s="2"/>
      <c r="K7" s="2"/>
      <c r="L7" s="2"/>
      <c r="M7" s="2"/>
    </row>
    <row r="8" spans="2:13" x14ac:dyDescent="0.3">
      <c r="B8" s="4" t="s">
        <v>5</v>
      </c>
      <c r="C8" s="1">
        <v>4</v>
      </c>
      <c r="D8" s="2"/>
      <c r="E8" s="2"/>
      <c r="F8" s="2"/>
      <c r="G8" s="2"/>
      <c r="H8" s="2"/>
      <c r="I8" s="2"/>
      <c r="J8" s="2"/>
      <c r="K8" s="2"/>
      <c r="L8" s="2"/>
      <c r="M8" s="2"/>
    </row>
    <row r="11" spans="2:13" x14ac:dyDescent="0.3">
      <c r="B11" s="4" t="s">
        <v>0</v>
      </c>
      <c r="C11" s="5">
        <v>0</v>
      </c>
      <c r="D11" s="7">
        <f>ROUND((C11+$C$16),$C$17)</f>
        <v>0.1</v>
      </c>
      <c r="E11" s="7">
        <f t="shared" ref="E11:I11" si="2">ROUND((D11+$C$16),$C$17)</f>
        <v>0.2</v>
      </c>
      <c r="F11" s="7">
        <f t="shared" si="2"/>
        <v>0.3</v>
      </c>
      <c r="G11" s="7">
        <f t="shared" si="2"/>
        <v>0.4</v>
      </c>
      <c r="H11" s="7">
        <f t="shared" si="2"/>
        <v>0.5</v>
      </c>
      <c r="I11" s="7">
        <f t="shared" si="2"/>
        <v>0.6</v>
      </c>
    </row>
    <row r="12" spans="2:13" x14ac:dyDescent="0.3">
      <c r="B12" s="4" t="s">
        <v>1</v>
      </c>
      <c r="C12" s="5">
        <v>0</v>
      </c>
      <c r="D12" s="5">
        <v>2.4E-2</v>
      </c>
      <c r="E12" s="5">
        <v>4.7E-2</v>
      </c>
      <c r="F12" s="5">
        <v>6.9000000000000006E-2</v>
      </c>
      <c r="G12" s="5">
        <v>8.8999999999999996E-2</v>
      </c>
      <c r="H12" s="5">
        <v>0.108</v>
      </c>
      <c r="I12" s="5">
        <v>0.124</v>
      </c>
    </row>
    <row r="13" spans="2:13" x14ac:dyDescent="0.3">
      <c r="B13" s="4" t="s">
        <v>2</v>
      </c>
      <c r="C13" s="3">
        <v>1</v>
      </c>
      <c r="D13" s="3">
        <v>2</v>
      </c>
      <c r="E13" s="3">
        <v>2</v>
      </c>
      <c r="F13" s="3">
        <v>2</v>
      </c>
      <c r="G13" s="3">
        <v>2</v>
      </c>
      <c r="H13" s="3">
        <v>2</v>
      </c>
      <c r="I13" s="3">
        <v>1</v>
      </c>
      <c r="J13" s="4" t="s">
        <v>7</v>
      </c>
    </row>
    <row r="14" spans="2:13" x14ac:dyDescent="0.3">
      <c r="B14" s="4" t="s">
        <v>3</v>
      </c>
      <c r="C14" s="8">
        <f>ROUND((C12*C13),$C$17)</f>
        <v>0</v>
      </c>
      <c r="D14" s="8">
        <f t="shared" ref="D14:I14" si="3">ROUND((D12*D13),$C$17)</f>
        <v>4.8000000000000001E-2</v>
      </c>
      <c r="E14" s="8">
        <f t="shared" si="3"/>
        <v>9.4E-2</v>
      </c>
      <c r="F14" s="8">
        <f t="shared" si="3"/>
        <v>0.13800000000000001</v>
      </c>
      <c r="G14" s="8">
        <f t="shared" si="3"/>
        <v>0.17799999999999999</v>
      </c>
      <c r="H14" s="8">
        <f t="shared" si="3"/>
        <v>0.216</v>
      </c>
      <c r="I14" s="8">
        <f t="shared" si="3"/>
        <v>0.124</v>
      </c>
      <c r="J14" s="5">
        <f>ROUND((SUM(C14:I14)),$C$17)</f>
        <v>0.79800000000000004</v>
      </c>
    </row>
    <row r="15" spans="2:13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3" x14ac:dyDescent="0.3">
      <c r="B16" s="4" t="s">
        <v>4</v>
      </c>
      <c r="C16" s="5">
        <v>0.1</v>
      </c>
      <c r="D16" s="2"/>
      <c r="E16" s="4" t="s">
        <v>6</v>
      </c>
      <c r="F16" s="6">
        <f>ROUND(((C16/2)*J14),$C$17)</f>
        <v>3.9899999999999998E-2</v>
      </c>
      <c r="G16" s="2"/>
      <c r="H16" s="2"/>
      <c r="I16" s="2"/>
      <c r="J16" s="2"/>
      <c r="K16" s="2"/>
    </row>
    <row r="17" spans="2:13" x14ac:dyDescent="0.3">
      <c r="B17" s="4" t="s">
        <v>5</v>
      </c>
      <c r="C17" s="1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20" spans="2:13" x14ac:dyDescent="0.3">
      <c r="B20" s="4" t="s">
        <v>0</v>
      </c>
      <c r="C20" s="5">
        <v>0</v>
      </c>
      <c r="D20" s="7">
        <f>ROUND((C20+$C$25),$C$26)</f>
        <v>20</v>
      </c>
      <c r="E20" s="7">
        <f t="shared" ref="E20:I20" si="4">ROUND((D20+$C$25),$C$26)</f>
        <v>40</v>
      </c>
      <c r="F20" s="7">
        <f t="shared" si="4"/>
        <v>60</v>
      </c>
      <c r="G20" s="7">
        <f t="shared" si="4"/>
        <v>80</v>
      </c>
      <c r="H20" s="7">
        <f t="shared" si="4"/>
        <v>100</v>
      </c>
      <c r="I20" s="7">
        <f t="shared" si="4"/>
        <v>120</v>
      </c>
    </row>
    <row r="21" spans="2:13" x14ac:dyDescent="0.3">
      <c r="B21" s="4" t="s">
        <v>1</v>
      </c>
      <c r="C21" s="5">
        <v>0</v>
      </c>
      <c r="D21" s="5">
        <v>22</v>
      </c>
      <c r="E21" s="5">
        <v>41</v>
      </c>
      <c r="F21" s="5">
        <v>53</v>
      </c>
      <c r="G21" s="5">
        <v>38</v>
      </c>
      <c r="H21" s="5">
        <v>17</v>
      </c>
      <c r="I21" s="5">
        <v>0</v>
      </c>
    </row>
    <row r="22" spans="2:13" x14ac:dyDescent="0.3">
      <c r="B22" s="4" t="s">
        <v>2</v>
      </c>
      <c r="C22" s="3">
        <v>1</v>
      </c>
      <c r="D22" s="3">
        <v>2</v>
      </c>
      <c r="E22" s="3">
        <v>2</v>
      </c>
      <c r="F22" s="3">
        <v>2</v>
      </c>
      <c r="G22" s="3">
        <v>2</v>
      </c>
      <c r="H22" s="3">
        <v>2</v>
      </c>
      <c r="I22" s="3">
        <v>1</v>
      </c>
      <c r="J22" s="4" t="s">
        <v>7</v>
      </c>
    </row>
    <row r="23" spans="2:13" x14ac:dyDescent="0.3">
      <c r="B23" s="4" t="s">
        <v>3</v>
      </c>
      <c r="C23" s="8">
        <f>ROUND((C21*C22),$C$26)</f>
        <v>0</v>
      </c>
      <c r="D23" s="8">
        <f t="shared" ref="D23:I23" si="5">ROUND((D21*D22),$C$26)</f>
        <v>44</v>
      </c>
      <c r="E23" s="8">
        <f t="shared" si="5"/>
        <v>82</v>
      </c>
      <c r="F23" s="8">
        <f t="shared" si="5"/>
        <v>106</v>
      </c>
      <c r="G23" s="8">
        <f t="shared" si="5"/>
        <v>76</v>
      </c>
      <c r="H23" s="8">
        <f t="shared" si="5"/>
        <v>34</v>
      </c>
      <c r="I23" s="8">
        <f t="shared" si="5"/>
        <v>0</v>
      </c>
      <c r="J23" s="5">
        <f>ROUND((SUM(C23:I23)),$C$26)</f>
        <v>342</v>
      </c>
    </row>
    <row r="24" spans="2:13" x14ac:dyDescent="0.3">
      <c r="B24" s="2"/>
      <c r="C24" s="2"/>
      <c r="D24" s="2"/>
      <c r="E24" s="2"/>
      <c r="F24" s="2"/>
      <c r="G24" s="2"/>
      <c r="H24" s="2"/>
      <c r="I24" s="2"/>
      <c r="J24" s="2"/>
    </row>
    <row r="25" spans="2:13" x14ac:dyDescent="0.3">
      <c r="B25" s="4" t="s">
        <v>4</v>
      </c>
      <c r="C25" s="5">
        <v>20</v>
      </c>
      <c r="D25" s="2"/>
      <c r="E25" s="4" t="s">
        <v>6</v>
      </c>
      <c r="F25" s="6">
        <f>ROUND(((C25/2)*J23),$C$26)</f>
        <v>3420</v>
      </c>
      <c r="G25" s="2"/>
      <c r="H25" s="2"/>
      <c r="I25" s="2"/>
      <c r="J25" s="2"/>
    </row>
    <row r="26" spans="2:13" x14ac:dyDescent="0.3">
      <c r="B26" s="4" t="s">
        <v>5</v>
      </c>
      <c r="C26" s="1">
        <v>4</v>
      </c>
      <c r="D26" s="2"/>
      <c r="E26" s="2"/>
      <c r="F26" s="2"/>
      <c r="G26" s="2"/>
      <c r="H26" s="2"/>
      <c r="I26" s="2"/>
      <c r="J2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5F995-1E39-4C2C-B143-1CDC396E2090}">
  <dimension ref="B2:M26"/>
  <sheetViews>
    <sheetView workbookViewId="0">
      <selection activeCell="C32" sqref="C32"/>
    </sheetView>
  </sheetViews>
  <sheetFormatPr defaultRowHeight="14.4" x14ac:dyDescent="0.3"/>
  <cols>
    <col min="6" max="6" width="9.44140625" bestFit="1" customWidth="1"/>
    <col min="8" max="10" width="9.44140625" bestFit="1" customWidth="1"/>
  </cols>
  <sheetData>
    <row r="2" spans="2:13" x14ac:dyDescent="0.3">
      <c r="B2" s="4" t="s">
        <v>0</v>
      </c>
      <c r="C2" s="5">
        <v>1</v>
      </c>
      <c r="D2" s="7">
        <f>ROUND((C2+$C$7),$C$8)</f>
        <v>1.3</v>
      </c>
      <c r="E2" s="7">
        <f t="shared" ref="E2:L2" si="0">ROUND((D2+$C$7),$C$8)</f>
        <v>1.6</v>
      </c>
      <c r="F2" s="7">
        <f t="shared" si="0"/>
        <v>1.9</v>
      </c>
      <c r="G2" s="7">
        <f t="shared" si="0"/>
        <v>2.2000000000000002</v>
      </c>
      <c r="H2" s="7">
        <f t="shared" si="0"/>
        <v>2.5</v>
      </c>
      <c r="I2" s="7">
        <f t="shared" si="0"/>
        <v>2.8</v>
      </c>
      <c r="J2" s="7">
        <f t="shared" si="0"/>
        <v>3.1</v>
      </c>
      <c r="K2" s="7">
        <f t="shared" si="0"/>
        <v>3.4</v>
      </c>
      <c r="M2" s="2"/>
    </row>
    <row r="3" spans="2:13" x14ac:dyDescent="0.3">
      <c r="B3" s="4" t="s">
        <v>1</v>
      </c>
      <c r="C3" s="5">
        <v>0.34110000000000001</v>
      </c>
      <c r="D3" s="5">
        <v>0.8</v>
      </c>
      <c r="E3" s="5">
        <v>0.752</v>
      </c>
      <c r="F3" s="5">
        <v>1.2195</v>
      </c>
      <c r="G3" s="5">
        <v>1.7345999999999999</v>
      </c>
      <c r="H3" s="5">
        <v>2.2907000000000002</v>
      </c>
      <c r="I3" s="5">
        <v>2.8828999999999998</v>
      </c>
      <c r="J3" s="5">
        <v>3.5072999999999999</v>
      </c>
      <c r="K3" s="5">
        <v>4.1608000000000001</v>
      </c>
      <c r="M3" s="2"/>
    </row>
    <row r="4" spans="2:13" x14ac:dyDescent="0.3">
      <c r="B4" s="4" t="s">
        <v>8</v>
      </c>
      <c r="C4" s="3">
        <v>1</v>
      </c>
      <c r="D4" s="3">
        <v>4</v>
      </c>
      <c r="E4" s="3">
        <v>2</v>
      </c>
      <c r="F4" s="3">
        <v>4</v>
      </c>
      <c r="G4" s="3">
        <v>2</v>
      </c>
      <c r="H4" s="3">
        <v>4</v>
      </c>
      <c r="I4" s="3">
        <v>2</v>
      </c>
      <c r="J4" s="3">
        <v>4</v>
      </c>
      <c r="K4" s="3">
        <v>1</v>
      </c>
      <c r="L4" s="4" t="s">
        <v>7</v>
      </c>
      <c r="M4" s="2"/>
    </row>
    <row r="5" spans="2:13" x14ac:dyDescent="0.3">
      <c r="B5" s="4" t="s">
        <v>3</v>
      </c>
      <c r="C5" s="8">
        <f>ROUND((C3*C4),$C$8)</f>
        <v>0.34110000000000001</v>
      </c>
      <c r="D5" s="8">
        <f t="shared" ref="D5:L5" si="1">ROUND((D3*D4),$C$8)</f>
        <v>3.2</v>
      </c>
      <c r="E5" s="8">
        <f t="shared" si="1"/>
        <v>1.504</v>
      </c>
      <c r="F5" s="8">
        <f t="shared" si="1"/>
        <v>4.8780000000000001</v>
      </c>
      <c r="G5" s="8">
        <f t="shared" si="1"/>
        <v>3.4691999999999998</v>
      </c>
      <c r="H5" s="8">
        <f t="shared" si="1"/>
        <v>9.1628000000000007</v>
      </c>
      <c r="I5" s="8">
        <f t="shared" si="1"/>
        <v>5.7657999999999996</v>
      </c>
      <c r="J5" s="8">
        <f t="shared" si="1"/>
        <v>14.029199999999999</v>
      </c>
      <c r="K5" s="8">
        <f t="shared" si="1"/>
        <v>4.1608000000000001</v>
      </c>
      <c r="L5" s="5">
        <f>ROUND((SUM(B5:K5)),$C$8)</f>
        <v>46.510899999999999</v>
      </c>
      <c r="M5" s="2"/>
    </row>
    <row r="6" spans="2:1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x14ac:dyDescent="0.3">
      <c r="B7" s="4" t="s">
        <v>4</v>
      </c>
      <c r="C7" s="5">
        <v>0.3</v>
      </c>
      <c r="D7" s="2"/>
      <c r="E7" s="4" t="s">
        <v>6</v>
      </c>
      <c r="F7" s="6">
        <f>ROUND(((C7/3)*L5),$C$8)</f>
        <v>4.6510999999999996</v>
      </c>
      <c r="G7" s="2"/>
      <c r="H7" s="2"/>
      <c r="I7" s="2"/>
      <c r="J7" s="2"/>
      <c r="K7" s="2"/>
      <c r="L7" s="2"/>
      <c r="M7" s="2"/>
    </row>
    <row r="8" spans="2:13" x14ac:dyDescent="0.3">
      <c r="B8" s="4" t="s">
        <v>5</v>
      </c>
      <c r="C8" s="1">
        <v>4</v>
      </c>
      <c r="D8" s="2"/>
      <c r="E8" s="2"/>
      <c r="F8" s="2"/>
      <c r="G8" s="2"/>
      <c r="H8" s="2"/>
      <c r="I8" s="2"/>
      <c r="J8" s="2"/>
      <c r="K8" s="2"/>
      <c r="L8" s="2"/>
      <c r="M8" s="2"/>
    </row>
    <row r="11" spans="2:13" x14ac:dyDescent="0.3">
      <c r="B11" s="4" t="s">
        <v>0</v>
      </c>
      <c r="C11" s="5">
        <v>0</v>
      </c>
      <c r="D11" s="7">
        <f>ROUND((C11+$C$16),$C$17)</f>
        <v>0.1</v>
      </c>
      <c r="E11" s="7">
        <f t="shared" ref="E11:I11" si="2">ROUND((D11+$C$16),$C$17)</f>
        <v>0.2</v>
      </c>
      <c r="F11" s="7">
        <f t="shared" si="2"/>
        <v>0.3</v>
      </c>
      <c r="G11" s="7">
        <f t="shared" si="2"/>
        <v>0.4</v>
      </c>
      <c r="H11" s="7">
        <f t="shared" si="2"/>
        <v>0.5</v>
      </c>
      <c r="I11" s="7">
        <f t="shared" si="2"/>
        <v>0.6</v>
      </c>
    </row>
    <row r="12" spans="2:13" x14ac:dyDescent="0.3">
      <c r="B12" s="4" t="s">
        <v>1</v>
      </c>
      <c r="C12" s="5">
        <v>0</v>
      </c>
      <c r="D12" s="5">
        <v>2.4E-2</v>
      </c>
      <c r="E12" s="5">
        <v>4.7E-2</v>
      </c>
      <c r="F12" s="5">
        <v>6.9000000000000006E-2</v>
      </c>
      <c r="G12" s="5">
        <v>8.8999999999999996E-2</v>
      </c>
      <c r="H12" s="5">
        <v>0.108</v>
      </c>
      <c r="I12" s="5">
        <v>0.124</v>
      </c>
    </row>
    <row r="13" spans="2:13" x14ac:dyDescent="0.3">
      <c r="B13" s="4" t="s">
        <v>8</v>
      </c>
      <c r="C13" s="3">
        <v>1</v>
      </c>
      <c r="D13" s="3">
        <v>4</v>
      </c>
      <c r="E13" s="3">
        <v>2</v>
      </c>
      <c r="F13" s="3">
        <v>4</v>
      </c>
      <c r="G13" s="3">
        <v>2</v>
      </c>
      <c r="H13" s="3">
        <v>4</v>
      </c>
      <c r="I13" s="3">
        <v>1</v>
      </c>
      <c r="J13" s="4" t="s">
        <v>7</v>
      </c>
    </row>
    <row r="14" spans="2:13" x14ac:dyDescent="0.3">
      <c r="B14" s="4" t="s">
        <v>3</v>
      </c>
      <c r="C14" s="8">
        <f>ROUND((C12*C13),$C$17)</f>
        <v>0</v>
      </c>
      <c r="D14" s="8">
        <f t="shared" ref="D14:I14" si="3">ROUND((D12*D13),$C$17)</f>
        <v>9.6000000000000002E-2</v>
      </c>
      <c r="E14" s="8">
        <f t="shared" si="3"/>
        <v>9.4E-2</v>
      </c>
      <c r="F14" s="8">
        <f t="shared" si="3"/>
        <v>0.27600000000000002</v>
      </c>
      <c r="G14" s="8">
        <f t="shared" si="3"/>
        <v>0.17799999999999999</v>
      </c>
      <c r="H14" s="8">
        <f t="shared" si="3"/>
        <v>0.432</v>
      </c>
      <c r="I14" s="8">
        <f t="shared" si="3"/>
        <v>0.124</v>
      </c>
      <c r="J14" s="5">
        <f>ROUND((SUM(C14:I14)),$C$17)</f>
        <v>1.2</v>
      </c>
    </row>
    <row r="15" spans="2:13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3" x14ac:dyDescent="0.3">
      <c r="B16" s="4" t="s">
        <v>4</v>
      </c>
      <c r="C16" s="5">
        <v>0.1</v>
      </c>
      <c r="D16" s="2"/>
      <c r="E16" s="4" t="s">
        <v>6</v>
      </c>
      <c r="F16" s="6">
        <f>ROUND(((C16/3)*J14),$C$17)</f>
        <v>0.04</v>
      </c>
      <c r="G16" s="2"/>
      <c r="H16" s="2"/>
      <c r="I16" s="2"/>
      <c r="J16" s="2"/>
      <c r="K16" s="2"/>
    </row>
    <row r="17" spans="2:13" x14ac:dyDescent="0.3">
      <c r="B17" s="4" t="s">
        <v>5</v>
      </c>
      <c r="C17" s="1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20" spans="2:13" x14ac:dyDescent="0.3">
      <c r="B20" s="4" t="s">
        <v>0</v>
      </c>
      <c r="C20" s="5">
        <v>0</v>
      </c>
      <c r="D20" s="7">
        <f>ROUND((C20+$C$25),$C$26)</f>
        <v>20</v>
      </c>
      <c r="E20" s="7">
        <f t="shared" ref="E20:I20" si="4">ROUND((D20+$C$25),$C$26)</f>
        <v>40</v>
      </c>
      <c r="F20" s="7">
        <f t="shared" si="4"/>
        <v>60</v>
      </c>
      <c r="G20" s="7">
        <f t="shared" si="4"/>
        <v>80</v>
      </c>
      <c r="H20" s="7">
        <f t="shared" si="4"/>
        <v>100</v>
      </c>
      <c r="I20" s="7">
        <f t="shared" si="4"/>
        <v>120</v>
      </c>
    </row>
    <row r="21" spans="2:13" x14ac:dyDescent="0.3">
      <c r="B21" s="4" t="s">
        <v>1</v>
      </c>
      <c r="C21" s="5">
        <v>0</v>
      </c>
      <c r="D21" s="5">
        <v>22</v>
      </c>
      <c r="E21" s="5">
        <v>41</v>
      </c>
      <c r="F21" s="5">
        <v>53</v>
      </c>
      <c r="G21" s="5">
        <v>38</v>
      </c>
      <c r="H21" s="5">
        <v>17</v>
      </c>
      <c r="I21" s="5">
        <v>0</v>
      </c>
    </row>
    <row r="22" spans="2:13" x14ac:dyDescent="0.3">
      <c r="B22" s="4" t="s">
        <v>8</v>
      </c>
      <c r="C22" s="3">
        <v>1</v>
      </c>
      <c r="D22" s="3">
        <v>4</v>
      </c>
      <c r="E22" s="3">
        <v>2</v>
      </c>
      <c r="F22" s="3">
        <v>4</v>
      </c>
      <c r="G22" s="3">
        <v>2</v>
      </c>
      <c r="H22" s="3">
        <v>4</v>
      </c>
      <c r="I22" s="3">
        <v>1</v>
      </c>
      <c r="J22" s="4" t="s">
        <v>7</v>
      </c>
    </row>
    <row r="23" spans="2:13" x14ac:dyDescent="0.3">
      <c r="B23" s="4" t="s">
        <v>3</v>
      </c>
      <c r="C23" s="8">
        <f>ROUND((C21*C22),$C$26)</f>
        <v>0</v>
      </c>
      <c r="D23" s="8">
        <f t="shared" ref="D23:I23" si="5">ROUND((D21*D22),$C$26)</f>
        <v>88</v>
      </c>
      <c r="E23" s="8">
        <f t="shared" si="5"/>
        <v>82</v>
      </c>
      <c r="F23" s="8">
        <f t="shared" si="5"/>
        <v>212</v>
      </c>
      <c r="G23" s="8">
        <f t="shared" si="5"/>
        <v>76</v>
      </c>
      <c r="H23" s="8">
        <f t="shared" si="5"/>
        <v>68</v>
      </c>
      <c r="I23" s="8">
        <f t="shared" si="5"/>
        <v>0</v>
      </c>
      <c r="J23" s="5">
        <f>ROUND((SUM(C23:I23)),$C$26)</f>
        <v>526</v>
      </c>
    </row>
    <row r="24" spans="2:13" x14ac:dyDescent="0.3">
      <c r="B24" s="2"/>
      <c r="C24" s="2"/>
      <c r="D24" s="2"/>
      <c r="E24" s="2"/>
      <c r="F24" s="2"/>
      <c r="G24" s="2"/>
      <c r="H24" s="2"/>
      <c r="I24" s="2"/>
      <c r="J24" s="2"/>
    </row>
    <row r="25" spans="2:13" x14ac:dyDescent="0.3">
      <c r="B25" s="4" t="s">
        <v>4</v>
      </c>
      <c r="C25" s="5">
        <v>20</v>
      </c>
      <c r="D25" s="2"/>
      <c r="E25" s="4" t="s">
        <v>6</v>
      </c>
      <c r="F25" s="6">
        <f>ROUND(((C25/3)*J23),$C$26)</f>
        <v>3506.6667000000002</v>
      </c>
      <c r="G25" s="2"/>
      <c r="H25" s="2"/>
      <c r="I25" s="2"/>
      <c r="J25" s="2"/>
    </row>
    <row r="26" spans="2:13" x14ac:dyDescent="0.3">
      <c r="B26" s="4" t="s">
        <v>5</v>
      </c>
      <c r="C26" s="1">
        <v>4</v>
      </c>
      <c r="D26" s="2"/>
      <c r="E26" s="2"/>
      <c r="F26" s="2"/>
      <c r="G26" s="2"/>
      <c r="H26" s="2"/>
      <c r="I26" s="2"/>
      <c r="J2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3615-5801-4FE9-8D08-109567868DC3}">
  <dimension ref="B2:M26"/>
  <sheetViews>
    <sheetView workbookViewId="0">
      <selection activeCell="H31" sqref="H31"/>
    </sheetView>
  </sheetViews>
  <sheetFormatPr defaultRowHeight="14.4" x14ac:dyDescent="0.3"/>
  <cols>
    <col min="6" max="6" width="9.44140625" bestFit="1" customWidth="1"/>
    <col min="8" max="10" width="9.44140625" bestFit="1" customWidth="1"/>
  </cols>
  <sheetData>
    <row r="2" spans="2:13" x14ac:dyDescent="0.3">
      <c r="B2" s="4" t="s">
        <v>0</v>
      </c>
      <c r="C2" s="5">
        <v>1</v>
      </c>
      <c r="D2" s="7">
        <f>ROUND((C2+$C$7),$C$8)</f>
        <v>1.3</v>
      </c>
      <c r="E2" s="7">
        <f t="shared" ref="E2:L2" si="0">ROUND((D2+$C$7),$C$8)</f>
        <v>1.6</v>
      </c>
      <c r="F2" s="7">
        <f t="shared" si="0"/>
        <v>1.9</v>
      </c>
      <c r="G2" s="7">
        <f t="shared" si="0"/>
        <v>2.2000000000000002</v>
      </c>
      <c r="H2" s="7">
        <f t="shared" si="0"/>
        <v>2.5</v>
      </c>
      <c r="I2" s="7">
        <f t="shared" si="0"/>
        <v>2.8</v>
      </c>
      <c r="J2" s="7">
        <f t="shared" si="0"/>
        <v>3.1</v>
      </c>
      <c r="K2" s="7">
        <f t="shared" si="0"/>
        <v>3.4</v>
      </c>
      <c r="L2" s="7">
        <f t="shared" si="0"/>
        <v>3.7</v>
      </c>
      <c r="M2" s="2"/>
    </row>
    <row r="3" spans="2:13" x14ac:dyDescent="0.3">
      <c r="B3" s="4" t="s">
        <v>1</v>
      </c>
      <c r="C3" s="5">
        <v>0.34110000000000001</v>
      </c>
      <c r="D3" s="5">
        <v>0.8</v>
      </c>
      <c r="E3" s="5">
        <v>0.752</v>
      </c>
      <c r="F3" s="5">
        <v>1.2195</v>
      </c>
      <c r="G3" s="5">
        <v>1.7345999999999999</v>
      </c>
      <c r="H3" s="5">
        <v>2.2907000000000002</v>
      </c>
      <c r="I3" s="5">
        <v>2.8828999999999998</v>
      </c>
      <c r="J3" s="5">
        <v>3.5072999999999999</v>
      </c>
      <c r="K3" s="5">
        <v>4.1608000000000001</v>
      </c>
      <c r="L3" s="5">
        <v>4.8407999999999998</v>
      </c>
      <c r="M3" s="2"/>
    </row>
    <row r="4" spans="2:13" x14ac:dyDescent="0.3">
      <c r="B4" s="4" t="s">
        <v>9</v>
      </c>
      <c r="C4" s="3">
        <v>1</v>
      </c>
      <c r="D4" s="3">
        <v>3</v>
      </c>
      <c r="E4" s="3">
        <v>3</v>
      </c>
      <c r="F4" s="3">
        <v>2</v>
      </c>
      <c r="G4" s="3">
        <v>3</v>
      </c>
      <c r="H4" s="3">
        <v>3</v>
      </c>
      <c r="I4" s="3">
        <v>2</v>
      </c>
      <c r="J4" s="3">
        <v>3</v>
      </c>
      <c r="K4" s="3">
        <v>3</v>
      </c>
      <c r="L4" s="3">
        <v>1</v>
      </c>
      <c r="M4" s="4" t="s">
        <v>7</v>
      </c>
    </row>
    <row r="5" spans="2:13" x14ac:dyDescent="0.3">
      <c r="B5" s="4" t="s">
        <v>3</v>
      </c>
      <c r="C5" s="8">
        <f>ROUND((C3*C4),$C$8)</f>
        <v>0.34110000000000001</v>
      </c>
      <c r="D5" s="8">
        <f t="shared" ref="D5:L5" si="1">ROUND((D3*D4),$C$8)</f>
        <v>2.4</v>
      </c>
      <c r="E5" s="8">
        <f t="shared" si="1"/>
        <v>2.2559999999999998</v>
      </c>
      <c r="F5" s="8">
        <f t="shared" si="1"/>
        <v>2.4390000000000001</v>
      </c>
      <c r="G5" s="8">
        <f t="shared" si="1"/>
        <v>5.2038000000000002</v>
      </c>
      <c r="H5" s="8">
        <f t="shared" si="1"/>
        <v>6.8720999999999997</v>
      </c>
      <c r="I5" s="8">
        <f t="shared" si="1"/>
        <v>5.7657999999999996</v>
      </c>
      <c r="J5" s="8">
        <f t="shared" si="1"/>
        <v>10.5219</v>
      </c>
      <c r="K5" s="8">
        <f t="shared" si="1"/>
        <v>12.4824</v>
      </c>
      <c r="L5" s="8">
        <f t="shared" si="1"/>
        <v>4.8407999999999998</v>
      </c>
      <c r="M5" s="5">
        <f>ROUND((SUM(C5:L5)),$C$8)</f>
        <v>53.122900000000001</v>
      </c>
    </row>
    <row r="6" spans="2:13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x14ac:dyDescent="0.3">
      <c r="B7" s="4" t="s">
        <v>4</v>
      </c>
      <c r="C7" s="5">
        <v>0.3</v>
      </c>
      <c r="D7" s="2"/>
      <c r="E7" s="4" t="s">
        <v>6</v>
      </c>
      <c r="F7" s="6">
        <f>ROUND((3*(C7/8)*M5),$C$8)</f>
        <v>5.9763000000000002</v>
      </c>
      <c r="G7" s="2"/>
      <c r="H7" s="2"/>
      <c r="I7" s="2"/>
      <c r="J7" s="2"/>
      <c r="K7" s="2"/>
      <c r="L7" s="2"/>
      <c r="M7" s="2"/>
    </row>
    <row r="8" spans="2:13" x14ac:dyDescent="0.3">
      <c r="B8" s="4" t="s">
        <v>5</v>
      </c>
      <c r="C8" s="1">
        <v>4</v>
      </c>
      <c r="D8" s="2"/>
      <c r="E8" s="2"/>
      <c r="F8" s="2"/>
      <c r="G8" s="2"/>
      <c r="H8" s="2"/>
      <c r="I8" s="2"/>
      <c r="J8" s="2"/>
      <c r="K8" s="2"/>
      <c r="L8" s="2"/>
      <c r="M8" s="2"/>
    </row>
    <row r="11" spans="2:13" x14ac:dyDescent="0.3">
      <c r="B11" s="4" t="s">
        <v>0</v>
      </c>
      <c r="C11" s="5">
        <v>0</v>
      </c>
      <c r="D11" s="7">
        <f>ROUND((C11+$C$16),$C$17)</f>
        <v>0.1</v>
      </c>
      <c r="E11" s="7">
        <f t="shared" ref="E11:I11" si="2">ROUND((D11+$C$16),$C$17)</f>
        <v>0.2</v>
      </c>
      <c r="F11" s="7">
        <f t="shared" si="2"/>
        <v>0.3</v>
      </c>
      <c r="G11" s="7">
        <f t="shared" si="2"/>
        <v>0.4</v>
      </c>
      <c r="H11" s="7">
        <f t="shared" si="2"/>
        <v>0.5</v>
      </c>
      <c r="I11" s="7">
        <f t="shared" si="2"/>
        <v>0.6</v>
      </c>
    </row>
    <row r="12" spans="2:13" x14ac:dyDescent="0.3">
      <c r="B12" s="4" t="s">
        <v>1</v>
      </c>
      <c r="C12" s="5">
        <v>0</v>
      </c>
      <c r="D12" s="5">
        <v>2.4E-2</v>
      </c>
      <c r="E12" s="5">
        <v>4.7E-2</v>
      </c>
      <c r="F12" s="5">
        <v>6.9000000000000006E-2</v>
      </c>
      <c r="G12" s="5">
        <v>8.8999999999999996E-2</v>
      </c>
      <c r="H12" s="5">
        <v>0.108</v>
      </c>
      <c r="I12" s="5">
        <v>0.124</v>
      </c>
    </row>
    <row r="13" spans="2:13" x14ac:dyDescent="0.3">
      <c r="B13" s="4" t="s">
        <v>9</v>
      </c>
      <c r="C13" s="3">
        <v>1</v>
      </c>
      <c r="D13" s="3">
        <v>3</v>
      </c>
      <c r="E13" s="3">
        <v>3</v>
      </c>
      <c r="F13" s="3">
        <v>2</v>
      </c>
      <c r="G13" s="3">
        <v>3</v>
      </c>
      <c r="H13" s="3">
        <v>3</v>
      </c>
      <c r="I13" s="3">
        <v>1</v>
      </c>
      <c r="J13" s="4" t="s">
        <v>7</v>
      </c>
    </row>
    <row r="14" spans="2:13" x14ac:dyDescent="0.3">
      <c r="B14" s="4" t="s">
        <v>3</v>
      </c>
      <c r="C14" s="8">
        <f>ROUND((C12*C13),$C$17)</f>
        <v>0</v>
      </c>
      <c r="D14" s="8">
        <f t="shared" ref="D14:I14" si="3">ROUND((D12*D13),$C$17)</f>
        <v>7.1999999999999995E-2</v>
      </c>
      <c r="E14" s="8">
        <f t="shared" si="3"/>
        <v>0.14099999999999999</v>
      </c>
      <c r="F14" s="8">
        <f t="shared" si="3"/>
        <v>0.13800000000000001</v>
      </c>
      <c r="G14" s="8">
        <f t="shared" si="3"/>
        <v>0.26700000000000002</v>
      </c>
      <c r="H14" s="8">
        <f t="shared" si="3"/>
        <v>0.32400000000000001</v>
      </c>
      <c r="I14" s="8">
        <f t="shared" si="3"/>
        <v>0.124</v>
      </c>
      <c r="J14" s="5">
        <f>ROUND((SUM(C14:I14)),$C$17)</f>
        <v>1.0660000000000001</v>
      </c>
    </row>
    <row r="15" spans="2:13" x14ac:dyDescent="0.3"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2:13" x14ac:dyDescent="0.3">
      <c r="B16" s="4" t="s">
        <v>4</v>
      </c>
      <c r="C16" s="5">
        <v>0.1</v>
      </c>
      <c r="D16" s="2"/>
      <c r="E16" s="4" t="s">
        <v>6</v>
      </c>
      <c r="F16" s="6">
        <f>ROUND((3*(C16/8)*J14),$C$17)</f>
        <v>0.04</v>
      </c>
      <c r="G16" s="2"/>
      <c r="H16" s="2"/>
      <c r="I16" s="2"/>
      <c r="J16" s="2"/>
      <c r="K16" s="2"/>
    </row>
    <row r="17" spans="2:13" x14ac:dyDescent="0.3">
      <c r="B17" s="4" t="s">
        <v>5</v>
      </c>
      <c r="C17" s="1">
        <v>4</v>
      </c>
      <c r="D17" s="2"/>
      <c r="E17" s="2"/>
      <c r="F17" s="2"/>
      <c r="G17" s="2"/>
      <c r="H17" s="2"/>
      <c r="I17" s="2"/>
      <c r="J17" s="2"/>
      <c r="K17" s="2"/>
      <c r="L17" s="2"/>
      <c r="M17" s="2"/>
    </row>
    <row r="20" spans="2:13" x14ac:dyDescent="0.3">
      <c r="B20" s="4" t="s">
        <v>0</v>
      </c>
      <c r="C20" s="5">
        <v>0</v>
      </c>
      <c r="D20" s="7">
        <f>ROUND((C20+$C$25),$C$26)</f>
        <v>20</v>
      </c>
      <c r="E20" s="7">
        <f t="shared" ref="E20:I20" si="4">ROUND((D20+$C$25),$C$26)</f>
        <v>40</v>
      </c>
      <c r="F20" s="7">
        <f t="shared" si="4"/>
        <v>60</v>
      </c>
      <c r="G20" s="7">
        <f t="shared" si="4"/>
        <v>80</v>
      </c>
      <c r="H20" s="7">
        <f t="shared" si="4"/>
        <v>100</v>
      </c>
      <c r="I20" s="7">
        <f t="shared" si="4"/>
        <v>120</v>
      </c>
    </row>
    <row r="21" spans="2:13" x14ac:dyDescent="0.3">
      <c r="B21" s="4" t="s">
        <v>1</v>
      </c>
      <c r="C21" s="5">
        <v>0</v>
      </c>
      <c r="D21" s="5">
        <v>22</v>
      </c>
      <c r="E21" s="5">
        <v>41</v>
      </c>
      <c r="F21" s="5">
        <v>53</v>
      </c>
      <c r="G21" s="5">
        <v>38</v>
      </c>
      <c r="H21" s="5">
        <v>17</v>
      </c>
      <c r="I21" s="5">
        <v>0</v>
      </c>
    </row>
    <row r="22" spans="2:13" x14ac:dyDescent="0.3">
      <c r="B22" s="4" t="s">
        <v>9</v>
      </c>
      <c r="C22" s="3">
        <v>1</v>
      </c>
      <c r="D22" s="3">
        <v>3</v>
      </c>
      <c r="E22" s="3">
        <v>3</v>
      </c>
      <c r="F22" s="3">
        <v>2</v>
      </c>
      <c r="G22" s="3">
        <v>3</v>
      </c>
      <c r="H22" s="3">
        <v>3</v>
      </c>
      <c r="I22" s="3">
        <v>1</v>
      </c>
      <c r="J22" s="4" t="s">
        <v>7</v>
      </c>
    </row>
    <row r="23" spans="2:13" x14ac:dyDescent="0.3">
      <c r="B23" s="4" t="s">
        <v>3</v>
      </c>
      <c r="C23" s="8">
        <f>ROUND((C21*C22),$C$26)</f>
        <v>0</v>
      </c>
      <c r="D23" s="8">
        <f t="shared" ref="D23:I23" si="5">ROUND((D21*D22),$C$26)</f>
        <v>66</v>
      </c>
      <c r="E23" s="8">
        <f t="shared" si="5"/>
        <v>123</v>
      </c>
      <c r="F23" s="8">
        <f t="shared" si="5"/>
        <v>106</v>
      </c>
      <c r="G23" s="8">
        <f t="shared" si="5"/>
        <v>114</v>
      </c>
      <c r="H23" s="8">
        <f t="shared" si="5"/>
        <v>51</v>
      </c>
      <c r="I23" s="8">
        <f t="shared" si="5"/>
        <v>0</v>
      </c>
      <c r="J23" s="5">
        <f>ROUND((SUM(C23:I23)),$C$26)</f>
        <v>460</v>
      </c>
    </row>
    <row r="24" spans="2:13" x14ac:dyDescent="0.3">
      <c r="B24" s="2"/>
      <c r="C24" s="2"/>
      <c r="D24" s="2"/>
      <c r="E24" s="2"/>
      <c r="F24" s="2"/>
      <c r="G24" s="2"/>
      <c r="H24" s="2"/>
      <c r="I24" s="2"/>
      <c r="J24" s="2"/>
    </row>
    <row r="25" spans="2:13" x14ac:dyDescent="0.3">
      <c r="B25" s="4" t="s">
        <v>4</v>
      </c>
      <c r="C25" s="5">
        <v>20</v>
      </c>
      <c r="D25" s="2"/>
      <c r="E25" s="4" t="s">
        <v>6</v>
      </c>
      <c r="F25" s="6">
        <f>ROUND((3*(C25/8)*J23),$C$26)</f>
        <v>3450</v>
      </c>
      <c r="G25" s="2"/>
      <c r="H25" s="2"/>
      <c r="I25" s="2"/>
      <c r="J25" s="2"/>
    </row>
    <row r="26" spans="2:13" x14ac:dyDescent="0.3">
      <c r="B26" s="4" t="s">
        <v>5</v>
      </c>
      <c r="C26" s="1">
        <v>4</v>
      </c>
      <c r="D26" s="2"/>
      <c r="E26" s="2"/>
      <c r="F26" s="2"/>
      <c r="G26" s="2"/>
      <c r="H26" s="2"/>
      <c r="I26" s="2"/>
      <c r="J26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Regra dos Trapézios</vt:lpstr>
      <vt:lpstr>Primeira Regra de Simpson</vt:lpstr>
      <vt:lpstr>Segunda Regra de Simpson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Fernandes</dc:creator>
  <cp:lastModifiedBy>Marcus Fernandes</cp:lastModifiedBy>
  <dcterms:created xsi:type="dcterms:W3CDTF">2021-08-11T00:40:21Z</dcterms:created>
  <dcterms:modified xsi:type="dcterms:W3CDTF">2021-08-11T17:49:09Z</dcterms:modified>
</cp:coreProperties>
</file>