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hidePivotFieldList="1" defaultThemeVersion="124226"/>
  <xr:revisionPtr revIDLastSave="6" documentId="8_{9C3A796F-74AB-4F84-BB1B-6C6A2DFE950C}" xr6:coauthVersionLast="47" xr6:coauthVersionMax="47" xr10:uidLastSave="{7EA9A6AB-B043-4662-B3F2-E35936858001}"/>
  <bookViews>
    <workbookView xWindow="-120" yWindow="-120" windowWidth="20730" windowHeight="11040" tabRatio="733" firstSheet="3" activeTab="3" xr2:uid="{00000000-000D-0000-FFFF-FFFF00000000}"/>
  </bookViews>
  <sheets>
    <sheet name="data_panel" sheetId="36" state="hidden" r:id="rId1"/>
    <sheet name="data_status_NC" sheetId="33" state="hidden" r:id="rId2"/>
    <sheet name="data_status_reg" sheetId="46" state="hidden" r:id="rId3"/>
    <sheet name="Gestión de riesgos" sheetId="48" r:id="rId4"/>
    <sheet name="data_riesgos" sheetId="49" state="hidden" r:id="rId5"/>
    <sheet name="programas sociales" sheetId="50" r:id="rId6"/>
    <sheet name="datos_graficos" sheetId="51" state="hidden" r:id="rId7"/>
  </sheets>
  <definedNames>
    <definedName name="_xlnm.Print_Area" localSheetId="3">'Gestión de riesgos'!$A$1:$AA$48</definedName>
    <definedName name="_xlnm.Print_Area" localSheetId="5">'programas sociales'!$A$1:$P$27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0" l="1"/>
  <c r="H23" i="50"/>
  <c r="F23" i="50"/>
  <c r="O38" i="48" l="1"/>
  <c r="H33" i="48" s="1"/>
  <c r="Q38" i="48"/>
  <c r="S38" i="48"/>
  <c r="H39" i="48" s="1"/>
  <c r="T38" i="48"/>
  <c r="V38" i="48"/>
  <c r="H45" i="48" s="1"/>
  <c r="W38" i="48"/>
  <c r="Y38" i="48"/>
  <c r="H27" i="48" s="1"/>
  <c r="X23" i="48"/>
  <c r="V23" i="48"/>
  <c r="T23" i="48"/>
  <c r="R23" i="48"/>
  <c r="X7" i="48" s="1"/>
  <c r="O23" i="48"/>
  <c r="S7" i="48" s="1"/>
  <c r="L23" i="48"/>
  <c r="N7" i="48" s="1"/>
  <c r="I23" i="48"/>
  <c r="H7" i="48" s="1"/>
  <c r="D52" i="33"/>
  <c r="D48" i="33"/>
  <c r="D54" i="33"/>
  <c r="D51" i="33"/>
  <c r="D50" i="33"/>
  <c r="D53" i="33"/>
  <c r="D49" i="33"/>
  <c r="D45" i="33"/>
  <c r="D44" i="33"/>
  <c r="D43" i="33"/>
  <c r="D42" i="33"/>
  <c r="D41" i="33"/>
  <c r="D46" i="33"/>
  <c r="D38" i="33"/>
  <c r="D37" i="33"/>
  <c r="D36" i="33"/>
  <c r="D35" i="33"/>
  <c r="D39" i="33"/>
  <c r="D33" i="33"/>
  <c r="D32" i="33"/>
  <c r="D31" i="33"/>
  <c r="D30" i="33"/>
  <c r="D29" i="33"/>
  <c r="D28" i="33"/>
  <c r="D27" i="33"/>
  <c r="D26" i="33"/>
  <c r="D22" i="33"/>
  <c r="D21" i="33"/>
  <c r="D20" i="33"/>
  <c r="D23" i="33"/>
  <c r="D24" i="33"/>
  <c r="D18" i="33"/>
  <c r="D15" i="33"/>
  <c r="D17" i="33"/>
  <c r="D16" i="33"/>
  <c r="D13" i="33"/>
  <c r="D10" i="33"/>
  <c r="D12" i="33"/>
  <c r="D11" i="33"/>
  <c r="D9" i="33"/>
  <c r="D8" i="33"/>
  <c r="D7" i="33"/>
  <c r="D3" i="33"/>
  <c r="D5" i="33"/>
  <c r="O45" i="48" l="1"/>
  <c r="D4" i="33" l="1"/>
</calcChain>
</file>

<file path=xl/sharedStrings.xml><?xml version="1.0" encoding="utf-8"?>
<sst xmlns="http://schemas.openxmlformats.org/spreadsheetml/2006/main" count="159" uniqueCount="144">
  <si>
    <t>SUBSECRETARÍA DE EDUCACIÓN</t>
  </si>
  <si>
    <t>PMG</t>
  </si>
  <si>
    <t>Bajo</t>
  </si>
  <si>
    <t>Medio</t>
  </si>
  <si>
    <t>Alto</t>
  </si>
  <si>
    <t>DAG</t>
  </si>
  <si>
    <t>DIPLAP</t>
  </si>
  <si>
    <t>CPEIP</t>
  </si>
  <si>
    <t>DEG</t>
  </si>
  <si>
    <t>UCE</t>
  </si>
  <si>
    <t>CDC</t>
  </si>
  <si>
    <t>Jurídica</t>
  </si>
  <si>
    <t>Variable</t>
  </si>
  <si>
    <t>Valor Informe Mes</t>
  </si>
  <si>
    <t>Gabinete Ministro</t>
  </si>
  <si>
    <t>CDC: Auditorías del Plan Anual de Auditoría</t>
  </si>
  <si>
    <t>CDC: Solicitudes de información respondidas</t>
  </si>
  <si>
    <t>CDC: Documentos publicados en web Centro de Estudios</t>
  </si>
  <si>
    <t>PMG: Medidas de Equidad de Género</t>
  </si>
  <si>
    <t>Gabinete Subsecretaria</t>
  </si>
  <si>
    <t>CDC: Solicitudes de certificados de estudio</t>
  </si>
  <si>
    <t xml:space="preserve">CDC: Acciones formativas del Centro de Innovación </t>
  </si>
  <si>
    <t>CDC: Compra de equipamiento</t>
  </si>
  <si>
    <t xml:space="preserve">PMG: Sistema Calidad de Servicio y Experiencia </t>
  </si>
  <si>
    <t>H: Kit material Educación No Sexista</t>
  </si>
  <si>
    <t>H: Servicio de conectividad a internet</t>
  </si>
  <si>
    <t>H: Sesión de tutoria de cupos</t>
  </si>
  <si>
    <t>CDC: Formación inicial docente</t>
  </si>
  <si>
    <t>CDC: Diseño de ofertas formativas</t>
  </si>
  <si>
    <t>CDC: Diseño de modelos de inducción docente</t>
  </si>
  <si>
    <t>H: Provincias que participan de acciones de CPEIP</t>
  </si>
  <si>
    <t>CDC: Inscipción para completar los estudios</t>
  </si>
  <si>
    <t>CDC: Acciones plan de difusión</t>
  </si>
  <si>
    <t>CDC: Procesos de validación de estudios</t>
  </si>
  <si>
    <t>H: Acompañamiento EE con subvención</t>
  </si>
  <si>
    <t xml:space="preserve">CDC: Tickets de atención resueltos </t>
  </si>
  <si>
    <t>CDC: Sitios web con certificados de sitio seguro</t>
  </si>
  <si>
    <t>CDC: Sistemas definidos como críticos</t>
  </si>
  <si>
    <t>CDC: Asistencia vía SIGE</t>
  </si>
  <si>
    <t>CDC: Transacciones a través del sistema SIGPA</t>
  </si>
  <si>
    <t>CDC: Procesos documentados URAE</t>
  </si>
  <si>
    <t>PMG: Concentración del Gasto</t>
  </si>
  <si>
    <t>PMG: Transformación Digital</t>
  </si>
  <si>
    <t>CDC: Solicitudes de beneficios y/o préstamos</t>
  </si>
  <si>
    <t>CDC: Expedientes de compras</t>
  </si>
  <si>
    <t>CDC: Cierres contables oportunos</t>
  </si>
  <si>
    <t>CDC: Contratos nuevos a honorarios NC</t>
  </si>
  <si>
    <t>PMG: Sistema Estado Verde</t>
  </si>
  <si>
    <t>CDC: Recursos de Lectura, Aprendizaje y Bibliotecas</t>
  </si>
  <si>
    <t>CDC: Ejecución del plan de Desarrollo Curricular</t>
  </si>
  <si>
    <t>CDC: Difusión de instrumentos curriculares</t>
  </si>
  <si>
    <t>CDC: Modernización de textos escolares</t>
  </si>
  <si>
    <t>CDC: Ejecución del plan de Evaluación y Estándares</t>
  </si>
  <si>
    <t>H: Textos Escolares entregados</t>
  </si>
  <si>
    <t>CDC: Recursos de apelación, reclamación</t>
  </si>
  <si>
    <t xml:space="preserve">CDC: Actos administrativos con una Licitación Pública </t>
  </si>
  <si>
    <t>CDC: Propuestas de convenios o reformulación</t>
  </si>
  <si>
    <t>CDC: Actos administrativos que transfieren recursos</t>
  </si>
  <si>
    <t>CDC: Actos administrativos artículo 11 de la Ley N°20.159</t>
  </si>
  <si>
    <t>CDC: Actos administrativos Bases Admin. y Técnicas</t>
  </si>
  <si>
    <t>CDC: Defensas a recursos de protección</t>
  </si>
  <si>
    <t>Cod_Sigemet</t>
  </si>
  <si>
    <t>Regiones</t>
  </si>
  <si>
    <t>Estado</t>
  </si>
  <si>
    <t>Herramientas del Proceso de Gestión de Riesgo</t>
  </si>
  <si>
    <t xml:space="preserve">Instrumentos </t>
  </si>
  <si>
    <t xml:space="preserve">Estado </t>
  </si>
  <si>
    <t>Año última actualización</t>
  </si>
  <si>
    <t xml:space="preserve">Alerta </t>
  </si>
  <si>
    <t>Procesos</t>
  </si>
  <si>
    <t>Etapas</t>
  </si>
  <si>
    <t>Riesgos</t>
  </si>
  <si>
    <t xml:space="preserve">Matriz de Riesgos 2024 – Subsecretaría de Educación </t>
  </si>
  <si>
    <t>Nombre del CR</t>
  </si>
  <si>
    <t>Cantidad de Procesos</t>
  </si>
  <si>
    <t>Cantidad de Subprocesos</t>
  </si>
  <si>
    <t>Cantidad de Etapas</t>
  </si>
  <si>
    <t>Cantidad de Riesgos</t>
  </si>
  <si>
    <t xml:space="preserve">Riesgos Financieros </t>
  </si>
  <si>
    <t>Riesgos Estratégicos</t>
  </si>
  <si>
    <t xml:space="preserve">Señales de Alerta </t>
  </si>
  <si>
    <t>Total</t>
  </si>
  <si>
    <t>Monitoreo Plan de Tratamiento de Riesgos 2024</t>
  </si>
  <si>
    <t>Tipo de Riesgos</t>
  </si>
  <si>
    <t>Alerta</t>
  </si>
  <si>
    <t>Financieros</t>
  </si>
  <si>
    <t>Estratégicos</t>
  </si>
  <si>
    <t>Señales de Alerta</t>
  </si>
  <si>
    <t xml:space="preserve">    Subprocesos</t>
  </si>
  <si>
    <t>Riesgos por CR que deben comprometer Planes de Tratamiento para el año 2024</t>
  </si>
  <si>
    <t>RE</t>
  </si>
  <si>
    <t>RE/SA</t>
  </si>
  <si>
    <t>RF</t>
  </si>
  <si>
    <t>RF/SA</t>
  </si>
  <si>
    <t>RI</t>
  </si>
  <si>
    <t>RI/SA</t>
  </si>
  <si>
    <t>Planes de Tratamiento</t>
  </si>
  <si>
    <t>Institucionales</t>
  </si>
  <si>
    <t>Matriz de Riesgo - Mapa de Calor</t>
  </si>
  <si>
    <t>Impacto</t>
  </si>
  <si>
    <t>Insignificantes</t>
  </si>
  <si>
    <t>Menores</t>
  </si>
  <si>
    <t>Moderadas</t>
  </si>
  <si>
    <t>Mayores</t>
  </si>
  <si>
    <t>Catastróficas</t>
  </si>
  <si>
    <t>Probabilidad</t>
  </si>
  <si>
    <t>IMPACTO</t>
  </si>
  <si>
    <t xml:space="preserve">
</t>
  </si>
  <si>
    <t>_x000D_</t>
  </si>
  <si>
    <t>ENERO 2025</t>
  </si>
  <si>
    <t>PROGRAMAS SOCIALES</t>
  </si>
  <si>
    <t>MINISTERIO DE EDUCACIÓN</t>
  </si>
  <si>
    <t>SUBSECRETARÍA/SERVICIO</t>
  </si>
  <si>
    <t>SUBSECRETARÍA / SERVICIO</t>
  </si>
  <si>
    <t>MONITOREO</t>
  </si>
  <si>
    <t>Monitoreo</t>
  </si>
  <si>
    <t>PROGRAMA</t>
  </si>
  <si>
    <t>CATEGORÍA</t>
  </si>
  <si>
    <t>Total programas</t>
  </si>
  <si>
    <t>Fecha</t>
  </si>
  <si>
    <t>FECHA</t>
  </si>
  <si>
    <t>EVENTO</t>
  </si>
  <si>
    <t>POSICIÓN</t>
  </si>
  <si>
    <t>EJE</t>
  </si>
  <si>
    <t>Junta Nacional de Auxilio Escolar y Becas</t>
  </si>
  <si>
    <t>Junta Nacional de Jardines Infantiles</t>
  </si>
  <si>
    <t>Dirección de Educación Pública</t>
  </si>
  <si>
    <t>Subsecretaria de Educación</t>
  </si>
  <si>
    <t>Subsecretaría Educación Parvularia</t>
  </si>
  <si>
    <t>Subsecretaría Educación Superior</t>
  </si>
  <si>
    <t>Abreviaturas</t>
  </si>
  <si>
    <r>
      <t xml:space="preserve">RE: </t>
    </r>
    <r>
      <rPr>
        <sz val="18"/>
        <color theme="3"/>
        <rFont val="Calibri"/>
        <family val="2"/>
        <scheme val="minor"/>
      </rPr>
      <t>Riesgos Estratégicos</t>
    </r>
  </si>
  <si>
    <r>
      <t xml:space="preserve">RF: </t>
    </r>
    <r>
      <rPr>
        <sz val="18"/>
        <color theme="3"/>
        <rFont val="Calibri"/>
        <family val="2"/>
        <scheme val="minor"/>
      </rPr>
      <t>Riesgos Financieros</t>
    </r>
  </si>
  <si>
    <r>
      <t xml:space="preserve">RI:  </t>
    </r>
    <r>
      <rPr>
        <sz val="18"/>
        <color theme="3"/>
        <rFont val="Calibri"/>
        <family val="2"/>
        <scheme val="minor"/>
      </rPr>
      <t>Riesgos Institucionales</t>
    </r>
  </si>
  <si>
    <r>
      <t xml:space="preserve">RE/SA: </t>
    </r>
    <r>
      <rPr>
        <sz val="18"/>
        <color theme="3"/>
        <rFont val="Calibri"/>
        <family val="2"/>
        <scheme val="minor"/>
      </rPr>
      <t>Riesgos Estratégicos con Señal de Alerta</t>
    </r>
  </si>
  <si>
    <r>
      <t xml:space="preserve">RF/SA: </t>
    </r>
    <r>
      <rPr>
        <sz val="18"/>
        <color theme="3"/>
        <rFont val="Calibri"/>
        <family val="2"/>
        <scheme val="minor"/>
      </rPr>
      <t>Riesgos Financieros con señal de Alerta</t>
    </r>
  </si>
  <si>
    <r>
      <t xml:space="preserve">RI/SA: </t>
    </r>
    <r>
      <rPr>
        <sz val="18"/>
        <color theme="3"/>
        <rFont val="Calibri"/>
        <family val="2"/>
        <scheme val="minor"/>
      </rPr>
      <t>Riesgos Institucionales con Señal de Alerta</t>
    </r>
  </si>
  <si>
    <t>Proceso de Gestión de Riesgos(PGR)</t>
  </si>
  <si>
    <t>NÚMERO DE PROGRAMAS 2024</t>
  </si>
  <si>
    <t>Total Ex - ante</t>
  </si>
  <si>
    <t>Leyenda:</t>
  </si>
  <si>
    <r>
      <t xml:space="preserve">BP: </t>
    </r>
    <r>
      <rPr>
        <sz val="24"/>
        <color theme="3"/>
        <rFont val="Calibri"/>
        <family val="2"/>
        <scheme val="minor"/>
      </rPr>
      <t>Baja del Proceso</t>
    </r>
  </si>
  <si>
    <r>
      <rPr>
        <b/>
        <sz val="24"/>
        <color theme="3"/>
        <rFont val="Calibri"/>
        <family val="2"/>
        <scheme val="minor"/>
      </rPr>
      <t xml:space="preserve">RF: </t>
    </r>
    <r>
      <rPr>
        <sz val="24"/>
        <color theme="3"/>
        <rFont val="Calibri"/>
        <family val="2"/>
        <scheme val="minor"/>
      </rPr>
      <t>Recomendación Favorable</t>
    </r>
  </si>
  <si>
    <t xml:space="preserve">RESULTADO EX 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</si>
</sst>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Calibri Light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</font>
    <font>
      <sz val="16"/>
      <color theme="1"/>
      <name val="Calibri Light"/>
      <family val="2"/>
    </font>
    <font>
      <b/>
      <sz val="16"/>
      <color theme="0"/>
      <name val="Calibri Light"/>
      <family val="2"/>
    </font>
    <font>
      <b/>
      <sz val="16"/>
      <color rgb="FFF4EE00"/>
      <name val="Calibri Light"/>
      <family val="2"/>
    </font>
    <font>
      <b/>
      <sz val="14"/>
      <color rgb="FF000000"/>
      <name val="Calibri Light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Helvetica Narrow"/>
      <family val="2"/>
    </font>
    <font>
      <b/>
      <sz val="11"/>
      <color theme="0"/>
      <name val="Helvetica Narrow"/>
      <family val="2"/>
    </font>
    <font>
      <sz val="11"/>
      <color theme="1"/>
      <name val="Helvetica Narrow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cuerpo"/>
    </font>
    <font>
      <b/>
      <sz val="28"/>
      <color theme="3" tint="0.39997558519241921"/>
      <name val="Calibri"/>
      <family val="2"/>
      <scheme val="minor"/>
    </font>
    <font>
      <b/>
      <sz val="11"/>
      <color rgb="FFFFFFFF"/>
      <name val="Calibri Light"/>
      <family val="2"/>
    </font>
    <font>
      <b/>
      <sz val="36"/>
      <color theme="3" tint="0.39997558519241921"/>
      <name val="Calibri"/>
      <family val="2"/>
      <scheme val="minor"/>
    </font>
    <font>
      <b/>
      <sz val="12"/>
      <color rgb="FFFFFFFF"/>
      <name val="Calibri Light"/>
      <family val="2"/>
    </font>
    <font>
      <b/>
      <sz val="14"/>
      <color rgb="FFFFFFFF"/>
      <name val="Calibri Light"/>
      <family val="2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rgb="FFFF0000"/>
      <name val="Calibri cuerpo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rgb="FF008080"/>
      <name val="Calibri"/>
      <family val="2"/>
      <scheme val="minor"/>
    </font>
    <font>
      <b/>
      <sz val="28"/>
      <color rgb="FF00808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000000"/>
      <name val="Aptos Narrow"/>
      <family val="2"/>
    </font>
    <font>
      <sz val="14"/>
      <name val="Aptos Narrow"/>
      <family val="2"/>
    </font>
    <font>
      <b/>
      <sz val="14"/>
      <color rgb="FFFFFFFF"/>
      <name val="Aptos Narrow"/>
      <family val="2"/>
    </font>
    <font>
      <sz val="18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24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7375E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rgb="FF000000"/>
      </patternFill>
    </fill>
  </fills>
  <borders count="1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auto="1"/>
      </left>
      <right style="medium">
        <color theme="1"/>
      </right>
      <top/>
      <bottom style="thin">
        <color indexed="64"/>
      </bottom>
      <diagonal/>
    </border>
    <border>
      <left style="thin">
        <color auto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thin">
        <color indexed="64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/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/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1"/>
      </top>
      <bottom style="thin">
        <color theme="0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2">
    <xf numFmtId="0" fontId="0" fillId="0" borderId="0" xfId="0"/>
    <xf numFmtId="0" fontId="0" fillId="0" borderId="1" xfId="0" applyBorder="1"/>
    <xf numFmtId="0" fontId="5" fillId="0" borderId="0" xfId="0" applyFont="1"/>
    <xf numFmtId="165" fontId="6" fillId="0" borderId="0" xfId="0" applyNumberFormat="1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/>
    <xf numFmtId="0" fontId="9" fillId="4" borderId="1" xfId="0" applyFont="1" applyFill="1" applyBorder="1"/>
    <xf numFmtId="0" fontId="10" fillId="4" borderId="1" xfId="0" applyFont="1" applyFill="1" applyBorder="1"/>
    <xf numFmtId="0" fontId="12" fillId="0" borderId="0" xfId="0" applyFont="1"/>
    <xf numFmtId="0" fontId="0" fillId="2" borderId="0" xfId="0" applyFill="1"/>
    <xf numFmtId="0" fontId="14" fillId="0" borderId="0" xfId="0" applyFont="1"/>
    <xf numFmtId="0" fontId="15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3" xfId="0" applyBorder="1"/>
    <xf numFmtId="0" fontId="0" fillId="0" borderId="28" xfId="0" applyBorder="1"/>
    <xf numFmtId="0" fontId="0" fillId="0" borderId="29" xfId="0" applyBorder="1"/>
    <xf numFmtId="0" fontId="0" fillId="0" borderId="35" xfId="0" applyBorder="1"/>
    <xf numFmtId="0" fontId="0" fillId="0" borderId="27" xfId="0" applyBorder="1"/>
    <xf numFmtId="0" fontId="0" fillId="0" borderId="34" xfId="0" applyBorder="1"/>
    <xf numFmtId="0" fontId="0" fillId="0" borderId="38" xfId="0" applyBorder="1"/>
    <xf numFmtId="0" fontId="0" fillId="0" borderId="40" xfId="0" applyBorder="1"/>
    <xf numFmtId="0" fontId="0" fillId="0" borderId="32" xfId="0" applyBorder="1"/>
    <xf numFmtId="0" fontId="0" fillId="0" borderId="42" xfId="0" applyBorder="1"/>
    <xf numFmtId="0" fontId="0" fillId="0" borderId="30" xfId="0" applyBorder="1"/>
    <xf numFmtId="0" fontId="0" fillId="0" borderId="39" xfId="0" applyBorder="1"/>
    <xf numFmtId="0" fontId="0" fillId="0" borderId="31" xfId="0" applyBorder="1"/>
    <xf numFmtId="0" fontId="0" fillId="0" borderId="36" xfId="0" applyBorder="1"/>
    <xf numFmtId="0" fontId="0" fillId="0" borderId="44" xfId="0" applyBorder="1"/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35" xfId="0" applyBorder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0" borderId="52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24" fillId="0" borderId="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27" fillId="0" borderId="32" xfId="0" applyFont="1" applyBorder="1" applyAlignment="1">
      <alignment horizontal="center"/>
    </xf>
    <xf numFmtId="0" fontId="28" fillId="0" borderId="32" xfId="0" applyFont="1" applyBorder="1" applyAlignment="1">
      <alignment horizontal="center" vertical="top"/>
    </xf>
    <xf numFmtId="0" fontId="0" fillId="0" borderId="68" xfId="0" applyBorder="1"/>
    <xf numFmtId="0" fontId="0" fillId="0" borderId="59" xfId="0" applyBorder="1"/>
    <xf numFmtId="0" fontId="0" fillId="0" borderId="69" xfId="0" applyBorder="1"/>
    <xf numFmtId="0" fontId="0" fillId="0" borderId="72" xfId="0" applyBorder="1"/>
    <xf numFmtId="0" fontId="0" fillId="0" borderId="73" xfId="0" applyBorder="1"/>
    <xf numFmtId="0" fontId="0" fillId="0" borderId="76" xfId="0" applyBorder="1"/>
    <xf numFmtId="0" fontId="23" fillId="8" borderId="21" xfId="0" applyFont="1" applyFill="1" applyBorder="1" applyAlignment="1">
      <alignment horizontal="center" vertical="center"/>
    </xf>
    <xf numFmtId="0" fontId="23" fillId="8" borderId="22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 wrapText="1"/>
    </xf>
    <xf numFmtId="0" fontId="0" fillId="0" borderId="79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87" xfId="0" applyBorder="1"/>
    <xf numFmtId="0" fontId="0" fillId="0" borderId="55" xfId="0" applyBorder="1"/>
    <xf numFmtId="0" fontId="0" fillId="0" borderId="88" xfId="0" applyBorder="1"/>
    <xf numFmtId="0" fontId="0" fillId="0" borderId="95" xfId="0" applyBorder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5" fillId="0" borderId="0" xfId="0" applyFont="1" applyAlignment="1">
      <alignment vertical="center" textRotation="90"/>
    </xf>
    <xf numFmtId="0" fontId="3" fillId="3" borderId="36" xfId="0" applyFont="1" applyFill="1" applyBorder="1" applyAlignment="1">
      <alignment vertical="center"/>
    </xf>
    <xf numFmtId="0" fontId="16" fillId="3" borderId="40" xfId="0" applyFont="1" applyFill="1" applyBorder="1" applyAlignment="1">
      <alignment vertical="top" wrapText="1"/>
    </xf>
    <xf numFmtId="17" fontId="17" fillId="3" borderId="40" xfId="0" applyNumberFormat="1" applyFont="1" applyFill="1" applyBorder="1" applyAlignment="1">
      <alignment vertical="top" wrapText="1"/>
    </xf>
    <xf numFmtId="0" fontId="0" fillId="0" borderId="100" xfId="0" applyBorder="1"/>
    <xf numFmtId="0" fontId="0" fillId="0" borderId="101" xfId="0" applyBorder="1"/>
    <xf numFmtId="0" fontId="3" fillId="0" borderId="46" xfId="0" applyFont="1" applyBorder="1" applyAlignment="1">
      <alignment vertical="center"/>
    </xf>
    <xf numFmtId="0" fontId="16" fillId="0" borderId="105" xfId="0" applyFont="1" applyBorder="1" applyAlignment="1">
      <alignment vertical="top" wrapText="1"/>
    </xf>
    <xf numFmtId="17" fontId="17" fillId="0" borderId="105" xfId="0" applyNumberFormat="1" applyFont="1" applyBorder="1" applyAlignment="1">
      <alignment vertical="top" wrapText="1"/>
    </xf>
    <xf numFmtId="0" fontId="0" fillId="0" borderId="106" xfId="0" applyBorder="1"/>
    <xf numFmtId="0" fontId="24" fillId="0" borderId="6" xfId="0" applyFont="1" applyBorder="1" applyAlignment="1">
      <alignment horizontal="center" vertical="center"/>
    </xf>
    <xf numFmtId="0" fontId="23" fillId="8" borderId="110" xfId="0" applyFont="1" applyFill="1" applyBorder="1" applyAlignment="1">
      <alignment horizontal="center" vertical="center"/>
    </xf>
    <xf numFmtId="0" fontId="23" fillId="8" borderId="110" xfId="0" applyFont="1" applyFill="1" applyBorder="1" applyAlignment="1">
      <alignment horizontal="center" vertical="center" wrapText="1"/>
    </xf>
    <xf numFmtId="0" fontId="23" fillId="8" borderId="111" xfId="0" applyFont="1" applyFill="1" applyBorder="1" applyAlignment="1">
      <alignment horizontal="center" vertical="center"/>
    </xf>
    <xf numFmtId="0" fontId="0" fillId="0" borderId="112" xfId="0" applyBorder="1"/>
    <xf numFmtId="0" fontId="24" fillId="0" borderId="1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110" xfId="0" applyFont="1" applyBorder="1" applyAlignment="1">
      <alignment horizontal="center" vertical="center"/>
    </xf>
    <xf numFmtId="0" fontId="24" fillId="0" borderId="118" xfId="0" applyFont="1" applyBorder="1" applyAlignment="1">
      <alignment horizontal="center" vertical="center"/>
    </xf>
    <xf numFmtId="0" fontId="23" fillId="8" borderId="119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20" xfId="0" applyFont="1" applyBorder="1" applyAlignment="1">
      <alignment horizontal="left" vertical="center"/>
    </xf>
    <xf numFmtId="0" fontId="24" fillId="0" borderId="121" xfId="0" applyFont="1" applyBorder="1" applyAlignment="1">
      <alignment horizontal="left" vertical="center"/>
    </xf>
    <xf numFmtId="0" fontId="24" fillId="0" borderId="122" xfId="0" applyFont="1" applyBorder="1" applyAlignment="1">
      <alignment horizontal="left" vertical="center"/>
    </xf>
    <xf numFmtId="0" fontId="24" fillId="0" borderId="60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50" xfId="0" applyBorder="1"/>
    <xf numFmtId="0" fontId="0" fillId="0" borderId="22" xfId="0" applyBorder="1" applyAlignment="1">
      <alignment horizontal="center" vertical="center"/>
    </xf>
    <xf numFmtId="0" fontId="33" fillId="11" borderId="129" xfId="0" applyFont="1" applyFill="1" applyBorder="1" applyAlignment="1">
      <alignment horizontal="center" vertical="center"/>
    </xf>
    <xf numFmtId="0" fontId="33" fillId="11" borderId="130" xfId="0" applyFont="1" applyFill="1" applyBorder="1" applyAlignment="1">
      <alignment horizontal="center" vertical="center"/>
    </xf>
    <xf numFmtId="0" fontId="24" fillId="0" borderId="113" xfId="0" applyFont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24" fillId="0" borderId="111" xfId="0" applyFont="1" applyBorder="1" applyAlignment="1">
      <alignment horizontal="center" vertical="center"/>
    </xf>
    <xf numFmtId="0" fontId="24" fillId="0" borderId="22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137" xfId="0" applyFont="1" applyBorder="1" applyAlignment="1">
      <alignment horizontal="center" vertical="center"/>
    </xf>
    <xf numFmtId="0" fontId="39" fillId="0" borderId="138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44" xfId="0" applyFont="1" applyBorder="1" applyAlignment="1">
      <alignment horizontal="center" vertical="center"/>
    </xf>
    <xf numFmtId="0" fontId="0" fillId="0" borderId="139" xfId="0" applyBorder="1"/>
    <xf numFmtId="0" fontId="0" fillId="0" borderId="28" xfId="0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15" borderId="136" xfId="0" applyFill="1" applyBorder="1" applyAlignment="1">
      <alignment horizontal="center" vertical="center" wrapText="1"/>
    </xf>
    <xf numFmtId="0" fontId="0" fillId="0" borderId="66" xfId="0" applyBorder="1" applyAlignment="1">
      <alignment horizontal="center" vertical="center"/>
    </xf>
    <xf numFmtId="0" fontId="13" fillId="0" borderId="131" xfId="0" applyFont="1" applyBorder="1" applyAlignment="1">
      <alignment horizontal="center" vertical="center" wrapText="1"/>
    </xf>
    <xf numFmtId="0" fontId="13" fillId="0" borderId="132" xfId="0" applyFont="1" applyBorder="1" applyAlignment="1">
      <alignment horizontal="center" vertical="center" wrapText="1"/>
    </xf>
    <xf numFmtId="0" fontId="13" fillId="0" borderId="133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4" fillId="15" borderId="111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13" fillId="0" borderId="134" xfId="0" applyFont="1" applyBorder="1" applyAlignment="1">
      <alignment horizontal="center" vertical="center" wrapText="1"/>
    </xf>
    <xf numFmtId="0" fontId="13" fillId="0" borderId="13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right" vertical="center"/>
    </xf>
    <xf numFmtId="0" fontId="44" fillId="18" borderId="1" xfId="0" applyFont="1" applyFill="1" applyBorder="1" applyAlignment="1">
      <alignment horizontal="center"/>
    </xf>
    <xf numFmtId="0" fontId="44" fillId="18" borderId="1" xfId="0" applyFont="1" applyFill="1" applyBorder="1" applyAlignment="1">
      <alignment horizontal="center" vertical="center"/>
    </xf>
    <xf numFmtId="0" fontId="0" fillId="0" borderId="115" xfId="0" applyBorder="1"/>
    <xf numFmtId="0" fontId="0" fillId="0" borderId="143" xfId="0" applyBorder="1"/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vertical="center"/>
    </xf>
    <xf numFmtId="0" fontId="42" fillId="0" borderId="56" xfId="0" applyFont="1" applyBorder="1" applyAlignment="1">
      <alignment horizontal="right" vertical="center"/>
    </xf>
    <xf numFmtId="0" fontId="43" fillId="0" borderId="57" xfId="0" applyFont="1" applyBorder="1" applyAlignment="1">
      <alignment vertical="center"/>
    </xf>
    <xf numFmtId="0" fontId="0" fillId="0" borderId="53" xfId="0" applyBorder="1"/>
    <xf numFmtId="0" fontId="0" fillId="0" borderId="157" xfId="0" applyBorder="1"/>
    <xf numFmtId="0" fontId="0" fillId="0" borderId="146" xfId="0" applyBorder="1"/>
    <xf numFmtId="0" fontId="0" fillId="0" borderId="98" xfId="0" applyBorder="1"/>
    <xf numFmtId="0" fontId="0" fillId="0" borderId="92" xfId="0" applyBorder="1" applyAlignment="1">
      <alignment horizontal="right"/>
    </xf>
    <xf numFmtId="0" fontId="45" fillId="0" borderId="54" xfId="0" applyFont="1" applyBorder="1" applyAlignment="1">
      <alignment horizontal="right"/>
    </xf>
    <xf numFmtId="0" fontId="0" fillId="0" borderId="158" xfId="0" applyBorder="1" applyAlignment="1">
      <alignment vertical="center"/>
    </xf>
    <xf numFmtId="0" fontId="43" fillId="0" borderId="153" xfId="0" applyFont="1" applyBorder="1" applyAlignment="1">
      <alignment horizontal="center" vertical="center"/>
    </xf>
    <xf numFmtId="0" fontId="43" fillId="0" borderId="155" xfId="0" applyFont="1" applyBorder="1" applyAlignment="1">
      <alignment horizontal="right"/>
    </xf>
    <xf numFmtId="16" fontId="43" fillId="0" borderId="155" xfId="0" applyNumberFormat="1" applyFont="1" applyBorder="1" applyAlignment="1">
      <alignment horizontal="right" vertical="center"/>
    </xf>
    <xf numFmtId="0" fontId="46" fillId="0" borderId="52" xfId="0" applyFont="1" applyBorder="1" applyAlignment="1">
      <alignment horizontal="right"/>
    </xf>
    <xf numFmtId="16" fontId="43" fillId="0" borderId="57" xfId="0" applyNumberFormat="1" applyFont="1" applyBorder="1" applyAlignment="1">
      <alignment horizontal="right" vertical="center"/>
    </xf>
    <xf numFmtId="0" fontId="0" fillId="0" borderId="156" xfId="0" applyBorder="1"/>
    <xf numFmtId="0" fontId="0" fillId="0" borderId="156" xfId="0" applyBorder="1" applyAlignment="1">
      <alignment horizontal="center"/>
    </xf>
    <xf numFmtId="0" fontId="0" fillId="0" borderId="159" xfId="0" applyBorder="1"/>
    <xf numFmtId="0" fontId="13" fillId="15" borderId="0" xfId="0" applyFont="1" applyFill="1" applyAlignment="1">
      <alignment horizontal="center" vertical="center" wrapText="1"/>
    </xf>
    <xf numFmtId="0" fontId="13" fillId="0" borderId="161" xfId="0" applyFont="1" applyBorder="1" applyAlignment="1">
      <alignment horizontal="center" vertical="center" wrapText="1"/>
    </xf>
    <xf numFmtId="0" fontId="0" fillId="15" borderId="46" xfId="0" applyFill="1" applyBorder="1" applyAlignment="1">
      <alignment horizontal="center" vertical="center" wrapText="1"/>
    </xf>
    <xf numFmtId="0" fontId="13" fillId="15" borderId="162" xfId="0" applyFont="1" applyFill="1" applyBorder="1" applyAlignment="1">
      <alignment horizontal="center" vertical="center" wrapText="1"/>
    </xf>
    <xf numFmtId="0" fontId="13" fillId="0" borderId="163" xfId="0" applyFont="1" applyBorder="1" applyAlignment="1">
      <alignment horizontal="center" vertical="center" wrapText="1"/>
    </xf>
    <xf numFmtId="0" fontId="0" fillId="0" borderId="144" xfId="0" applyBorder="1"/>
    <xf numFmtId="0" fontId="0" fillId="0" borderId="164" xfId="0" applyBorder="1"/>
    <xf numFmtId="0" fontId="0" fillId="0" borderId="165" xfId="0" applyBorder="1"/>
    <xf numFmtId="0" fontId="0" fillId="0" borderId="166" xfId="0" applyBorder="1"/>
    <xf numFmtId="0" fontId="0" fillId="0" borderId="160" xfId="0" applyBorder="1"/>
    <xf numFmtId="0" fontId="0" fillId="0" borderId="167" xfId="0" applyBorder="1"/>
    <xf numFmtId="0" fontId="47" fillId="0" borderId="117" xfId="0" applyFont="1" applyBorder="1" applyAlignment="1">
      <alignment horizontal="center" vertical="center"/>
    </xf>
    <xf numFmtId="0" fontId="48" fillId="0" borderId="55" xfId="0" applyFont="1" applyBorder="1" applyAlignment="1">
      <alignment horizontal="center" vertical="top"/>
    </xf>
    <xf numFmtId="0" fontId="49" fillId="0" borderId="171" xfId="0" applyFont="1" applyBorder="1" applyAlignment="1">
      <alignment horizontal="center" vertical="center" wrapText="1"/>
    </xf>
    <xf numFmtId="0" fontId="49" fillId="0" borderId="172" xfId="0" applyFont="1" applyBorder="1" applyAlignment="1">
      <alignment horizontal="center" vertical="center" wrapText="1"/>
    </xf>
    <xf numFmtId="0" fontId="50" fillId="0" borderId="173" xfId="0" applyFont="1" applyBorder="1" applyAlignment="1">
      <alignment horizontal="center" vertical="center" wrapText="1"/>
    </xf>
    <xf numFmtId="0" fontId="51" fillId="19" borderId="26" xfId="0" applyFont="1" applyFill="1" applyBorder="1" applyAlignment="1">
      <alignment horizontal="center" vertical="center"/>
    </xf>
    <xf numFmtId="0" fontId="0" fillId="0" borderId="60" xfId="0" applyBorder="1" applyAlignment="1">
      <alignment horizontal="left" vertical="center" wrapText="1"/>
    </xf>
    <xf numFmtId="14" fontId="0" fillId="0" borderId="60" xfId="0" applyNumberFormat="1" applyBorder="1" applyAlignment="1">
      <alignment horizontal="center" vertical="center"/>
    </xf>
    <xf numFmtId="16" fontId="0" fillId="0" borderId="60" xfId="0" applyNumberFormat="1" applyBorder="1" applyAlignment="1">
      <alignment horizontal="center" vertical="center"/>
    </xf>
    <xf numFmtId="0" fontId="0" fillId="0" borderId="174" xfId="0" applyBorder="1"/>
    <xf numFmtId="0" fontId="53" fillId="0" borderId="30" xfId="0" applyFont="1" applyBorder="1" applyAlignment="1">
      <alignment horizontal="left"/>
    </xf>
    <xf numFmtId="0" fontId="53" fillId="0" borderId="32" xfId="0" applyFont="1" applyBorder="1" applyAlignment="1">
      <alignment horizontal="left"/>
    </xf>
    <xf numFmtId="0" fontId="53" fillId="0" borderId="32" xfId="0" applyFont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53" fillId="0" borderId="27" xfId="0" applyFont="1" applyBorder="1"/>
    <xf numFmtId="0" fontId="53" fillId="0" borderId="28" xfId="0" applyFont="1" applyBorder="1"/>
    <xf numFmtId="0" fontId="53" fillId="0" borderId="27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53" fillId="0" borderId="27" xfId="0" applyFont="1" applyBorder="1" applyAlignment="1">
      <alignment horizontal="left"/>
    </xf>
    <xf numFmtId="0" fontId="53" fillId="0" borderId="28" xfId="0" applyFont="1" applyBorder="1" applyAlignment="1">
      <alignment horizontal="left"/>
    </xf>
    <xf numFmtId="0" fontId="52" fillId="0" borderId="28" xfId="0" applyFont="1" applyBorder="1" applyAlignment="1">
      <alignment horizontal="left"/>
    </xf>
    <xf numFmtId="0" fontId="0" fillId="0" borderId="39" xfId="0" applyBorder="1" applyAlignment="1">
      <alignment horizontal="left"/>
    </xf>
    <xf numFmtId="0" fontId="52" fillId="0" borderId="31" xfId="0" applyFont="1" applyBorder="1" applyAlignment="1">
      <alignment horizontal="left"/>
    </xf>
    <xf numFmtId="0" fontId="53" fillId="0" borderId="29" xfId="0" applyFont="1" applyBorder="1" applyAlignment="1">
      <alignment horizontal="left"/>
    </xf>
    <xf numFmtId="0" fontId="53" fillId="0" borderId="28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53" fillId="0" borderId="27" xfId="0" applyFont="1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176" xfId="0" applyBorder="1"/>
    <xf numFmtId="0" fontId="0" fillId="0" borderId="34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177" xfId="0" applyBorder="1"/>
    <xf numFmtId="0" fontId="0" fillId="0" borderId="59" xfId="0" applyBorder="1" applyAlignment="1">
      <alignment horizontal="center"/>
    </xf>
    <xf numFmtId="0" fontId="0" fillId="0" borderId="89" xfId="0" applyBorder="1"/>
    <xf numFmtId="0" fontId="55" fillId="0" borderId="115" xfId="0" applyFont="1" applyBorder="1"/>
    <xf numFmtId="0" fontId="0" fillId="0" borderId="147" xfId="0" applyBorder="1"/>
    <xf numFmtId="0" fontId="0" fillId="0" borderId="178" xfId="0" applyBorder="1"/>
    <xf numFmtId="0" fontId="11" fillId="0" borderId="1" xfId="0" applyFont="1" applyBorder="1" applyAlignment="1">
      <alignment horizontal="center" vertical="center"/>
    </xf>
    <xf numFmtId="0" fontId="38" fillId="0" borderId="71" xfId="0" applyFont="1" applyBorder="1" applyAlignment="1">
      <alignment horizontal="center"/>
    </xf>
    <xf numFmtId="0" fontId="38" fillId="0" borderId="70" xfId="0" applyFont="1" applyBorder="1" applyAlignment="1">
      <alignment horizontal="center"/>
    </xf>
    <xf numFmtId="0" fontId="29" fillId="10" borderId="1" xfId="0" applyFont="1" applyFill="1" applyBorder="1" applyAlignment="1">
      <alignment horizontal="center" vertical="center" wrapText="1" readingOrder="1"/>
    </xf>
    <xf numFmtId="0" fontId="18" fillId="0" borderId="2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3" borderId="102" xfId="0" applyFont="1" applyFill="1" applyBorder="1" applyAlignment="1">
      <alignment horizontal="center" vertical="center"/>
    </xf>
    <xf numFmtId="0" fontId="3" fillId="3" borderId="103" xfId="0" applyFont="1" applyFill="1" applyBorder="1" applyAlignment="1">
      <alignment horizontal="center" vertical="center"/>
    </xf>
    <xf numFmtId="0" fontId="3" fillId="3" borderId="104" xfId="0" applyFont="1" applyFill="1" applyBorder="1" applyAlignment="1">
      <alignment horizontal="center" vertical="center"/>
    </xf>
    <xf numFmtId="0" fontId="16" fillId="3" borderId="115" xfId="0" applyFont="1" applyFill="1" applyBorder="1" applyAlignment="1">
      <alignment horizontal="center" vertical="top" wrapText="1"/>
    </xf>
    <xf numFmtId="0" fontId="16" fillId="3" borderId="116" xfId="0" applyFont="1" applyFill="1" applyBorder="1" applyAlignment="1">
      <alignment horizontal="center" vertical="top" wrapText="1"/>
    </xf>
    <xf numFmtId="0" fontId="16" fillId="3" borderId="117" xfId="0" applyFont="1" applyFill="1" applyBorder="1" applyAlignment="1">
      <alignment horizontal="center" vertical="top" wrapText="1"/>
    </xf>
    <xf numFmtId="49" fontId="17" fillId="3" borderId="123" xfId="0" applyNumberFormat="1" applyFont="1" applyFill="1" applyBorder="1" applyAlignment="1">
      <alignment horizontal="center" vertical="top" wrapText="1"/>
    </xf>
    <xf numFmtId="49" fontId="17" fillId="3" borderId="124" xfId="0" applyNumberFormat="1" applyFont="1" applyFill="1" applyBorder="1" applyAlignment="1">
      <alignment horizontal="center" vertical="top" wrapText="1"/>
    </xf>
    <xf numFmtId="49" fontId="17" fillId="3" borderId="125" xfId="0" applyNumberFormat="1" applyFont="1" applyFill="1" applyBorder="1" applyAlignment="1">
      <alignment horizontal="center" vertical="top" wrapText="1"/>
    </xf>
    <xf numFmtId="0" fontId="22" fillId="8" borderId="18" xfId="0" applyFont="1" applyFill="1" applyBorder="1" applyAlignment="1">
      <alignment horizontal="center" vertical="center"/>
    </xf>
    <xf numFmtId="0" fontId="22" fillId="8" borderId="20" xfId="0" applyFont="1" applyFill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0" fontId="22" fillId="8" borderId="107" xfId="0" applyFont="1" applyFill="1" applyBorder="1" applyAlignment="1">
      <alignment horizontal="center" vertical="center"/>
    </xf>
    <xf numFmtId="0" fontId="22" fillId="8" borderId="108" xfId="0" applyFont="1" applyFill="1" applyBorder="1" applyAlignment="1">
      <alignment horizontal="center" vertical="center"/>
    </xf>
    <xf numFmtId="0" fontId="22" fillId="8" borderId="109" xfId="0" applyFont="1" applyFill="1" applyBorder="1" applyAlignment="1">
      <alignment horizontal="center" vertical="center"/>
    </xf>
    <xf numFmtId="0" fontId="29" fillId="10" borderId="22" xfId="0" applyFont="1" applyFill="1" applyBorder="1" applyAlignment="1">
      <alignment horizontal="center" vertical="center" wrapText="1" readingOrder="1"/>
    </xf>
    <xf numFmtId="0" fontId="29" fillId="10" borderId="5" xfId="0" applyFont="1" applyFill="1" applyBorder="1" applyAlignment="1">
      <alignment horizontal="center" vertical="center" wrapText="1" readingOrder="1"/>
    </xf>
    <xf numFmtId="0" fontId="29" fillId="10" borderId="126" xfId="0" applyFont="1" applyFill="1" applyBorder="1" applyAlignment="1">
      <alignment horizontal="center" vertical="center" wrapText="1" readingOrder="1"/>
    </xf>
    <xf numFmtId="0" fontId="32" fillId="10" borderId="1" xfId="0" applyFont="1" applyFill="1" applyBorder="1" applyAlignment="1">
      <alignment horizontal="center" vertical="center" wrapText="1" readingOrder="1"/>
    </xf>
    <xf numFmtId="0" fontId="32" fillId="10" borderId="22" xfId="0" applyFont="1" applyFill="1" applyBorder="1" applyAlignment="1">
      <alignment horizontal="center" vertical="center" wrapText="1" readingOrder="1"/>
    </xf>
    <xf numFmtId="0" fontId="31" fillId="10" borderId="18" xfId="0" applyFont="1" applyFill="1" applyBorder="1" applyAlignment="1">
      <alignment horizontal="center" vertical="center" wrapText="1" readingOrder="1"/>
    </xf>
    <xf numFmtId="0" fontId="31" fillId="10" borderId="20" xfId="0" applyFont="1" applyFill="1" applyBorder="1" applyAlignment="1">
      <alignment horizontal="center" vertical="center" wrapText="1" readingOrder="1"/>
    </xf>
    <xf numFmtId="0" fontId="31" fillId="10" borderId="19" xfId="0" applyFont="1" applyFill="1" applyBorder="1" applyAlignment="1">
      <alignment horizontal="center" vertical="center" wrapText="1" readingOrder="1"/>
    </xf>
    <xf numFmtId="0" fontId="32" fillId="10" borderId="21" xfId="0" applyFont="1" applyFill="1" applyBorder="1" applyAlignment="1">
      <alignment horizontal="center" vertical="center" wrapText="1" readingOrder="1"/>
    </xf>
    <xf numFmtId="0" fontId="28" fillId="0" borderId="28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top"/>
    </xf>
    <xf numFmtId="0" fontId="28" fillId="0" borderId="43" xfId="0" applyFont="1" applyBorder="1" applyAlignment="1">
      <alignment horizontal="center" vertical="top"/>
    </xf>
    <xf numFmtId="0" fontId="34" fillId="11" borderId="24" xfId="0" applyFont="1" applyFill="1" applyBorder="1" applyAlignment="1">
      <alignment horizontal="center" vertical="center"/>
    </xf>
    <xf numFmtId="0" fontId="34" fillId="11" borderId="25" xfId="0" applyFont="1" applyFill="1" applyBorder="1" applyAlignment="1">
      <alignment horizontal="center" vertical="center"/>
    </xf>
    <xf numFmtId="0" fontId="36" fillId="0" borderId="71" xfId="0" applyFont="1" applyBorder="1" applyAlignment="1">
      <alignment horizontal="center"/>
    </xf>
    <xf numFmtId="0" fontId="36" fillId="0" borderId="80" xfId="0" applyFont="1" applyBorder="1" applyAlignment="1">
      <alignment horizontal="center"/>
    </xf>
    <xf numFmtId="0" fontId="36" fillId="0" borderId="70" xfId="0" applyFont="1" applyBorder="1" applyAlignment="1">
      <alignment horizontal="center"/>
    </xf>
    <xf numFmtId="0" fontId="34" fillId="11" borderId="77" xfId="0" applyFont="1" applyFill="1" applyBorder="1" applyAlignment="1">
      <alignment horizontal="center" vertical="center"/>
    </xf>
    <xf numFmtId="0" fontId="34" fillId="11" borderId="41" xfId="0" applyFont="1" applyFill="1" applyBorder="1" applyAlignment="1">
      <alignment horizontal="center" vertical="center"/>
    </xf>
    <xf numFmtId="0" fontId="34" fillId="11" borderId="78" xfId="0" applyFont="1" applyFill="1" applyBorder="1" applyAlignment="1">
      <alignment horizontal="center" vertical="center"/>
    </xf>
    <xf numFmtId="0" fontId="34" fillId="11" borderId="23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top"/>
    </xf>
    <xf numFmtId="0" fontId="36" fillId="0" borderId="71" xfId="0" applyFont="1" applyBorder="1" applyAlignment="1">
      <alignment horizontal="right"/>
    </xf>
    <xf numFmtId="0" fontId="36" fillId="0" borderId="80" xfId="0" applyFont="1" applyBorder="1" applyAlignment="1">
      <alignment horizontal="right"/>
    </xf>
    <xf numFmtId="0" fontId="36" fillId="0" borderId="70" xfId="0" applyFont="1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9" fillId="10" borderId="21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33" fillId="11" borderId="129" xfId="0" applyFont="1" applyFill="1" applyBorder="1" applyAlignment="1">
      <alignment horizontal="center" vertical="center"/>
    </xf>
    <xf numFmtId="0" fontId="0" fillId="0" borderId="9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58" xfId="0" applyBorder="1" applyAlignment="1">
      <alignment horizontal="center"/>
    </xf>
    <xf numFmtId="0" fontId="33" fillId="11" borderId="23" xfId="0" applyFont="1" applyFill="1" applyBorder="1" applyAlignment="1">
      <alignment horizontal="center" vertical="center"/>
    </xf>
    <xf numFmtId="0" fontId="33" fillId="11" borderId="24" xfId="0" applyFont="1" applyFill="1" applyBorder="1" applyAlignment="1">
      <alignment horizontal="center" vertical="center"/>
    </xf>
    <xf numFmtId="0" fontId="33" fillId="11" borderId="77" xfId="0" applyFont="1" applyFill="1" applyBorder="1" applyAlignment="1">
      <alignment horizontal="center" vertical="center"/>
    </xf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0" fillId="0" borderId="28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26" fillId="0" borderId="89" xfId="0" applyFont="1" applyBorder="1" applyAlignment="1">
      <alignment horizontal="center" vertical="center" wrapText="1"/>
    </xf>
    <xf numFmtId="0" fontId="26" fillId="0" borderId="90" xfId="0" applyFont="1" applyBorder="1" applyAlignment="1">
      <alignment horizontal="center" vertical="center" wrapText="1"/>
    </xf>
    <xf numFmtId="0" fontId="26" fillId="0" borderId="91" xfId="0" applyFont="1" applyBorder="1" applyAlignment="1">
      <alignment horizontal="center" vertical="center" wrapText="1"/>
    </xf>
    <xf numFmtId="0" fontId="37" fillId="0" borderId="89" xfId="0" applyFont="1" applyBorder="1" applyAlignment="1">
      <alignment horizontal="center"/>
    </xf>
    <xf numFmtId="0" fontId="37" fillId="0" borderId="90" xfId="0" applyFont="1" applyBorder="1" applyAlignment="1">
      <alignment horizontal="center"/>
    </xf>
    <xf numFmtId="0" fontId="37" fillId="0" borderId="91" xfId="0" applyFont="1" applyBorder="1" applyAlignment="1">
      <alignment horizontal="center"/>
    </xf>
    <xf numFmtId="0" fontId="32" fillId="10" borderId="15" xfId="0" applyFont="1" applyFill="1" applyBorder="1" applyAlignment="1">
      <alignment horizontal="center" vertical="center" wrapText="1" readingOrder="1"/>
    </xf>
    <xf numFmtId="0" fontId="32" fillId="10" borderId="16" xfId="0" applyFont="1" applyFill="1" applyBorder="1" applyAlignment="1">
      <alignment horizontal="center" vertical="center" wrapText="1" readingOrder="1"/>
    </xf>
    <xf numFmtId="0" fontId="32" fillId="10" borderId="13" xfId="0" applyFont="1" applyFill="1" applyBorder="1" applyAlignment="1">
      <alignment horizontal="center" vertical="center" wrapText="1" readingOrder="1"/>
    </xf>
    <xf numFmtId="0" fontId="53" fillId="0" borderId="28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3" fillId="0" borderId="29" xfId="0" applyFont="1" applyBorder="1" applyAlignment="1">
      <alignment horizontal="left" vertical="center"/>
    </xf>
    <xf numFmtId="0" fontId="37" fillId="0" borderId="89" xfId="0" applyFont="1" applyBorder="1" applyAlignment="1">
      <alignment horizontal="center" vertical="center" wrapText="1"/>
    </xf>
    <xf numFmtId="0" fontId="37" fillId="0" borderId="90" xfId="0" applyFont="1" applyBorder="1" applyAlignment="1">
      <alignment horizontal="center" vertical="center" wrapText="1"/>
    </xf>
    <xf numFmtId="0" fontId="37" fillId="0" borderId="91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/>
    </xf>
    <xf numFmtId="0" fontId="30" fillId="0" borderId="98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99" xfId="0" applyFont="1" applyBorder="1" applyAlignment="1">
      <alignment horizontal="center" vertical="center"/>
    </xf>
    <xf numFmtId="0" fontId="25" fillId="0" borderId="94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53" fillId="0" borderId="83" xfId="0" applyFont="1" applyBorder="1" applyAlignment="1">
      <alignment horizontal="left" vertical="center"/>
    </xf>
    <xf numFmtId="0" fontId="53" fillId="0" borderId="74" xfId="0" applyFont="1" applyBorder="1" applyAlignment="1">
      <alignment horizontal="left" vertic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8" fillId="0" borderId="27" xfId="0" applyFont="1" applyBorder="1" applyAlignment="1">
      <alignment horizontal="center" vertical="top"/>
    </xf>
    <xf numFmtId="0" fontId="37" fillId="0" borderId="87" xfId="0" applyFont="1" applyBorder="1" applyAlignment="1">
      <alignment horizontal="center" vertical="top"/>
    </xf>
    <xf numFmtId="0" fontId="37" fillId="0" borderId="53" xfId="0" applyFont="1" applyBorder="1" applyAlignment="1">
      <alignment horizontal="center" vertical="top"/>
    </xf>
    <xf numFmtId="0" fontId="35" fillId="0" borderId="0" xfId="0" applyFont="1" applyAlignment="1">
      <alignment horizontal="center" vertical="center" textRotation="90"/>
    </xf>
    <xf numFmtId="0" fontId="20" fillId="0" borderId="0" xfId="0" applyFont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4" fillId="16" borderId="38" xfId="0" applyFont="1" applyFill="1" applyBorder="1" applyAlignment="1">
      <alignment horizontal="center" vertical="center"/>
    </xf>
    <xf numFmtId="0" fontId="34" fillId="16" borderId="0" xfId="0" applyFont="1" applyFill="1" applyAlignment="1">
      <alignment horizontal="center" vertical="center"/>
    </xf>
    <xf numFmtId="0" fontId="34" fillId="16" borderId="40" xfId="0" applyFont="1" applyFill="1" applyBorder="1" applyAlignment="1">
      <alignment horizontal="center" vertical="center"/>
    </xf>
    <xf numFmtId="0" fontId="34" fillId="15" borderId="38" xfId="0" applyFont="1" applyFill="1" applyBorder="1" applyAlignment="1">
      <alignment horizontal="center" vertical="center"/>
    </xf>
    <xf numFmtId="0" fontId="34" fillId="15" borderId="0" xfId="0" applyFont="1" applyFill="1" applyAlignment="1">
      <alignment horizontal="center" vertical="center"/>
    </xf>
    <xf numFmtId="0" fontId="34" fillId="15" borderId="40" xfId="0" applyFont="1" applyFill="1" applyBorder="1" applyAlignment="1">
      <alignment horizontal="center" vertical="center"/>
    </xf>
    <xf numFmtId="0" fontId="41" fillId="17" borderId="141" xfId="0" applyFont="1" applyFill="1" applyBorder="1" applyAlignment="1">
      <alignment horizontal="center" vertical="center"/>
    </xf>
    <xf numFmtId="0" fontId="41" fillId="17" borderId="148" xfId="0" applyFont="1" applyFill="1" applyBorder="1" applyAlignment="1">
      <alignment horizontal="center" vertical="center"/>
    </xf>
    <xf numFmtId="0" fontId="41" fillId="17" borderId="142" xfId="0" applyFont="1" applyFill="1" applyBorder="1" applyAlignment="1">
      <alignment horizontal="center" vertical="center"/>
    </xf>
    <xf numFmtId="0" fontId="11" fillId="0" borderId="89" xfId="0" applyFont="1" applyBorder="1" applyAlignment="1">
      <alignment horizontal="center" vertical="center" wrapText="1"/>
    </xf>
    <xf numFmtId="0" fontId="11" fillId="0" borderId="14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44" fillId="14" borderId="5" xfId="0" applyFont="1" applyFill="1" applyBorder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41" fillId="17" borderId="135" xfId="0" applyFont="1" applyFill="1" applyBorder="1" applyAlignment="1">
      <alignment horizontal="center" vertical="center"/>
    </xf>
    <xf numFmtId="0" fontId="11" fillId="0" borderId="156" xfId="0" applyFont="1" applyBorder="1" applyAlignment="1">
      <alignment horizontal="center" vertical="center" wrapText="1"/>
    </xf>
    <xf numFmtId="0" fontId="4" fillId="15" borderId="150" xfId="0" applyFont="1" applyFill="1" applyBorder="1" applyAlignment="1">
      <alignment horizontal="center" vertical="center" wrapText="1"/>
    </xf>
    <xf numFmtId="0" fontId="4" fillId="15" borderId="149" xfId="0" applyFont="1" applyFill="1" applyBorder="1" applyAlignment="1">
      <alignment horizontal="center" vertical="center" wrapText="1"/>
    </xf>
    <xf numFmtId="0" fontId="4" fillId="15" borderId="118" xfId="0" applyFont="1" applyFill="1" applyBorder="1" applyAlignment="1">
      <alignment horizontal="center" vertical="center" wrapText="1"/>
    </xf>
    <xf numFmtId="0" fontId="11" fillId="0" borderId="141" xfId="0" applyFont="1" applyBorder="1" applyAlignment="1">
      <alignment horizontal="center" vertical="center" wrapText="1"/>
    </xf>
    <xf numFmtId="0" fontId="11" fillId="0" borderId="148" xfId="0" applyFont="1" applyBorder="1" applyAlignment="1">
      <alignment horizontal="center" vertical="center" wrapText="1"/>
    </xf>
    <xf numFmtId="0" fontId="11" fillId="0" borderId="151" xfId="0" applyFont="1" applyBorder="1" applyAlignment="1">
      <alignment horizontal="center" vertical="center" wrapText="1"/>
    </xf>
    <xf numFmtId="0" fontId="11" fillId="0" borderId="15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54" xfId="0" applyFont="1" applyBorder="1" applyAlignment="1">
      <alignment horizontal="center" vertical="center" wrapText="1"/>
    </xf>
    <xf numFmtId="0" fontId="11" fillId="0" borderId="169" xfId="0" applyFont="1" applyBorder="1" applyAlignment="1">
      <alignment horizontal="center" vertical="center" wrapText="1"/>
    </xf>
    <xf numFmtId="0" fontId="11" fillId="0" borderId="170" xfId="0" applyFont="1" applyBorder="1" applyAlignment="1">
      <alignment horizontal="center" vertical="center" wrapText="1"/>
    </xf>
    <xf numFmtId="0" fontId="54" fillId="0" borderId="156" xfId="0" applyFont="1" applyBorder="1" applyAlignment="1">
      <alignment horizontal="left"/>
    </xf>
    <xf numFmtId="0" fontId="54" fillId="0" borderId="32" xfId="0" applyFont="1" applyBorder="1" applyAlignment="1">
      <alignment horizontal="left"/>
    </xf>
    <xf numFmtId="0" fontId="54" fillId="0" borderId="29" xfId="0" applyFont="1" applyBorder="1" applyAlignment="1">
      <alignment horizontal="left"/>
    </xf>
    <xf numFmtId="0" fontId="54" fillId="0" borderId="155" xfId="0" applyFont="1" applyBorder="1" applyAlignment="1">
      <alignment horizontal="left"/>
    </xf>
    <xf numFmtId="0" fontId="54" fillId="0" borderId="175" xfId="0" applyFont="1" applyBorder="1" applyAlignment="1">
      <alignment horizontal="left"/>
    </xf>
    <xf numFmtId="0" fontId="54" fillId="0" borderId="145" xfId="0" applyFont="1" applyBorder="1" applyAlignment="1">
      <alignment horizontal="left"/>
    </xf>
    <xf numFmtId="0" fontId="40" fillId="0" borderId="150" xfId="0" applyFont="1" applyBorder="1" applyAlignment="1">
      <alignment horizontal="center" vertical="center" wrapText="1"/>
    </xf>
    <xf numFmtId="0" fontId="40" fillId="0" borderId="149" xfId="0" applyFont="1" applyBorder="1" applyAlignment="1">
      <alignment horizontal="center" vertical="center" wrapText="1"/>
    </xf>
    <xf numFmtId="0" fontId="40" fillId="0" borderId="118" xfId="0" applyFont="1" applyBorder="1" applyAlignment="1">
      <alignment horizontal="center" vertical="center" wrapText="1"/>
    </xf>
    <xf numFmtId="0" fontId="48" fillId="0" borderId="156" xfId="0" applyFont="1" applyBorder="1" applyAlignment="1">
      <alignment horizontal="right" vertical="top"/>
    </xf>
    <xf numFmtId="0" fontId="48" fillId="0" borderId="92" xfId="0" applyFont="1" applyBorder="1" applyAlignment="1">
      <alignment horizontal="right" vertical="top"/>
    </xf>
    <xf numFmtId="0" fontId="46" fillId="0" borderId="68" xfId="0" applyFont="1" applyBorder="1" applyAlignment="1">
      <alignment horizontal="right" vertical="center"/>
    </xf>
    <xf numFmtId="0" fontId="46" fillId="0" borderId="70" xfId="0" applyFont="1" applyBorder="1" applyAlignment="1">
      <alignment horizontal="right" vertical="center"/>
    </xf>
    <xf numFmtId="0" fontId="11" fillId="0" borderId="140" xfId="0" applyFont="1" applyBorder="1" applyAlignment="1">
      <alignment horizontal="center" vertical="center" wrapText="1"/>
    </xf>
    <xf numFmtId="0" fontId="11" fillId="0" borderId="168" xfId="0" applyFont="1" applyBorder="1" applyAlignment="1">
      <alignment horizontal="center" vertical="center" wrapText="1"/>
    </xf>
  </cellXfs>
  <cellStyles count="6">
    <cellStyle name="Millares 2" xfId="3" xr:uid="{00000000-0005-0000-0000-000000000000}"/>
    <cellStyle name="Millares 2 2" xfId="4" xr:uid="{133812D9-32DC-4D74-B6BD-54280B0ACCAE}"/>
    <cellStyle name="Millares 3" xfId="5" xr:uid="{AA4F3159-66B5-400B-8B70-8C698A22F77A}"/>
    <cellStyle name="Normal" xfId="0" builtinId="0"/>
    <cellStyle name="Normal 2" xfId="1" xr:uid="{00000000-0005-0000-0000-000002000000}"/>
    <cellStyle name="Porcentual 2" xfId="2" xr:uid="{00000000-0005-0000-0000-000004000000}"/>
  </cellStyles>
  <dxfs count="1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colors>
    <mruColors>
      <color rgb="FF008080"/>
      <color rgb="FFF4EE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09300519049465E-2"/>
          <c:y val="6.8870691163604544E-2"/>
          <c:w val="0.88619783513607897"/>
          <c:h val="0.87575870516185494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B-41E2-BECA-3D85BCAB0A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4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B-41E2-BECA-3D85BCAB0A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4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FB-41E2-BECA-3D85BCAB0A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5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FB-41E2-BECA-3D85BCAB0A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5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FB-41E2-BECA-3D85BCAB0A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6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FB-41E2-BECA-3D85BCAB0AC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6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FB-41E2-BECA-3D85BCAB0A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7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FB-41E2-BECA-3D85BCAB0A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FB-41E2-BECA-3D85BCAB0A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8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FB-41E2-BECA-3D85BCAB0A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FB-41E2-BECA-3D85BCAB0A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9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FB-41E2-BECA-3D85BCAB0A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FB-41E2-BECA-3D85BCAB0A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shade val="9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FB-41E2-BECA-3D85BCAB0A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shade val="8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FB-41E2-BECA-3D85BCAB0A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shade val="8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4FB-41E2-BECA-3D85BCAB0A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shade val="7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4FB-41E2-BECA-3D85BCAB0A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shade val="7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4FB-41E2-BECA-3D85BCAB0A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shade val="6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4FB-41E2-BECA-3D85BCAB0AC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shade val="6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4FB-41E2-BECA-3D85BCAB0AC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shade val="5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4FB-41E2-BECA-3D85BCAB0AC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shade val="5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4FB-41E2-BECA-3D85BCAB0AC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shade val="4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4FB-41E2-BECA-3D85BCAB0AC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shade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4FB-41E2-BECA-3D85BCAB0AC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shade val="3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4FB-41E2-BECA-3D85BCAB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data_riesgos!$D$15:$D$39</c:f>
              <c:numCache>
                <c:formatCode>General</c:formatCode>
                <c:ptCount val="25"/>
              </c:numCache>
            </c:numRef>
          </c:xVal>
          <c:yVal>
            <c:numRef>
              <c:f>data_riesgos!$C$15:$C$39</c:f>
              <c:numCache>
                <c:formatCode>General</c:formatCode>
                <c:ptCount val="25"/>
              </c:numCache>
            </c:numRef>
          </c:yVal>
          <c:bubbleSize>
            <c:numRef>
              <c:f>data_riesgos!$E$15:$E$39</c:f>
              <c:numCache>
                <c:formatCode>General</c:formatCode>
                <c:ptCount val="25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2-44FB-41E2-BECA-3D85BCAB0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50783"/>
        <c:crosses val="autoZero"/>
        <c:crossBetween val="midCat"/>
      </c:valAx>
      <c:valAx>
        <c:axId val="1627750783"/>
        <c:scaling>
          <c:orientation val="minMax"/>
          <c:max val="5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49823"/>
        <c:crosses val="autoZero"/>
        <c:crossBetween val="midCat"/>
        <c:majorUnit val="1"/>
        <c:minorUnit val="1"/>
      </c:valAx>
      <c:spPr>
        <a:gradFill flip="none" rotWithShape="1">
          <a:gsLst>
            <a:gs pos="36000">
              <a:srgbClr val="92D050"/>
            </a:gs>
            <a:gs pos="41000">
              <a:srgbClr val="FFFF00"/>
            </a:gs>
            <a:gs pos="81000">
              <a:srgbClr val="FF0000"/>
            </a:gs>
            <a:gs pos="70000">
              <a:srgbClr val="FFC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2865583635636"/>
          <c:y val="0.12220397089119202"/>
          <c:w val="0.86826055833929849"/>
          <c:h val="0.80020322896761109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F-4D7E-B3A4-478999DBFA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4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F-4D7E-B3A4-478999DBFA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4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F-4D7E-B3A4-478999DBFA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5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F-4D7E-B3A4-478999DBFA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5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F-4D7E-B3A4-478999DBFA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6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F-4D7E-B3A4-478999DBFA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6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F-4D7E-B3A4-478999DBFA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7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F-4D7E-B3A4-478999DBFA0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F-4D7E-B3A4-478999DBFA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8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F-4D7E-B3A4-478999DBFA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F-4D7E-B3A4-478999DBFA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9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F-4D7E-B3A4-478999DBFA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F-4D7E-B3A4-478999DBFA0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shade val="9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F-4D7E-B3A4-478999DBFA0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shade val="8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F-4D7E-B3A4-478999DBFA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shade val="8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F-4D7E-B3A4-478999DBFA0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shade val="7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F-4D7E-B3A4-478999DBFA0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shade val="7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F-4D7E-B3A4-478999DBFA0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shade val="6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F-4D7E-B3A4-478999DBFA0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shade val="6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F-4D7E-B3A4-478999DBFA0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shade val="5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F-4D7E-B3A4-478999DBFA0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shade val="5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F-4D7E-B3A4-478999DBFA0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shade val="4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F-4D7E-B3A4-478999DBFA0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shade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F-4D7E-B3A4-478999DBFA0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shade val="3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F-4D7E-B3A4-478999DBFA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data_riesgos!$D$15:$D$39</c:f>
              <c:numCache>
                <c:formatCode>General</c:formatCode>
                <c:ptCount val="25"/>
              </c:numCache>
            </c:numRef>
          </c:xVal>
          <c:yVal>
            <c:numRef>
              <c:f>data_riesgos!$C$15:$C$39</c:f>
              <c:numCache>
                <c:formatCode>General</c:formatCode>
                <c:ptCount val="25"/>
              </c:numCache>
            </c:numRef>
          </c:yVal>
          <c:bubbleSize>
            <c:numRef>
              <c:f>data_riesgos!$E$15:$E$39</c:f>
              <c:numCache>
                <c:formatCode>General</c:formatCode>
                <c:ptCount val="25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8-3E20-4FA0-B6FB-21FE697C8C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50783"/>
        <c:crosses val="autoZero"/>
        <c:crossBetween val="midCat"/>
      </c:valAx>
      <c:valAx>
        <c:axId val="1627750783"/>
        <c:scaling>
          <c:orientation val="minMax"/>
          <c:max val="5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49823"/>
        <c:crosses val="autoZero"/>
        <c:crossBetween val="midCat"/>
        <c:majorUnit val="1"/>
        <c:minorUnit val="1"/>
      </c:valAx>
      <c:spPr>
        <a:gradFill flip="none" rotWithShape="1">
          <a:gsLst>
            <a:gs pos="36000">
              <a:srgbClr val="92D050"/>
            </a:gs>
            <a:gs pos="41000">
              <a:srgbClr val="FFFF00"/>
            </a:gs>
            <a:gs pos="81000">
              <a:srgbClr val="FF0000"/>
            </a:gs>
            <a:gs pos="70000">
              <a:srgbClr val="FFC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493321955538824E-2"/>
          <c:y val="0"/>
          <c:w val="0.9865853932585964"/>
          <c:h val="0.99589499676216309"/>
        </c:manualLayout>
      </c:layout>
      <c:bubbleChart>
        <c:varyColors val="1"/>
        <c:ser>
          <c:idx val="0"/>
          <c:order val="0"/>
          <c:spPr>
            <a:solidFill>
              <a:schemeClr val="bg1">
                <a:lumMod val="85000"/>
                <a:alpha val="48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0-46CC-AE6B-AE6864BA229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0-46CC-AE6B-AE6864BA22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0-46CC-AE6B-AE6864BA229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0-46CC-AE6B-AE6864BA22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0-46CC-AE6B-AE6864BA229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A0-46CC-AE6B-AE6864BA229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A0-46CC-AE6B-AE6864BA229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A0-46CC-AE6B-AE6864BA229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A0-46CC-AE6B-AE6864BA229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A0-46CC-AE6B-AE6864BA22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A0-46CC-AE6B-AE6864BA22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A0-46CC-AE6B-AE6864BA22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A0-46CC-AE6B-AE6864BA22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A0-46CC-AE6B-AE6864BA22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A0-46CC-AE6B-AE6864BA229C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6A0-46CC-AE6B-AE6864BA229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6A0-46CC-AE6B-AE6864BA22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6A0-46CC-AE6B-AE6864BA22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6A0-46CC-AE6B-AE6864BA22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6A0-46CC-AE6B-AE6864BA22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6A0-46CC-AE6B-AE6864BA229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6A0-46CC-AE6B-AE6864BA229C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6A0-46CC-AE6B-AE6864BA229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6A0-46CC-AE6B-AE6864BA22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6A0-46CC-AE6B-AE6864BA2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DLaM Display" panose="020F0502020204030204" pitchFamily="2" charset="0"/>
                    <a:cs typeface="Arial" panose="020B0604020202020204" pitchFamily="34" charset="0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5</c:v>
              </c:pt>
              <c:pt idx="21">
                <c:v>5</c:v>
              </c:pt>
              <c:pt idx="22">
                <c:v>5</c:v>
              </c:pt>
              <c:pt idx="23">
                <c:v>5</c:v>
              </c:pt>
              <c:pt idx="24">
                <c:v>5</c:v>
              </c:pt>
            </c:numLit>
          </c:xVal>
          <c:y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4</c:v>
              </c:pt>
              <c:pt idx="14">
                <c:v>5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4</c:v>
              </c:pt>
              <c:pt idx="19">
                <c:v>5</c:v>
              </c:pt>
              <c:pt idx="20">
                <c:v>1</c:v>
              </c:pt>
              <c:pt idx="21">
                <c:v>2</c:v>
              </c:pt>
              <c:pt idx="22">
                <c:v>3</c:v>
              </c:pt>
              <c:pt idx="23">
                <c:v>4</c:v>
              </c:pt>
              <c:pt idx="24">
                <c:v>5</c:v>
              </c:pt>
            </c:numLit>
          </c:yVal>
          <c:bubbleSize>
            <c:numLit>
              <c:formatCode>General</c:formatCode>
              <c:ptCount val="25"/>
              <c:pt idx="0">
                <c:v>35</c:v>
              </c:pt>
              <c:pt idx="1">
                <c:v>12</c:v>
              </c:pt>
              <c:pt idx="2">
                <c:v>3</c:v>
              </c:pt>
              <c:pt idx="3">
                <c:v>2</c:v>
              </c:pt>
              <c:pt idx="5">
                <c:v>19</c:v>
              </c:pt>
              <c:pt idx="6">
                <c:v>58</c:v>
              </c:pt>
              <c:pt idx="7">
                <c:v>32</c:v>
              </c:pt>
              <c:pt idx="10">
                <c:v>25</c:v>
              </c:pt>
              <c:pt idx="11">
                <c:v>70</c:v>
              </c:pt>
              <c:pt idx="12">
                <c:v>86</c:v>
              </c:pt>
              <c:pt idx="13">
                <c:v>22</c:v>
              </c:pt>
              <c:pt idx="14">
                <c:v>2</c:v>
              </c:pt>
              <c:pt idx="15">
                <c:v>21</c:v>
              </c:pt>
              <c:pt idx="16">
                <c:v>31</c:v>
              </c:pt>
              <c:pt idx="17">
                <c:v>48</c:v>
              </c:pt>
              <c:pt idx="18">
                <c:v>19</c:v>
              </c:pt>
              <c:pt idx="20">
                <c:v>16</c:v>
              </c:pt>
              <c:pt idx="21">
                <c:v>11</c:v>
              </c:pt>
              <c:pt idx="22">
                <c:v>2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86A0-46CC-AE6B-AE6864BA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750783"/>
        <c:crosses val="autoZero"/>
        <c:crossBetween val="midCat"/>
      </c:valAx>
      <c:valAx>
        <c:axId val="1627750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77498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5485724260529812E-4"/>
          <c:w val="1"/>
          <c:h val="0.99944525218387836"/>
        </c:manualLayout>
      </c:layout>
      <c:lineChart>
        <c:grouping val="standard"/>
        <c:varyColors val="0"/>
        <c:ser>
          <c:idx val="1"/>
          <c:order val="1"/>
          <c:tx>
            <c:strRef>
              <c:f>datos_graficos!$D$2</c:f>
              <c:strCache>
                <c:ptCount val="1"/>
                <c:pt idx="0">
                  <c:v>EJE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2">
                    <a:lumMod val="75000"/>
                    <a:lumOff val="25000"/>
                  </a:schemeClr>
                </a:solidFill>
                <a:ln w="9525">
                  <a:solidFill>
                    <a:schemeClr val="accent4">
                      <a:tint val="77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0B-48A3-B694-03BD4409CB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0B-48A3-B694-03BD4409CB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00B-48A3-B694-03BD4409C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00B-48A3-B694-03BD4409CB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00B-48A3-B694-03BD4409CB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00B-48A3-B694-03BD4409CB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00B-48A3-B694-03BD4409CB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00B-48A3-B694-03BD4409CB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00B-48A3-B694-03BD4409CB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00B-48A3-B694-03BD4409CB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00B-48A3-B694-03BD4409CB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00B-48A3-B694-03BD4409CB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00B-48A3-B694-03BD4409CB64}"/>
                </c:ext>
              </c:extLst>
            </c:dLbl>
            <c:spPr>
              <a:solidFill>
                <a:schemeClr val="accent4"/>
              </a:solidFill>
              <a:ln w="2540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f>datos_graficos!$A$3:$B$14</c:f>
            </c:multiLvlStrRef>
          </c:cat>
          <c:val>
            <c:numRef>
              <c:f>datos_graficos!$D$3:$D$14</c:f>
              <c:numCache>
                <c:formatCode>General</c:formatCode>
                <c:ptCount val="12"/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datos_graficos!$A$3:$A$14</c15:f>
                <c15:dlblRangeCache>
                  <c:ptCount val="12"/>
                </c15:dlblRangeCache>
              </c15:datalabelsRange>
            </c:ext>
            <c:ext xmlns:c16="http://schemas.microsoft.com/office/drawing/2014/chart" uri="{C3380CC4-5D6E-409C-BE32-E72D297353CC}">
              <c16:uniqueId val="{0000001A-800B-48A3-B694-03BD4409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967439"/>
        <c:axId val="684485663"/>
      </c:lineChart>
      <c:lineChart>
        <c:grouping val="standard"/>
        <c:varyColors val="0"/>
        <c:ser>
          <c:idx val="0"/>
          <c:order val="0"/>
          <c:tx>
            <c:strRef>
              <c:f>datos_graficos!$C$2</c:f>
              <c:strCache>
                <c:ptCount val="1"/>
                <c:pt idx="0">
                  <c:v>POSICIÓN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166565618131639E-2"/>
                  <c:y val="1.8189649342791197E-2"/>
                </c:manualLayout>
              </c:layout>
              <c:tx>
                <c:rich>
                  <a:bodyPr/>
                  <a:lstStyle/>
                  <a:p>
                    <a:fld id="{C1F7EDFA-CF84-47CE-AFC0-13931C126617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0B-48A3-B694-03BD4409CB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0B-48A3-B694-03BD4409CB64}"/>
                </c:ext>
              </c:extLst>
            </c:dLbl>
            <c:dLbl>
              <c:idx val="2"/>
              <c:layout>
                <c:manualLayout>
                  <c:x val="-4.0182262593618782E-2"/>
                  <c:y val="6.2581218810921324E-2"/>
                </c:manualLayout>
              </c:layout>
              <c:tx>
                <c:rich>
                  <a:bodyPr/>
                  <a:lstStyle/>
                  <a:p>
                    <a:fld id="{B877A485-532C-4D99-8A4B-78BF0E5579EF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00B-48A3-B694-03BD4409CB64}"/>
                </c:ext>
              </c:extLst>
            </c:dLbl>
            <c:dLbl>
              <c:idx val="3"/>
              <c:layout>
                <c:manualLayout>
                  <c:x val="-8.036546165930436E-2"/>
                  <c:y val="-4.9395594371309429E-2"/>
                </c:manualLayout>
              </c:layout>
              <c:tx>
                <c:rich>
                  <a:bodyPr/>
                  <a:lstStyle/>
                  <a:p>
                    <a:fld id="{161E5CEC-39EF-4EB1-ACB2-84AFCE35ADAC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94402729940131"/>
                      <c:h val="0.1436876000818555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00B-48A3-B694-03BD4409CB64}"/>
                </c:ext>
              </c:extLst>
            </c:dLbl>
            <c:dLbl>
              <c:idx val="4"/>
              <c:layout>
                <c:manualLayout>
                  <c:x val="-2.9994353999543984E-2"/>
                  <c:y val="-4.9233381871538869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44A4D6-5126-4AEE-A9A3-1A5CB70ACB87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00B-48A3-B694-03BD4409CB64}"/>
                </c:ext>
              </c:extLst>
            </c:dLbl>
            <c:dLbl>
              <c:idx val="5"/>
              <c:layout>
                <c:manualLayout>
                  <c:x val="-4.0510424610904094E-2"/>
                  <c:y val="-5.7691568218312034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86D2EA-B5EF-4FBA-9550-10F0040C6E17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00B-48A3-B694-03BD4409CB64}"/>
                </c:ext>
              </c:extLst>
            </c:dLbl>
            <c:dLbl>
              <c:idx val="6"/>
              <c:layout>
                <c:manualLayout>
                  <c:x val="-5.1897378146764359E-2"/>
                  <c:y val="2.0179684361219752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DAC156-6CF6-4D35-924C-D05A33A5EA72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00B-48A3-B694-03BD4409CB64}"/>
                </c:ext>
              </c:extLst>
            </c:dLbl>
            <c:dLbl>
              <c:idx val="7"/>
              <c:layout>
                <c:manualLayout>
                  <c:x val="-4.5015709107463713E-2"/>
                  <c:y val="4.320217283936181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9CA356-DD66-4349-801B-7FC05950038A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00B-48A3-B694-03BD4409CB64}"/>
                </c:ext>
              </c:extLst>
            </c:dLbl>
            <c:dLbl>
              <c:idx val="8"/>
              <c:layout>
                <c:manualLayout>
                  <c:x val="-4.7432505128990603E-2"/>
                  <c:y val="4.06804704305767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4499F8-87C0-4A1B-9A58-E8CBD786183A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702827713546812E-2"/>
                      <c:h val="0.104975286439077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00B-48A3-B694-03BD4409CB64}"/>
                </c:ext>
              </c:extLst>
            </c:dLbl>
            <c:dLbl>
              <c:idx val="9"/>
              <c:layout>
                <c:manualLayout>
                  <c:x val="-2.5047340720657351E-2"/>
                  <c:y val="4.320217283936181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29FF19-F393-4041-BB7B-1EF9752B0464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00B-48A3-B694-03BD4409CB64}"/>
                </c:ext>
              </c:extLst>
            </c:dLbl>
            <c:dLbl>
              <c:idx val="1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00B-48A3-B694-03BD4409CB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0B-48A3-B694-03BD4409CB64}"/>
                </c:ext>
              </c:extLst>
            </c:dLbl>
            <c:spPr>
              <a:solidFill>
                <a:schemeClr val="accent5"/>
              </a:solidFill>
              <a:ln w="2540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  <a:round/>
              </a:ln>
              <a:effectLst/>
            </c:spPr>
          </c:errBars>
          <c:cat>
            <c:multiLvlStrRef>
              <c:f>datos_graficos!$A$3:$B$14</c:f>
            </c:multiLvlStrRef>
          </c:cat>
          <c:val>
            <c:numRef>
              <c:f>datos_graficos!$C$3:$C$14</c:f>
              <c:numCache>
                <c:formatCode>General</c:formatCode>
                <c:ptCount val="12"/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datos_graficos!$B$3:$B$14</c15:f>
                <c15:dlblRangeCache>
                  <c:ptCount val="12"/>
                </c15:dlblRangeCache>
              </c15:datalabelsRange>
            </c:ext>
            <c:ext xmlns:c16="http://schemas.microsoft.com/office/drawing/2014/chart" uri="{C3380CC4-5D6E-409C-BE32-E72D297353CC}">
              <c16:uniqueId val="{0000000C-800B-48A3-B694-03BD4409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05136"/>
        <c:axId val="813812816"/>
      </c:lineChart>
      <c:catAx>
        <c:axId val="871967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485663"/>
        <c:crosses val="autoZero"/>
        <c:auto val="1"/>
        <c:lblAlgn val="ctr"/>
        <c:lblOffset val="100"/>
        <c:noMultiLvlLbl val="0"/>
      </c:catAx>
      <c:valAx>
        <c:axId val="684485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1967439"/>
        <c:crosses val="autoZero"/>
        <c:crossBetween val="between"/>
      </c:valAx>
      <c:valAx>
        <c:axId val="81381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3805136"/>
        <c:crosses val="max"/>
        <c:crossBetween val="between"/>
      </c:valAx>
      <c:catAx>
        <c:axId val="81380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1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'programas sociales'!$H$12</c:f>
              <c:strCache>
                <c:ptCount val="1"/>
                <c:pt idx="0">
                  <c:v>MONITOREO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42-464C-A490-380670E640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42-464C-A490-380670E640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42-464C-A490-380670E640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42-464C-A490-380670E640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42-464C-A490-380670E640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42-464C-A490-380670E64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600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'programas sociales'!$E$13:$E$18</c:f>
              <c:strCache>
                <c:ptCount val="6"/>
                <c:pt idx="0">
                  <c:v>Dirección de Educación Pública</c:v>
                </c:pt>
                <c:pt idx="1">
                  <c:v>Junta Nacional de Auxilio Escolar y Becas</c:v>
                </c:pt>
                <c:pt idx="2">
                  <c:v>Junta Nacional de Jardines Infantiles</c:v>
                </c:pt>
                <c:pt idx="3">
                  <c:v>Subsecretaria de Educación</c:v>
                </c:pt>
                <c:pt idx="4">
                  <c:v>Subsecretaría Educación Parvularia</c:v>
                </c:pt>
                <c:pt idx="5">
                  <c:v>Subsecretaría Educación Superior</c:v>
                </c:pt>
              </c:strCache>
            </c:strRef>
          </c:cat>
          <c:val>
            <c:numRef>
              <c:f>'programas sociales'!$H$13:$H$18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5</c:v>
                </c:pt>
                <c:pt idx="3">
                  <c:v>29</c:v>
                </c:pt>
                <c:pt idx="4">
                  <c:v>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1F-47AB-B4E9-1D434AAFE7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49791332080515"/>
          <c:y val="6.4585547031653492E-2"/>
          <c:w val="0.40451454264563541"/>
          <c:h val="0.8571154812004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67237</xdr:colOff>
      <xdr:row>5</xdr:row>
      <xdr:rowOff>56027</xdr:rowOff>
    </xdr:from>
    <xdr:to>
      <xdr:col>7</xdr:col>
      <xdr:colOff>224743</xdr:colOff>
      <xdr:row>7</xdr:row>
      <xdr:rowOff>168089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710767F-7EA1-428C-B99A-5B4466F0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745943" y="1344703"/>
          <a:ext cx="863476" cy="818033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89648</xdr:colOff>
      <xdr:row>5</xdr:row>
      <xdr:rowOff>67234</xdr:rowOff>
    </xdr:from>
    <xdr:to>
      <xdr:col>13</xdr:col>
      <xdr:colOff>534701</xdr:colOff>
      <xdr:row>7</xdr:row>
      <xdr:rowOff>168088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266B73B-8A91-49A4-8173-CD05EC5B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0736" y="1344705"/>
          <a:ext cx="848466" cy="806823"/>
        </a:xfrm>
        <a:prstGeom prst="rect">
          <a:avLst/>
        </a:prstGeom>
      </xdr:spPr>
    </xdr:pic>
    <xdr:clientData/>
  </xdr:twoCellAnchor>
  <xdr:twoCellAnchor editAs="oneCell">
    <xdr:from>
      <xdr:col>17</xdr:col>
      <xdr:colOff>89648</xdr:colOff>
      <xdr:row>5</xdr:row>
      <xdr:rowOff>78440</xdr:rowOff>
    </xdr:from>
    <xdr:to>
      <xdr:col>17</xdr:col>
      <xdr:colOff>840442</xdr:colOff>
      <xdr:row>7</xdr:row>
      <xdr:rowOff>133274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A5DF901-1BD5-4C05-95C8-EF7A9E41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7530" y="1367116"/>
          <a:ext cx="750794" cy="760805"/>
        </a:xfrm>
        <a:prstGeom prst="rect">
          <a:avLst/>
        </a:prstGeom>
      </xdr:spPr>
    </xdr:pic>
    <xdr:clientData/>
  </xdr:twoCellAnchor>
  <xdr:twoCellAnchor editAs="oneCell">
    <xdr:from>
      <xdr:col>21</xdr:col>
      <xdr:colOff>246528</xdr:colOff>
      <xdr:row>5</xdr:row>
      <xdr:rowOff>67236</xdr:rowOff>
    </xdr:from>
    <xdr:to>
      <xdr:col>23</xdr:col>
      <xdr:colOff>168088</xdr:colOff>
      <xdr:row>7</xdr:row>
      <xdr:rowOff>201706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D2878BD-81F3-4D68-B769-9834A05B2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70204" y="1355912"/>
          <a:ext cx="997326" cy="840441"/>
        </a:xfrm>
        <a:prstGeom prst="rect">
          <a:avLst/>
        </a:prstGeom>
      </xdr:spPr>
    </xdr:pic>
    <xdr:clientData/>
  </xdr:twoCellAnchor>
  <xdr:twoCellAnchor editAs="oneCell">
    <xdr:from>
      <xdr:col>6</xdr:col>
      <xdr:colOff>59926</xdr:colOff>
      <xdr:row>25</xdr:row>
      <xdr:rowOff>63825</xdr:rowOff>
    </xdr:from>
    <xdr:to>
      <xdr:col>7</xdr:col>
      <xdr:colOff>128293</xdr:colOff>
      <xdr:row>27</xdr:row>
      <xdr:rowOff>10350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E5D39A3-4675-421C-9418-5D3B57F11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03796" y="7774934"/>
          <a:ext cx="772389" cy="832645"/>
        </a:xfrm>
        <a:prstGeom prst="rect">
          <a:avLst/>
        </a:prstGeom>
      </xdr:spPr>
    </xdr:pic>
    <xdr:clientData/>
  </xdr:twoCellAnchor>
  <xdr:twoCellAnchor editAs="oneCell">
    <xdr:from>
      <xdr:col>6</xdr:col>
      <xdr:colOff>63395</xdr:colOff>
      <xdr:row>30</xdr:row>
      <xdr:rowOff>81644</xdr:rowOff>
    </xdr:from>
    <xdr:to>
      <xdr:col>7</xdr:col>
      <xdr:colOff>136071</xdr:colOff>
      <xdr:row>33</xdr:row>
      <xdr:rowOff>147442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6D091CE-84A5-400A-A0F7-83E6538FF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90074" y="8259537"/>
          <a:ext cx="780248" cy="950262"/>
        </a:xfrm>
        <a:prstGeom prst="rect">
          <a:avLst/>
        </a:prstGeom>
      </xdr:spPr>
    </xdr:pic>
    <xdr:clientData/>
  </xdr:twoCellAnchor>
  <xdr:twoCellAnchor editAs="oneCell">
    <xdr:from>
      <xdr:col>6</xdr:col>
      <xdr:colOff>58350</xdr:colOff>
      <xdr:row>36</xdr:row>
      <xdr:rowOff>100280</xdr:rowOff>
    </xdr:from>
    <xdr:to>
      <xdr:col>7</xdr:col>
      <xdr:colOff>231320</xdr:colOff>
      <xdr:row>40</xdr:row>
      <xdr:rowOff>71038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122AFB-5ECA-4371-8246-7CCE8296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85029" y="9693316"/>
          <a:ext cx="880542" cy="868830"/>
        </a:xfrm>
        <a:prstGeom prst="rect">
          <a:avLst/>
        </a:prstGeom>
      </xdr:spPr>
    </xdr:pic>
    <xdr:clientData/>
  </xdr:twoCellAnchor>
  <xdr:twoCellAnchor editAs="oneCell">
    <xdr:from>
      <xdr:col>6</xdr:col>
      <xdr:colOff>42943</xdr:colOff>
      <xdr:row>42</xdr:row>
      <xdr:rowOff>217714</xdr:rowOff>
    </xdr:from>
    <xdr:to>
      <xdr:col>7</xdr:col>
      <xdr:colOff>354831</xdr:colOff>
      <xdr:row>46</xdr:row>
      <xdr:rowOff>36443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B02E3C5-9192-4FDE-AE7E-09E40DD6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69622" y="11021785"/>
          <a:ext cx="1019460" cy="866479"/>
        </a:xfrm>
        <a:prstGeom prst="rect">
          <a:avLst/>
        </a:prstGeom>
      </xdr:spPr>
    </xdr:pic>
    <xdr:clientData/>
  </xdr:twoCellAnchor>
  <xdr:twoCellAnchor editAs="oneCell">
    <xdr:from>
      <xdr:col>11</xdr:col>
      <xdr:colOff>147312</xdr:colOff>
      <xdr:row>42</xdr:row>
      <xdr:rowOff>258535</xdr:rowOff>
    </xdr:from>
    <xdr:to>
      <xdr:col>14</xdr:col>
      <xdr:colOff>217715</xdr:colOff>
      <xdr:row>46</xdr:row>
      <xdr:rowOff>142840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39DA952-8B3B-4535-95CB-CA49A009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45741" y="11062606"/>
          <a:ext cx="1240618" cy="93205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23</xdr:row>
      <xdr:rowOff>149678</xdr:rowOff>
    </xdr:from>
    <xdr:to>
      <xdr:col>5</xdr:col>
      <xdr:colOff>38100</xdr:colOff>
      <xdr:row>46</xdr:row>
      <xdr:rowOff>242206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231206B-12F9-43B2-AE62-4B9426FB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0</xdr:row>
      <xdr:rowOff>157161</xdr:rowOff>
    </xdr:from>
    <xdr:to>
      <xdr:col>15</xdr:col>
      <xdr:colOff>476249</xdr:colOff>
      <xdr:row>22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FEBE4-97CF-4C91-8135-5CF1484A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25</xdr:row>
      <xdr:rowOff>19050</xdr:rowOff>
    </xdr:from>
    <xdr:to>
      <xdr:col>9</xdr:col>
      <xdr:colOff>352425</xdr:colOff>
      <xdr:row>29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6F9721C-0AFE-485C-941C-083E5EE22103}"/>
            </a:ext>
          </a:extLst>
        </xdr:cNvPr>
        <xdr:cNvSpPr/>
      </xdr:nvSpPr>
      <xdr:spPr>
        <a:xfrm>
          <a:off x="1113472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85725</xdr:colOff>
      <xdr:row>25</xdr:row>
      <xdr:rowOff>19050</xdr:rowOff>
    </xdr:from>
    <xdr:to>
      <xdr:col>15</xdr:col>
      <xdr:colOff>409575</xdr:colOff>
      <xdr:row>29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88C6617-3CA0-41D6-83E9-2C8D8BAEAB3D}"/>
            </a:ext>
          </a:extLst>
        </xdr:cNvPr>
        <xdr:cNvSpPr/>
      </xdr:nvSpPr>
      <xdr:spPr>
        <a:xfrm>
          <a:off x="1576387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457200</xdr:colOff>
      <xdr:row>25</xdr:row>
      <xdr:rowOff>19050</xdr:rowOff>
    </xdr:from>
    <xdr:to>
      <xdr:col>14</xdr:col>
      <xdr:colOff>19050</xdr:colOff>
      <xdr:row>29</xdr:row>
      <xdr:rowOff>152400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5DE157E-92B7-45FA-B1E6-E43EEA74BF0B}"/>
            </a:ext>
          </a:extLst>
        </xdr:cNvPr>
        <xdr:cNvSpPr/>
      </xdr:nvSpPr>
      <xdr:spPr>
        <a:xfrm>
          <a:off x="14611350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66675</xdr:colOff>
      <xdr:row>25</xdr:row>
      <xdr:rowOff>19050</xdr:rowOff>
    </xdr:from>
    <xdr:to>
      <xdr:col>12</xdr:col>
      <xdr:colOff>390525</xdr:colOff>
      <xdr:row>29</xdr:row>
      <xdr:rowOff>152400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745AB06-2228-48F4-85CC-8157CEACE498}"/>
            </a:ext>
          </a:extLst>
        </xdr:cNvPr>
        <xdr:cNvSpPr/>
      </xdr:nvSpPr>
      <xdr:spPr>
        <a:xfrm>
          <a:off x="1345882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428625</xdr:colOff>
      <xdr:row>25</xdr:row>
      <xdr:rowOff>19050</xdr:rowOff>
    </xdr:from>
    <xdr:to>
      <xdr:col>10</xdr:col>
      <xdr:colOff>752475</xdr:colOff>
      <xdr:row>29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1BA4027-9376-4515-AAE9-5159BA69C71C}"/>
            </a:ext>
          </a:extLst>
        </xdr:cNvPr>
        <xdr:cNvSpPr/>
      </xdr:nvSpPr>
      <xdr:spPr>
        <a:xfrm>
          <a:off x="1229677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30</xdr:row>
      <xdr:rowOff>47625</xdr:rowOff>
    </xdr:from>
    <xdr:to>
      <xdr:col>9</xdr:col>
      <xdr:colOff>371475</xdr:colOff>
      <xdr:row>34</xdr:row>
      <xdr:rowOff>180975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702B556-E9CA-4E44-83A3-F6BCCD71673E}"/>
            </a:ext>
          </a:extLst>
        </xdr:cNvPr>
        <xdr:cNvSpPr/>
      </xdr:nvSpPr>
      <xdr:spPr>
        <a:xfrm>
          <a:off x="11153775" y="576262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30</xdr:row>
      <xdr:rowOff>47625</xdr:rowOff>
    </xdr:from>
    <xdr:to>
      <xdr:col>15</xdr:col>
      <xdr:colOff>428625</xdr:colOff>
      <xdr:row>34</xdr:row>
      <xdr:rowOff>180975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5133DC1-EEB0-4F0B-A47C-EA74B4B48D58}"/>
            </a:ext>
          </a:extLst>
        </xdr:cNvPr>
        <xdr:cNvSpPr/>
      </xdr:nvSpPr>
      <xdr:spPr>
        <a:xfrm>
          <a:off x="15782925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30</xdr:row>
      <xdr:rowOff>47625</xdr:rowOff>
    </xdr:from>
    <xdr:to>
      <xdr:col>14</xdr:col>
      <xdr:colOff>38100</xdr:colOff>
      <xdr:row>34</xdr:row>
      <xdr:rowOff>180975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5E98052-D3C6-46BA-AF1E-624754A63133}"/>
            </a:ext>
          </a:extLst>
        </xdr:cNvPr>
        <xdr:cNvSpPr/>
      </xdr:nvSpPr>
      <xdr:spPr>
        <a:xfrm>
          <a:off x="14630400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30</xdr:row>
      <xdr:rowOff>47625</xdr:rowOff>
    </xdr:from>
    <xdr:to>
      <xdr:col>12</xdr:col>
      <xdr:colOff>409575</xdr:colOff>
      <xdr:row>34</xdr:row>
      <xdr:rowOff>180975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D13550B-F7AD-42DD-AFA8-A4313AA7750E}"/>
            </a:ext>
          </a:extLst>
        </xdr:cNvPr>
        <xdr:cNvSpPr/>
      </xdr:nvSpPr>
      <xdr:spPr>
        <a:xfrm>
          <a:off x="1347787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30</xdr:row>
      <xdr:rowOff>47625</xdr:rowOff>
    </xdr:from>
    <xdr:to>
      <xdr:col>11</xdr:col>
      <xdr:colOff>9525</xdr:colOff>
      <xdr:row>34</xdr:row>
      <xdr:rowOff>180975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46717E2-C714-40F8-9D9A-C74308C36C50}"/>
            </a:ext>
          </a:extLst>
        </xdr:cNvPr>
        <xdr:cNvSpPr/>
      </xdr:nvSpPr>
      <xdr:spPr>
        <a:xfrm>
          <a:off x="1231582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57150</xdr:colOff>
      <xdr:row>35</xdr:row>
      <xdr:rowOff>66675</xdr:rowOff>
    </xdr:from>
    <xdr:to>
      <xdr:col>9</xdr:col>
      <xdr:colOff>381000</xdr:colOff>
      <xdr:row>40</xdr:row>
      <xdr:rowOff>9525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CBD14C1-4353-4DCE-BC38-75E3F87180C9}"/>
            </a:ext>
          </a:extLst>
        </xdr:cNvPr>
        <xdr:cNvSpPr/>
      </xdr:nvSpPr>
      <xdr:spPr>
        <a:xfrm>
          <a:off x="11163300" y="6734175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114300</xdr:colOff>
      <xdr:row>35</xdr:row>
      <xdr:rowOff>66675</xdr:rowOff>
    </xdr:from>
    <xdr:to>
      <xdr:col>15</xdr:col>
      <xdr:colOff>438150</xdr:colOff>
      <xdr:row>40</xdr:row>
      <xdr:rowOff>9525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4B2107A-8AD2-41B5-8FED-F29FA4B070FE}"/>
            </a:ext>
          </a:extLst>
        </xdr:cNvPr>
        <xdr:cNvSpPr/>
      </xdr:nvSpPr>
      <xdr:spPr>
        <a:xfrm>
          <a:off x="15792450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485775</xdr:colOff>
      <xdr:row>35</xdr:row>
      <xdr:rowOff>66675</xdr:rowOff>
    </xdr:from>
    <xdr:to>
      <xdr:col>14</xdr:col>
      <xdr:colOff>47625</xdr:colOff>
      <xdr:row>40</xdr:row>
      <xdr:rowOff>9525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D153BCEE-3F75-44EE-B90F-68240903C9CE}"/>
            </a:ext>
          </a:extLst>
        </xdr:cNvPr>
        <xdr:cNvSpPr/>
      </xdr:nvSpPr>
      <xdr:spPr>
        <a:xfrm>
          <a:off x="14639925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95250</xdr:colOff>
      <xdr:row>35</xdr:row>
      <xdr:rowOff>66675</xdr:rowOff>
    </xdr:from>
    <xdr:to>
      <xdr:col>12</xdr:col>
      <xdr:colOff>419100</xdr:colOff>
      <xdr:row>40</xdr:row>
      <xdr:rowOff>9525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F415B48F-5F3E-4C4C-BA95-F014EF185969}"/>
            </a:ext>
          </a:extLst>
        </xdr:cNvPr>
        <xdr:cNvSpPr/>
      </xdr:nvSpPr>
      <xdr:spPr>
        <a:xfrm>
          <a:off x="13487400" y="673417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457200</xdr:colOff>
      <xdr:row>35</xdr:row>
      <xdr:rowOff>66675</xdr:rowOff>
    </xdr:from>
    <xdr:to>
      <xdr:col>11</xdr:col>
      <xdr:colOff>19050</xdr:colOff>
      <xdr:row>40</xdr:row>
      <xdr:rowOff>9525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49C856A-0CEE-4366-A439-538335CB8F7C}"/>
            </a:ext>
          </a:extLst>
        </xdr:cNvPr>
        <xdr:cNvSpPr/>
      </xdr:nvSpPr>
      <xdr:spPr>
        <a:xfrm>
          <a:off x="12325350" y="673417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40</xdr:row>
      <xdr:rowOff>76200</xdr:rowOff>
    </xdr:from>
    <xdr:to>
      <xdr:col>9</xdr:col>
      <xdr:colOff>371475</xdr:colOff>
      <xdr:row>45</xdr:row>
      <xdr:rowOff>19050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50F6CE07-C2C5-42AF-9AD1-E58DD63FEE14}"/>
            </a:ext>
          </a:extLst>
        </xdr:cNvPr>
        <xdr:cNvSpPr/>
      </xdr:nvSpPr>
      <xdr:spPr>
        <a:xfrm>
          <a:off x="1115377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40</xdr:row>
      <xdr:rowOff>76200</xdr:rowOff>
    </xdr:from>
    <xdr:to>
      <xdr:col>15</xdr:col>
      <xdr:colOff>428625</xdr:colOff>
      <xdr:row>45</xdr:row>
      <xdr:rowOff>19050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6CE7472A-B473-460C-BA54-3734D1B695B3}"/>
            </a:ext>
          </a:extLst>
        </xdr:cNvPr>
        <xdr:cNvSpPr/>
      </xdr:nvSpPr>
      <xdr:spPr>
        <a:xfrm>
          <a:off x="15782925" y="769620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40</xdr:row>
      <xdr:rowOff>76200</xdr:rowOff>
    </xdr:from>
    <xdr:to>
      <xdr:col>14</xdr:col>
      <xdr:colOff>38100</xdr:colOff>
      <xdr:row>45</xdr:row>
      <xdr:rowOff>19050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0BDC5AE-9233-4912-8456-596CED24C42E}"/>
            </a:ext>
          </a:extLst>
        </xdr:cNvPr>
        <xdr:cNvSpPr/>
      </xdr:nvSpPr>
      <xdr:spPr>
        <a:xfrm>
          <a:off x="14630400" y="76962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40</xdr:row>
      <xdr:rowOff>76200</xdr:rowOff>
    </xdr:from>
    <xdr:to>
      <xdr:col>12</xdr:col>
      <xdr:colOff>409575</xdr:colOff>
      <xdr:row>45</xdr:row>
      <xdr:rowOff>19050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9982F325-ED85-4E95-94DA-E9335BED9EFF}"/>
            </a:ext>
          </a:extLst>
        </xdr:cNvPr>
        <xdr:cNvSpPr/>
      </xdr:nvSpPr>
      <xdr:spPr>
        <a:xfrm>
          <a:off x="13477875" y="76962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40</xdr:row>
      <xdr:rowOff>76200</xdr:rowOff>
    </xdr:from>
    <xdr:to>
      <xdr:col>11</xdr:col>
      <xdr:colOff>9525</xdr:colOff>
      <xdr:row>45</xdr:row>
      <xdr:rowOff>19050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DF800606-FEB1-4C8D-8BEF-CE5B06DA241D}"/>
            </a:ext>
          </a:extLst>
        </xdr:cNvPr>
        <xdr:cNvSpPr/>
      </xdr:nvSpPr>
      <xdr:spPr>
        <a:xfrm>
          <a:off x="1231582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45</xdr:row>
      <xdr:rowOff>76200</xdr:rowOff>
    </xdr:from>
    <xdr:to>
      <xdr:col>9</xdr:col>
      <xdr:colOff>371475</xdr:colOff>
      <xdr:row>50</xdr:row>
      <xdr:rowOff>19050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7D0C9F43-BAAE-41AE-A452-F9FEBF810482}"/>
            </a:ext>
          </a:extLst>
        </xdr:cNvPr>
        <xdr:cNvSpPr/>
      </xdr:nvSpPr>
      <xdr:spPr>
        <a:xfrm>
          <a:off x="1115377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45</xdr:row>
      <xdr:rowOff>76200</xdr:rowOff>
    </xdr:from>
    <xdr:to>
      <xdr:col>15</xdr:col>
      <xdr:colOff>428625</xdr:colOff>
      <xdr:row>50</xdr:row>
      <xdr:rowOff>19050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7330DC1B-16D6-4EFF-8EF0-82581967D48D}"/>
            </a:ext>
          </a:extLst>
        </xdr:cNvPr>
        <xdr:cNvSpPr/>
      </xdr:nvSpPr>
      <xdr:spPr>
        <a:xfrm>
          <a:off x="15782925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45</xdr:row>
      <xdr:rowOff>76200</xdr:rowOff>
    </xdr:from>
    <xdr:to>
      <xdr:col>14</xdr:col>
      <xdr:colOff>38100</xdr:colOff>
      <xdr:row>50</xdr:row>
      <xdr:rowOff>19050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ED4A3860-9C6D-4681-B0EF-EB7122FA9F70}"/>
            </a:ext>
          </a:extLst>
        </xdr:cNvPr>
        <xdr:cNvSpPr/>
      </xdr:nvSpPr>
      <xdr:spPr>
        <a:xfrm>
          <a:off x="14630400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45</xdr:row>
      <xdr:rowOff>76200</xdr:rowOff>
    </xdr:from>
    <xdr:to>
      <xdr:col>12</xdr:col>
      <xdr:colOff>409575</xdr:colOff>
      <xdr:row>50</xdr:row>
      <xdr:rowOff>19050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D5B3147-0970-4E4F-A515-EF4E3C7991E5}"/>
            </a:ext>
          </a:extLst>
        </xdr:cNvPr>
        <xdr:cNvSpPr/>
      </xdr:nvSpPr>
      <xdr:spPr>
        <a:xfrm>
          <a:off x="13477875" y="86487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45</xdr:row>
      <xdr:rowOff>76200</xdr:rowOff>
    </xdr:from>
    <xdr:to>
      <xdr:col>11</xdr:col>
      <xdr:colOff>9525</xdr:colOff>
      <xdr:row>50</xdr:row>
      <xdr:rowOff>19050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83314471-AA11-4E66-B42C-1D042222A329}"/>
            </a:ext>
          </a:extLst>
        </xdr:cNvPr>
        <xdr:cNvSpPr/>
      </xdr:nvSpPr>
      <xdr:spPr>
        <a:xfrm>
          <a:off x="1231582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313265</xdr:colOff>
      <xdr:row>23</xdr:row>
      <xdr:rowOff>35980</xdr:rowOff>
    </xdr:from>
    <xdr:to>
      <xdr:col>16</xdr:col>
      <xdr:colOff>318557</xdr:colOff>
      <xdr:row>52</xdr:row>
      <xdr:rowOff>121707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D8F6977-8B74-46B9-A8E5-C1748A61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504823</xdr:colOff>
      <xdr:row>51</xdr:row>
      <xdr:rowOff>161924</xdr:rowOff>
    </xdr:from>
    <xdr:ext cx="6181614" cy="1718734"/>
    <xdr:pic>
      <xdr:nvPicPr>
        <xdr:cNvPr id="29" name="Imagen 28">
          <a:extLst>
            <a:ext uri="{FF2B5EF4-FFF2-40B4-BE49-F238E27FC236}">
              <a16:creationId xmlns:a16="http://schemas.microsoft.com/office/drawing/2014/main" id="{52A1F368-F784-45BD-A2C1-A492C5193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623" r="22288"/>
        <a:stretch/>
      </xdr:blipFill>
      <xdr:spPr>
        <a:xfrm rot="5400000">
          <a:off x="13080413" y="7645984"/>
          <a:ext cx="1718734" cy="6181614"/>
        </a:xfrm>
        <a:prstGeom prst="rect">
          <a:avLst/>
        </a:prstGeom>
      </xdr:spPr>
    </xdr:pic>
    <xdr:clientData/>
  </xdr:oneCellAnchor>
  <xdr:oneCellAnchor>
    <xdr:from>
      <xdr:col>9</xdr:col>
      <xdr:colOff>314876</xdr:colOff>
      <xdr:row>56</xdr:row>
      <xdr:rowOff>74082</xdr:rowOff>
    </xdr:from>
    <xdr:ext cx="3972479" cy="1005419"/>
    <xdr:pic>
      <xdr:nvPicPr>
        <xdr:cNvPr id="30" name="Imagen 29">
          <a:extLst>
            <a:ext uri="{FF2B5EF4-FFF2-40B4-BE49-F238E27FC236}">
              <a16:creationId xmlns:a16="http://schemas.microsoft.com/office/drawing/2014/main" id="{F869D31B-9936-447C-8BCF-D857C662C8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4917" r="31733"/>
        <a:stretch/>
      </xdr:blipFill>
      <xdr:spPr>
        <a:xfrm rot="5400000">
          <a:off x="13666556" y="9258552"/>
          <a:ext cx="1005419" cy="397247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106216</xdr:colOff>
      <xdr:row>3</xdr:row>
      <xdr:rowOff>1</xdr:rowOff>
    </xdr:from>
    <xdr:to>
      <xdr:col>7</xdr:col>
      <xdr:colOff>2721428</xdr:colOff>
      <xdr:row>9</xdr:row>
      <xdr:rowOff>1056409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516FE-AA36-4440-B24E-4518F0C69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38202</xdr:colOff>
      <xdr:row>10</xdr:row>
      <xdr:rowOff>69273</xdr:rowOff>
    </xdr:from>
    <xdr:to>
      <xdr:col>3</xdr:col>
      <xdr:colOff>2286000</xdr:colOff>
      <xdr:row>17</xdr:row>
      <xdr:rowOff>535845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C13406-E709-4EAF-AB5C-1E777FD2A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246700</xdr:colOff>
      <xdr:row>20</xdr:row>
      <xdr:rowOff>43413</xdr:rowOff>
    </xdr:from>
    <xdr:to>
      <xdr:col>4</xdr:col>
      <xdr:colOff>1147440</xdr:colOff>
      <xdr:row>22</xdr:row>
      <xdr:rowOff>441107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B1A0CE6-D7D8-D5DC-0352-FDA38FBFF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671" y="11025178"/>
          <a:ext cx="900740" cy="89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89649</xdr:colOff>
      <xdr:row>21</xdr:row>
      <xdr:rowOff>56029</xdr:rowOff>
    </xdr:from>
    <xdr:to>
      <xdr:col>7</xdr:col>
      <xdr:colOff>672354</xdr:colOff>
      <xdr:row>22</xdr:row>
      <xdr:rowOff>311726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69634E-DD6E-1EBF-1EAC-9D2C2846C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5090" y="10107705"/>
          <a:ext cx="582705" cy="705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205781</xdr:colOff>
      <xdr:row>25</xdr:row>
      <xdr:rowOff>154846</xdr:rowOff>
    </xdr:from>
    <xdr:to>
      <xdr:col>7</xdr:col>
      <xdr:colOff>946159</xdr:colOff>
      <xdr:row>26</xdr:row>
      <xdr:rowOff>343888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7FD0CB-86F7-FE2D-4922-0A9F0379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008" y="12883710"/>
          <a:ext cx="740378" cy="74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195304</xdr:colOff>
      <xdr:row>25</xdr:row>
      <xdr:rowOff>69709</xdr:rowOff>
    </xdr:from>
    <xdr:to>
      <xdr:col>4</xdr:col>
      <xdr:colOff>911678</xdr:colOff>
      <xdr:row>26</xdr:row>
      <xdr:rowOff>236518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5FF8353-5A8F-1AA3-7588-D0EF889F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3483" y="12561066"/>
          <a:ext cx="716374" cy="72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C5F27-4ECE-41D4-B69D-721F29C3337F}" name="Tabla3" displayName="Tabla3" ref="B20:C27" totalsRowShown="0" headerRowDxfId="15" dataDxfId="13" totalsRowDxfId="11" headerRowBorderDxfId="14" tableBorderDxfId="12" totalsRowBorderDxfId="10">
  <tableColumns count="2">
    <tableColumn id="1" xr3:uid="{59BD1EC2-C3BB-43E8-A6F6-E914B455E7BB}" name="SUBSECRETARÍA/SERVICIO" dataDxfId="9" totalsRowDxfId="8"/>
    <tableColumn id="2" xr3:uid="{DF4BB275-2D51-45F7-8197-42C7331CDF0B}" name="NÚMERO DE PROGRAMAS 2024" dataDxfId="7" totalsRowDxfId="6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CD6-0769-45FB-A71B-BC9605B127F0}">
  <sheetPr>
    <tabColor theme="6" tint="0.79998168889431442"/>
  </sheetPr>
  <dimension ref="B3:H88"/>
  <sheetViews>
    <sheetView topLeftCell="A21" zoomScale="85" zoomScaleNormal="85" workbookViewId="0">
      <selection activeCell="B25" sqref="B25:E40"/>
    </sheetView>
  </sheetViews>
  <sheetFormatPr baseColWidth="10" defaultColWidth="11.42578125" defaultRowHeight="15"/>
  <cols>
    <col min="1" max="2" width="12.5703125" bestFit="1" customWidth="1"/>
    <col min="4" max="4" width="14.7109375" bestFit="1" customWidth="1"/>
  </cols>
  <sheetData>
    <row r="3" spans="2:5">
      <c r="B3" s="11" t="s">
        <v>1</v>
      </c>
      <c r="C3" s="11" t="s">
        <v>2</v>
      </c>
      <c r="D3" s="11" t="s">
        <v>3</v>
      </c>
      <c r="E3" s="11" t="s">
        <v>4</v>
      </c>
    </row>
    <row r="4" spans="2:5">
      <c r="B4" s="9"/>
      <c r="C4" s="9"/>
      <c r="D4" s="9"/>
      <c r="E4" s="9"/>
    </row>
    <row r="5" spans="2:5">
      <c r="B5" s="9"/>
      <c r="C5" s="9"/>
      <c r="D5" s="9"/>
      <c r="E5" s="9"/>
    </row>
    <row r="6" spans="2:5">
      <c r="B6" s="9"/>
      <c r="C6" s="9"/>
      <c r="D6" s="9"/>
      <c r="E6" s="9"/>
    </row>
    <row r="7" spans="2:5">
      <c r="B7" s="11"/>
      <c r="C7" s="11"/>
      <c r="D7" s="11"/>
      <c r="E7" s="11"/>
    </row>
    <row r="8" spans="2:5">
      <c r="B8" s="9"/>
      <c r="C8" s="9"/>
      <c r="D8" s="9"/>
      <c r="E8" s="9"/>
    </row>
    <row r="9" spans="2:5">
      <c r="B9" s="9"/>
      <c r="C9" s="1"/>
      <c r="D9" s="9"/>
      <c r="E9" s="9"/>
    </row>
    <row r="10" spans="2:5">
      <c r="B10" s="9"/>
      <c r="C10" s="9"/>
      <c r="D10" s="9"/>
      <c r="E10" s="9"/>
    </row>
    <row r="11" spans="2:5">
      <c r="B11" s="9"/>
      <c r="C11" s="9"/>
      <c r="D11" s="9"/>
      <c r="E11" s="9"/>
    </row>
    <row r="12" spans="2:5">
      <c r="B12" s="11"/>
      <c r="C12" s="11"/>
      <c r="D12" s="11"/>
      <c r="E12" s="11"/>
    </row>
    <row r="13" spans="2:5">
      <c r="B13" s="9"/>
      <c r="C13" s="9"/>
      <c r="D13" s="9"/>
      <c r="E13" s="9"/>
    </row>
    <row r="14" spans="2:5">
      <c r="B14" s="9"/>
      <c r="C14" s="9"/>
      <c r="D14" s="9"/>
      <c r="E14" s="9"/>
    </row>
    <row r="15" spans="2:5">
      <c r="B15" s="9"/>
      <c r="C15" s="9"/>
      <c r="D15" s="9"/>
      <c r="E15" s="9"/>
    </row>
    <row r="16" spans="2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2" spans="2:5" ht="31.5" customHeight="1"/>
    <row r="24" spans="2:5" ht="31.5" customHeight="1">
      <c r="B24" s="10" t="s">
        <v>10</v>
      </c>
      <c r="C24" s="10" t="s">
        <v>2</v>
      </c>
      <c r="D24" s="10" t="s">
        <v>3</v>
      </c>
      <c r="E24" s="10" t="s">
        <v>4</v>
      </c>
    </row>
    <row r="25" spans="2:5">
      <c r="B25" s="16"/>
      <c r="C25" s="9"/>
      <c r="D25" s="9"/>
      <c r="E25" s="9"/>
    </row>
    <row r="26" spans="2:5">
      <c r="B26" s="16"/>
      <c r="C26" s="9"/>
      <c r="D26" s="9"/>
      <c r="E26" s="9"/>
    </row>
    <row r="27" spans="2:5">
      <c r="B27" s="16"/>
      <c r="C27" s="9"/>
      <c r="D27" s="9"/>
      <c r="E27" s="9"/>
    </row>
    <row r="28" spans="2:5">
      <c r="B28" s="16"/>
      <c r="C28" s="9"/>
      <c r="D28" s="9"/>
      <c r="E28" s="9"/>
    </row>
    <row r="29" spans="2:5">
      <c r="B29" s="16"/>
      <c r="C29" s="9"/>
      <c r="D29" s="9"/>
      <c r="E29" s="9"/>
    </row>
    <row r="30" spans="2:5">
      <c r="B30" s="16"/>
      <c r="C30" s="9"/>
      <c r="D30" s="9"/>
      <c r="E30" s="9"/>
    </row>
    <row r="31" spans="2:5">
      <c r="B31" s="16"/>
      <c r="C31" s="9"/>
      <c r="D31" s="9"/>
      <c r="E31" s="9"/>
    </row>
    <row r="32" spans="2:5">
      <c r="B32" s="16"/>
      <c r="C32" s="9"/>
      <c r="D32" s="9"/>
      <c r="E32" s="9"/>
    </row>
    <row r="33" spans="2:5">
      <c r="B33" s="16"/>
      <c r="C33" s="9"/>
      <c r="D33" s="9"/>
      <c r="E33" s="9"/>
    </row>
    <row r="34" spans="2:5">
      <c r="B34" s="16"/>
      <c r="C34" s="9"/>
      <c r="D34" s="9"/>
      <c r="E34" s="9"/>
    </row>
    <row r="35" spans="2:5">
      <c r="B35" s="16"/>
      <c r="C35" s="9"/>
      <c r="D35" s="9"/>
      <c r="E35" s="9"/>
    </row>
    <row r="36" spans="2:5">
      <c r="B36" s="16"/>
      <c r="C36" s="9"/>
      <c r="D36" s="9"/>
      <c r="E36" s="9"/>
    </row>
    <row r="37" spans="2:5">
      <c r="B37" s="16"/>
      <c r="C37" s="9"/>
      <c r="D37" s="9"/>
      <c r="E37" s="9"/>
    </row>
    <row r="38" spans="2:5">
      <c r="B38" s="16"/>
      <c r="C38" s="9"/>
      <c r="D38" s="9"/>
      <c r="E38" s="9"/>
    </row>
    <row r="39" spans="2:5">
      <c r="B39" s="16"/>
      <c r="C39" s="9"/>
      <c r="D39" s="9"/>
      <c r="E39" s="9"/>
    </row>
    <row r="40" spans="2:5">
      <c r="B40" s="16"/>
      <c r="C40" s="9"/>
      <c r="D40" s="9"/>
      <c r="E40" s="9"/>
    </row>
    <row r="58" spans="8:8">
      <c r="H58" s="13"/>
    </row>
    <row r="59" spans="8:8" ht="41.25" customHeight="1">
      <c r="H59" s="13"/>
    </row>
    <row r="60" spans="8:8" ht="41.25" customHeight="1">
      <c r="H60" s="13"/>
    </row>
    <row r="61" spans="8:8" ht="41.25" customHeight="1">
      <c r="H61" s="13"/>
    </row>
    <row r="62" spans="8:8" ht="41.25" customHeight="1">
      <c r="H62" s="13"/>
    </row>
    <row r="63" spans="8:8" ht="41.25" customHeight="1">
      <c r="H63" s="13"/>
    </row>
    <row r="64" spans="8:8" ht="41.25" customHeight="1">
      <c r="H64" s="13"/>
    </row>
    <row r="65" spans="8:8">
      <c r="H65" s="13"/>
    </row>
    <row r="73" spans="8:8" ht="21" customHeight="1"/>
    <row r="74" spans="8:8" ht="21" customHeight="1"/>
    <row r="75" spans="8:8" ht="21" customHeight="1"/>
    <row r="76" spans="8:8" ht="21" customHeight="1"/>
    <row r="77" spans="8:8" ht="21" customHeight="1"/>
    <row r="78" spans="8:8" ht="21" customHeight="1"/>
    <row r="79" spans="8:8" ht="21" customHeight="1"/>
    <row r="80" spans="8:8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622C-8D61-4DEA-8CD3-3B78A1155B5C}">
  <sheetPr>
    <tabColor theme="9" tint="0.79998168889431442"/>
  </sheetPr>
  <dimension ref="A1:J58"/>
  <sheetViews>
    <sheetView showGridLines="0" zoomScale="85" zoomScaleNormal="85" workbookViewId="0">
      <selection activeCell="A6" sqref="A6:XFD6"/>
    </sheetView>
  </sheetViews>
  <sheetFormatPr baseColWidth="10" defaultColWidth="11.42578125" defaultRowHeight="18.75" outlineLevelCol="1"/>
  <cols>
    <col min="1" max="1" width="14.42578125" customWidth="1"/>
    <col min="2" max="2" width="17.85546875" customWidth="1"/>
    <col min="3" max="3" width="73.28515625" style="14" customWidth="1"/>
    <col min="4" max="4" width="11.5703125" style="7" bestFit="1" customWidth="1"/>
    <col min="9" max="9" width="47.7109375" bestFit="1" customWidth="1" outlineLevel="1"/>
    <col min="10" max="10" width="22" style="4" bestFit="1" customWidth="1" outlineLevel="1"/>
  </cols>
  <sheetData>
    <row r="1" spans="1:10">
      <c r="I1" s="6" t="s">
        <v>12</v>
      </c>
      <c r="J1" s="5" t="s">
        <v>13</v>
      </c>
    </row>
    <row r="2" spans="1:10" ht="18" customHeight="1">
      <c r="A2" s="12" t="s">
        <v>14</v>
      </c>
      <c r="B2" s="12"/>
    </row>
    <row r="3" spans="1:10" ht="18" customHeight="1">
      <c r="A3" s="12"/>
      <c r="B3" s="12"/>
      <c r="C3" s="15" t="s">
        <v>16</v>
      </c>
      <c r="D3" s="3" t="str">
        <f>IF(J5="bajo",0,IF(J5="medio",0.5,IF(J5="alto",1,"falta riesgo")))</f>
        <v>falta riesgo</v>
      </c>
      <c r="E3" s="2"/>
    </row>
    <row r="4" spans="1:10" ht="18" customHeight="1">
      <c r="A4" s="12"/>
      <c r="B4" s="12"/>
      <c r="C4" s="15" t="s">
        <v>17</v>
      </c>
      <c r="D4" s="3" t="str">
        <f t="shared" ref="D4" si="0">IF(J4="bajo",0,IF(J4="medio",0.5,IF(J4="alto",1,"falta riesgo")))</f>
        <v>falta riesgo</v>
      </c>
      <c r="E4" s="2"/>
    </row>
    <row r="5" spans="1:10" ht="18" customHeight="1">
      <c r="A5" s="12"/>
      <c r="B5" s="12"/>
      <c r="C5" s="15" t="s">
        <v>15</v>
      </c>
      <c r="D5" s="3" t="str">
        <f>IF(J3="bajo",0,IF(J3="medio",0.5,IF(J3="alto",1,"falta riesgo")))</f>
        <v>falta riesgo</v>
      </c>
      <c r="E5" s="2"/>
    </row>
    <row r="6" spans="1:10" ht="18" customHeight="1">
      <c r="A6" s="12"/>
      <c r="B6" s="12"/>
      <c r="C6" s="15"/>
      <c r="D6" s="3"/>
      <c r="E6" s="2"/>
    </row>
    <row r="7" spans="1:10" ht="18" customHeight="1">
      <c r="A7" s="12" t="s">
        <v>19</v>
      </c>
      <c r="B7" s="12"/>
      <c r="C7" s="15" t="s">
        <v>20</v>
      </c>
      <c r="D7" s="3" t="str">
        <f>IF(J9="bajo",0,IF(J9="medio",0.5,IF(J9="alto",1,"falta riesgo")))</f>
        <v>falta riesgo</v>
      </c>
      <c r="E7" s="2"/>
    </row>
    <row r="8" spans="1:10" ht="18" customHeight="1">
      <c r="A8" s="12"/>
      <c r="B8" s="12"/>
      <c r="C8" s="15" t="s">
        <v>21</v>
      </c>
      <c r="D8" s="3" t="str">
        <f>IF(J14="bajo",0,IF(J14="medio",0.5,IF(J14="alto",1,"falta riesgo")))</f>
        <v>falta riesgo</v>
      </c>
      <c r="E8" s="2"/>
    </row>
    <row r="9" spans="1:10" ht="18" customHeight="1">
      <c r="A9" s="12"/>
      <c r="B9" s="12"/>
      <c r="C9" s="15" t="s">
        <v>22</v>
      </c>
      <c r="D9" s="3" t="str">
        <f>IF(J15="bajo",0,IF(J15="medio",0.5,IF(J15="alto",1,"falta riesgo")))</f>
        <v>falta riesgo</v>
      </c>
      <c r="E9" s="2"/>
    </row>
    <row r="10" spans="1:10" ht="18" customHeight="1">
      <c r="A10" s="12"/>
      <c r="B10" s="12"/>
      <c r="C10" s="15" t="s">
        <v>23</v>
      </c>
      <c r="D10" s="3" t="str">
        <f>IF(J10="bajo",0,IF(J10="medio",0.5,IF(J10="alto",1,"falta riesgo")))</f>
        <v>falta riesgo</v>
      </c>
      <c r="E10" s="2"/>
    </row>
    <row r="11" spans="1:10" ht="18" customHeight="1">
      <c r="A11" s="12"/>
      <c r="B11" s="12"/>
      <c r="C11" s="15" t="s">
        <v>24</v>
      </c>
      <c r="D11" s="3" t="str">
        <f>IF(J12="bajo",0,IF(J12="medio",0.5,IF(J12="alto",1,"falta riesgo")))</f>
        <v>falta riesgo</v>
      </c>
      <c r="E11" s="2"/>
    </row>
    <row r="12" spans="1:10" ht="18" customHeight="1">
      <c r="A12" s="12"/>
      <c r="B12" s="12"/>
      <c r="C12" s="15" t="s">
        <v>25</v>
      </c>
      <c r="D12" s="3" t="str">
        <f>IF(J13="bajo",0,IF(J13="medio",0.5,IF(J13="alto",1,"falta riesgo")))</f>
        <v>falta riesgo</v>
      </c>
      <c r="E12" s="2"/>
    </row>
    <row r="13" spans="1:10" ht="18" customHeight="1">
      <c r="A13" s="12"/>
      <c r="B13" s="12"/>
      <c r="C13" s="15" t="s">
        <v>18</v>
      </c>
      <c r="D13" s="3" t="str">
        <f>IF(J11="bajo",0,IF(J11="medio",0.5,IF(J11="alto",1,"falta riesgo")))</f>
        <v>falta riesgo</v>
      </c>
      <c r="E13" s="2"/>
    </row>
    <row r="14" spans="1:10" ht="18" customHeight="1">
      <c r="A14" s="12"/>
      <c r="B14" s="12"/>
      <c r="C14" s="15"/>
      <c r="D14" s="3"/>
      <c r="E14" s="2"/>
    </row>
    <row r="15" spans="1:10" ht="18" customHeight="1">
      <c r="A15" s="12" t="s">
        <v>7</v>
      </c>
      <c r="B15" s="12"/>
      <c r="C15" s="15" t="s">
        <v>27</v>
      </c>
      <c r="D15" s="3" t="str">
        <f>IF(J18="bajo",0,IF(J18="medio",0.5,IF(J18="alto",1,"falta riesgo")))</f>
        <v>falta riesgo</v>
      </c>
      <c r="E15" s="2"/>
    </row>
    <row r="16" spans="1:10" ht="18" customHeight="1">
      <c r="A16" s="12"/>
      <c r="B16" s="12"/>
      <c r="C16" s="15" t="s">
        <v>28</v>
      </c>
      <c r="D16" s="3" t="str">
        <f>IF(J17="bajo",0,IF(J17="medio",0.5,IF(J17="alto",1,"falta riesgo")))</f>
        <v>falta riesgo</v>
      </c>
      <c r="E16" s="2"/>
    </row>
    <row r="17" spans="1:5" ht="18" customHeight="1">
      <c r="A17" s="12"/>
      <c r="B17" s="12"/>
      <c r="C17" s="15" t="s">
        <v>29</v>
      </c>
      <c r="D17" s="3" t="str">
        <f>IF(J19="bajo",0,IF(J19="medio",0.5,IF(J19="alto",1,"falta riesgo")))</f>
        <v>falta riesgo</v>
      </c>
      <c r="E17" s="2"/>
    </row>
    <row r="18" spans="1:5" ht="21">
      <c r="A18" s="12"/>
      <c r="B18" s="12"/>
      <c r="C18" s="15" t="s">
        <v>30</v>
      </c>
      <c r="D18" s="3" t="str">
        <f>IF(J16="bajo",0,IF(J16="medio",0.5,IF(J16="alto",1,"falta riesgo")))</f>
        <v>falta riesgo</v>
      </c>
      <c r="E18" s="2"/>
    </row>
    <row r="19" spans="1:5" ht="18" customHeight="1">
      <c r="A19" s="12"/>
      <c r="B19" s="12"/>
      <c r="C19" s="15"/>
      <c r="D19" s="3"/>
      <c r="E19" s="2"/>
    </row>
    <row r="20" spans="1:5" ht="18" customHeight="1">
      <c r="A20" s="12" t="s">
        <v>8</v>
      </c>
      <c r="B20" s="12"/>
      <c r="C20" s="15" t="s">
        <v>31</v>
      </c>
      <c r="D20" s="3" t="str">
        <f>IF(J22="bajo",0,IF(J22="medio",0.5,IF(J22="alto",1,"falta riesgo")))</f>
        <v>falta riesgo</v>
      </c>
      <c r="E20" s="2"/>
    </row>
    <row r="21" spans="1:5" ht="18" customHeight="1">
      <c r="A21" s="12"/>
      <c r="B21" s="12"/>
      <c r="C21" s="15" t="s">
        <v>32</v>
      </c>
      <c r="D21" s="3" t="str">
        <f>IF(J24="bajo",0,IF(J24="medio",0.5,IF(J24="alto",1,"falta riesgo")))</f>
        <v>falta riesgo</v>
      </c>
      <c r="E21" s="2"/>
    </row>
    <row r="22" spans="1:5" ht="18" customHeight="1">
      <c r="A22" s="12"/>
      <c r="B22" s="12"/>
      <c r="C22" s="15" t="s">
        <v>33</v>
      </c>
      <c r="D22" s="3" t="str">
        <f>IF(J23="bajo",0,IF(J23="medio",0.5,IF(J23="alto",1,"falta riesgo")))</f>
        <v>falta riesgo</v>
      </c>
      <c r="E22" s="2"/>
    </row>
    <row r="23" spans="1:5" ht="18" customHeight="1">
      <c r="A23" s="12"/>
      <c r="B23" s="12"/>
      <c r="C23" s="15" t="s">
        <v>34</v>
      </c>
      <c r="D23" s="3" t="str">
        <f>IF(J21="bajo",0,IF(J21="medio",0.5,IF(J21="alto",1,"falta riesgo")))</f>
        <v>falta riesgo</v>
      </c>
      <c r="E23" s="2"/>
    </row>
    <row r="24" spans="1:5" ht="18" customHeight="1">
      <c r="A24" s="12"/>
      <c r="B24" s="12"/>
      <c r="C24" s="15" t="s">
        <v>26</v>
      </c>
      <c r="D24" s="3" t="str">
        <f>IF(J20="bajo",0,IF(J20="medio",0.5,IF(J20="alto",1,"falta riesgo")))</f>
        <v>falta riesgo</v>
      </c>
      <c r="E24" s="2"/>
    </row>
    <row r="25" spans="1:5" ht="18" customHeight="1">
      <c r="A25" s="12"/>
      <c r="B25" s="12"/>
      <c r="C25" s="15"/>
      <c r="D25" s="3"/>
      <c r="E25" s="2"/>
    </row>
    <row r="26" spans="1:5" ht="18" customHeight="1">
      <c r="A26" s="12" t="s">
        <v>6</v>
      </c>
      <c r="B26" s="12"/>
      <c r="C26" s="15" t="s">
        <v>35</v>
      </c>
      <c r="D26" s="3" t="str">
        <f>IF(J27="bajo",0,IF(J27="medio",0.5,IF(J27="alto",1,"falta riesgo")))</f>
        <v>falta riesgo</v>
      </c>
      <c r="E26" s="2"/>
    </row>
    <row r="27" spans="1:5" ht="22.5" customHeight="1">
      <c r="A27" s="12"/>
      <c r="B27" s="12"/>
      <c r="C27" s="15" t="s">
        <v>36</v>
      </c>
      <c r="D27" s="3" t="str">
        <f>IF(J26="bajo",0,IF(J26="medio",0.5,IF(J26="alto",1,"falta riesgo")))</f>
        <v>falta riesgo</v>
      </c>
      <c r="E27" s="2"/>
    </row>
    <row r="28" spans="1:5" ht="18" customHeight="1">
      <c r="A28" s="12"/>
      <c r="B28" s="12"/>
      <c r="C28" s="15" t="s">
        <v>37</v>
      </c>
      <c r="D28" s="3" t="str">
        <f>IF(J25="bajo",0,IF(J25="medio",0.5,IF(J25="alto",1,"falta riesgo")))</f>
        <v>falta riesgo</v>
      </c>
      <c r="E28" s="2"/>
    </row>
    <row r="29" spans="1:5" ht="18" customHeight="1">
      <c r="A29" s="12"/>
      <c r="B29" s="12"/>
      <c r="C29" s="15" t="s">
        <v>38</v>
      </c>
      <c r="D29" s="3" t="str">
        <f>IF(J30="bajo",0,IF(J30="medio",0.5,IF(J30="alto",1,"falta riesgo")))</f>
        <v>falta riesgo</v>
      </c>
      <c r="E29" s="2"/>
    </row>
    <row r="30" spans="1:5" ht="18" customHeight="1">
      <c r="A30" s="12"/>
      <c r="B30" s="12"/>
      <c r="C30" s="15" t="s">
        <v>39</v>
      </c>
      <c r="D30" s="3" t="str">
        <f>IF(J31="bajo",0,IF(J31="medio",0.5,IF(J31="alto",1,"falta riesgo")))</f>
        <v>falta riesgo</v>
      </c>
      <c r="E30" s="2"/>
    </row>
    <row r="31" spans="1:5" ht="18" customHeight="1">
      <c r="A31" s="12"/>
      <c r="B31" s="12"/>
      <c r="C31" s="15" t="s">
        <v>40</v>
      </c>
      <c r="D31" s="3" t="str">
        <f>IF(J32="bajo",0,IF(J32="medio",0.5,IF(J32="alto",1,"falta riesgo")))</f>
        <v>falta riesgo</v>
      </c>
      <c r="E31" s="2"/>
    </row>
    <row r="32" spans="1:5" ht="18" customHeight="1">
      <c r="A32" s="12"/>
      <c r="B32" s="12"/>
      <c r="C32" s="15" t="s">
        <v>41</v>
      </c>
      <c r="D32" s="3" t="str">
        <f>IF(J28="bajo",0,IF(J28="medio",0.5,IF(J28="alto",1,"falta riesgo")))</f>
        <v>falta riesgo</v>
      </c>
      <c r="E32" s="2"/>
    </row>
    <row r="33" spans="1:5" ht="18" customHeight="1">
      <c r="A33" s="12"/>
      <c r="B33" s="12"/>
      <c r="C33" s="15" t="s">
        <v>42</v>
      </c>
      <c r="D33" s="3" t="str">
        <f>IF(J29="bajo",0,IF(J29="medio",0.5,IF(J29="alto",1,"falta riesgo")))</f>
        <v>falta riesgo</v>
      </c>
      <c r="E33" s="2"/>
    </row>
    <row r="34" spans="1:5" ht="18" customHeight="1">
      <c r="A34" s="12"/>
      <c r="B34" s="12"/>
      <c r="C34" s="15"/>
      <c r="D34" s="3"/>
      <c r="E34" s="2"/>
    </row>
    <row r="35" spans="1:5" ht="18" customHeight="1">
      <c r="A35" s="12" t="s">
        <v>5</v>
      </c>
      <c r="B35" s="12"/>
      <c r="C35" s="15" t="s">
        <v>43</v>
      </c>
      <c r="D35" s="3" t="str">
        <f>IF(J33="bajo",0,IF(J33="medio",0.5,IF(J33="alto",1,"falta riesgo")))</f>
        <v>falta riesgo</v>
      </c>
      <c r="E35" s="2"/>
    </row>
    <row r="36" spans="1:5" ht="18" customHeight="1">
      <c r="A36" s="12"/>
      <c r="B36" s="12"/>
      <c r="C36" s="15" t="s">
        <v>44</v>
      </c>
      <c r="D36" s="3" t="str">
        <f>IF(J34="bajo",0,IF(J34="medio",0.5,IF(J34="alto",1,"falta riesgo")))</f>
        <v>falta riesgo</v>
      </c>
      <c r="E36" s="2"/>
    </row>
    <row r="37" spans="1:5" ht="18" customHeight="1">
      <c r="A37" s="12"/>
      <c r="B37" s="12"/>
      <c r="C37" s="15" t="s">
        <v>45</v>
      </c>
      <c r="D37" s="3" t="str">
        <f>IF(J36="bajo",0,IF(J36="medio",0.5,IF(J36="alto",1,"falta riesgo")))</f>
        <v>falta riesgo</v>
      </c>
      <c r="E37" s="2"/>
    </row>
    <row r="38" spans="1:5" ht="18" customHeight="1">
      <c r="A38" s="12"/>
      <c r="B38" s="12"/>
      <c r="C38" s="15" t="s">
        <v>46</v>
      </c>
      <c r="D38" s="3" t="str">
        <f>IF(J37="bajo",0,IF(J37="medio",0.5,IF(J37="alto",1,"falta riesgo")))</f>
        <v>falta riesgo</v>
      </c>
      <c r="E38" s="2"/>
    </row>
    <row r="39" spans="1:5" ht="18" customHeight="1">
      <c r="A39" s="12"/>
      <c r="B39" s="12"/>
      <c r="C39" s="15" t="s">
        <v>47</v>
      </c>
      <c r="D39" s="3" t="str">
        <f>IF(J35="bajo",0,IF(J35="medio",0.5,IF(J35="alto",1,"falta riesgo")))</f>
        <v>falta riesgo</v>
      </c>
      <c r="E39" s="2"/>
    </row>
    <row r="40" spans="1:5" ht="18" customHeight="1">
      <c r="A40" s="12"/>
      <c r="B40" s="12"/>
      <c r="C40" s="15"/>
      <c r="D40" s="3"/>
      <c r="E40" s="2"/>
    </row>
    <row r="41" spans="1:5" ht="18" customHeight="1">
      <c r="A41" s="12" t="s">
        <v>9</v>
      </c>
      <c r="B41" s="12"/>
      <c r="C41" s="15" t="s">
        <v>48</v>
      </c>
      <c r="D41" s="3" t="str">
        <f>IF(J38="bajo",0,IF(J38="medio",0.5,IF(J38="alto",1,"falta riesgo")))</f>
        <v>falta riesgo</v>
      </c>
      <c r="E41" s="2"/>
    </row>
    <row r="42" spans="1:5" ht="18" customHeight="1">
      <c r="A42" s="12"/>
      <c r="B42" s="12"/>
      <c r="C42" s="15" t="s">
        <v>49</v>
      </c>
      <c r="D42" s="3" t="str">
        <f>IF(J39="bajo",0,IF(J39="medio",0.5,IF(J39="alto",1,"falta riesgo")))</f>
        <v>falta riesgo</v>
      </c>
      <c r="E42" s="2"/>
    </row>
    <row r="43" spans="1:5" ht="18" customHeight="1">
      <c r="A43" s="12"/>
      <c r="B43" s="12"/>
      <c r="C43" s="15" t="s">
        <v>50</v>
      </c>
      <c r="D43" s="3" t="str">
        <f>IF(J40="bajo",0,IF(J40="medio",0.5,IF(J40="alto",1,"falta riesgo")))</f>
        <v>falta riesgo</v>
      </c>
      <c r="E43" s="2"/>
    </row>
    <row r="44" spans="1:5" ht="18" customHeight="1">
      <c r="A44" s="12"/>
      <c r="B44" s="12"/>
      <c r="C44" s="15" t="s">
        <v>51</v>
      </c>
      <c r="D44" s="3" t="str">
        <f>IF(J41="bajo",0,IF(J41="medio",0.5,IF(J41="alto",1,"falta riesgo")))</f>
        <v>falta riesgo</v>
      </c>
      <c r="E44" s="2"/>
    </row>
    <row r="45" spans="1:5" ht="18" customHeight="1">
      <c r="A45" s="12"/>
      <c r="B45" s="12"/>
      <c r="C45" s="15" t="s">
        <v>52</v>
      </c>
      <c r="D45" s="3" t="str">
        <f>IF(J43="bajo",0,IF(J43="medio",0.5,IF(J43="alto",1,"falta riesgo")))</f>
        <v>falta riesgo</v>
      </c>
      <c r="E45" s="2"/>
    </row>
    <row r="46" spans="1:5" ht="20.25" customHeight="1">
      <c r="A46" s="12"/>
      <c r="B46" s="12"/>
      <c r="C46" s="15" t="s">
        <v>53</v>
      </c>
      <c r="D46" s="3" t="str">
        <f>IF(J42="bajo",0,IF(J42="medio",0.5,IF(J42="alto",1,"falta riesgo")))</f>
        <v>falta riesgo</v>
      </c>
      <c r="E46" s="2"/>
    </row>
    <row r="47" spans="1:5" ht="18" customHeight="1">
      <c r="A47" s="12"/>
      <c r="B47" s="12"/>
      <c r="C47" s="15"/>
      <c r="D47" s="3"/>
      <c r="E47" s="2"/>
    </row>
    <row r="48" spans="1:5" ht="18" customHeight="1">
      <c r="A48" s="12" t="s">
        <v>11</v>
      </c>
      <c r="B48" s="12"/>
      <c r="C48" s="15" t="s">
        <v>54</v>
      </c>
      <c r="D48" s="3" t="str">
        <f>IF(J49="bajo",0,IF(J49="medio",0.5,IF(J49="alto",1,"falta riesgo")))</f>
        <v>falta riesgo</v>
      </c>
      <c r="E48" s="2"/>
    </row>
    <row r="49" spans="1:5" ht="18" customHeight="1">
      <c r="A49" s="12"/>
      <c r="B49" s="12"/>
      <c r="C49" s="15" t="s">
        <v>55</v>
      </c>
      <c r="D49" s="3" t="str">
        <f>IF(J44="bajo",0,IF(J44="medio",0.5,IF(J44="alto",1,"falta riesgo")))</f>
        <v>falta riesgo</v>
      </c>
      <c r="E49" s="2"/>
    </row>
    <row r="50" spans="1:5" ht="18" customHeight="1">
      <c r="A50" s="12"/>
      <c r="B50" s="12"/>
      <c r="C50" s="15" t="s">
        <v>56</v>
      </c>
      <c r="D50" s="3" t="str">
        <f>IF(J46="bajo",0,IF(J46="medio",0.5,IF(J46="alto",1,"falta riesgo")))</f>
        <v>falta riesgo</v>
      </c>
      <c r="E50" s="2"/>
    </row>
    <row r="51" spans="1:5" ht="18" customHeight="1">
      <c r="A51" s="12"/>
      <c r="B51" s="12"/>
      <c r="C51" s="15" t="s">
        <v>57</v>
      </c>
      <c r="D51" s="3" t="str">
        <f>IF(J47="bajo",0,IF(J47="medio",0.5,IF(J47="alto",1,"falta riesgo")))</f>
        <v>falta riesgo</v>
      </c>
      <c r="E51" s="2"/>
    </row>
    <row r="52" spans="1:5" ht="18" customHeight="1">
      <c r="A52" s="12"/>
      <c r="B52" s="12"/>
      <c r="C52" s="15" t="s">
        <v>58</v>
      </c>
      <c r="D52" s="3" t="str">
        <f>IF(J48="bajo",0,IF(J48="medio",0.5,IF(J48="alto",1,"falta riesgo")))</f>
        <v>falta riesgo</v>
      </c>
      <c r="E52" s="2"/>
    </row>
    <row r="53" spans="1:5" ht="18" customHeight="1">
      <c r="A53" s="12"/>
      <c r="B53" s="12"/>
      <c r="C53" s="15" t="s">
        <v>59</v>
      </c>
      <c r="D53" s="3" t="str">
        <f>IF(J45="bajo",0,IF(J45="medio",0.5,IF(J45="alto",1,"falta riesgo")))</f>
        <v>falta riesgo</v>
      </c>
      <c r="E53" s="2"/>
    </row>
    <row r="54" spans="1:5" ht="18" customHeight="1">
      <c r="A54" s="12"/>
      <c r="B54" s="12"/>
      <c r="C54" s="15" t="s">
        <v>60</v>
      </c>
      <c r="D54" s="3" t="str">
        <f>IF(J50="bajo",0,IF(J50="medio",0.5,IF(J50="alto",1,"falta riesgo")))</f>
        <v>falta riesgo</v>
      </c>
      <c r="E54" s="2"/>
    </row>
    <row r="55" spans="1:5">
      <c r="D55" s="8"/>
    </row>
    <row r="56" spans="1:5">
      <c r="D56" s="8"/>
    </row>
    <row r="57" spans="1:5">
      <c r="D57" s="8"/>
    </row>
    <row r="58" spans="1:5">
      <c r="D58" s="8"/>
    </row>
  </sheetData>
  <pageMargins left="0.7" right="0.7" top="0.75" bottom="0.75" header="0.3" footer="0.3"/>
  <pageSetup orientation="portrait" r:id="rId1"/>
  <ignoredErrors>
    <ignoredError sqref="D5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80" id="{289D36AF-E676-49E1-BECF-6CC4B8AAC096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D3:D54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CA2-3C0C-49EC-93D2-60B7FC0752B3}">
  <dimension ref="B3:E67"/>
  <sheetViews>
    <sheetView topLeftCell="A21" workbookViewId="0">
      <selection activeCell="J28" sqref="J28"/>
    </sheetView>
  </sheetViews>
  <sheetFormatPr baseColWidth="10" defaultRowHeight="15"/>
  <cols>
    <col min="2" max="2" width="14" customWidth="1"/>
    <col min="3" max="3" width="22.85546875" customWidth="1"/>
    <col min="4" max="4" width="17.5703125" customWidth="1"/>
  </cols>
  <sheetData>
    <row r="3" spans="2:5" ht="18.75" customHeight="1">
      <c r="B3" s="18" t="s">
        <v>61</v>
      </c>
      <c r="C3" s="18" t="s">
        <v>12</v>
      </c>
      <c r="D3" s="18" t="s">
        <v>62</v>
      </c>
      <c r="E3" s="18" t="s">
        <v>63</v>
      </c>
    </row>
    <row r="4" spans="2:5">
      <c r="B4" s="1"/>
      <c r="C4" s="1"/>
      <c r="D4" s="1"/>
      <c r="E4" s="19"/>
    </row>
    <row r="5" spans="2:5">
      <c r="B5" s="1"/>
      <c r="C5" s="1"/>
      <c r="D5" s="1"/>
      <c r="E5" s="19"/>
    </row>
    <row r="6" spans="2:5">
      <c r="B6" s="1"/>
      <c r="C6" s="1"/>
      <c r="D6" s="1"/>
      <c r="E6" s="19"/>
    </row>
    <row r="7" spans="2:5">
      <c r="B7" s="1"/>
      <c r="C7" s="1"/>
      <c r="D7" s="1"/>
      <c r="E7" s="19"/>
    </row>
    <row r="8" spans="2:5">
      <c r="B8" s="1"/>
      <c r="C8" s="1"/>
      <c r="D8" s="1"/>
      <c r="E8" s="19"/>
    </row>
    <row r="9" spans="2:5">
      <c r="B9" s="1"/>
      <c r="C9" s="1"/>
      <c r="D9" s="1"/>
      <c r="E9" s="19"/>
    </row>
    <row r="10" spans="2:5">
      <c r="B10" s="1"/>
      <c r="C10" s="1"/>
      <c r="D10" s="1"/>
      <c r="E10" s="19"/>
    </row>
    <row r="11" spans="2:5">
      <c r="B11" s="1"/>
      <c r="C11" s="1"/>
      <c r="D11" s="1"/>
      <c r="E11" s="19"/>
    </row>
    <row r="12" spans="2:5">
      <c r="B12" s="1"/>
      <c r="C12" s="1"/>
      <c r="D12" s="1"/>
      <c r="E12" s="19"/>
    </row>
    <row r="13" spans="2:5">
      <c r="B13" s="1"/>
      <c r="C13" s="1"/>
      <c r="D13" s="1"/>
      <c r="E13" s="19"/>
    </row>
    <row r="14" spans="2:5">
      <c r="B14" s="1"/>
      <c r="C14" s="1"/>
      <c r="D14" s="1"/>
      <c r="E14" s="19"/>
    </row>
    <row r="15" spans="2:5">
      <c r="B15" s="1"/>
      <c r="C15" s="1"/>
      <c r="D15" s="1"/>
      <c r="E15" s="19"/>
    </row>
    <row r="16" spans="2:5">
      <c r="B16" s="1"/>
      <c r="C16" s="1"/>
      <c r="D16" s="1"/>
      <c r="E16" s="19"/>
    </row>
    <row r="17" spans="2:5">
      <c r="B17" s="1"/>
      <c r="C17" s="1"/>
      <c r="D17" s="1"/>
      <c r="E17" s="19"/>
    </row>
    <row r="18" spans="2:5">
      <c r="B18" s="1"/>
      <c r="C18" s="1"/>
      <c r="D18" s="1"/>
      <c r="E18" s="19"/>
    </row>
    <row r="19" spans="2:5">
      <c r="B19" s="1"/>
      <c r="C19" s="1"/>
      <c r="D19" s="1"/>
      <c r="E19" s="19"/>
    </row>
    <row r="20" spans="2:5">
      <c r="B20" s="20"/>
      <c r="C20" s="20"/>
      <c r="D20" s="20"/>
      <c r="E20" s="21"/>
    </row>
    <row r="21" spans="2:5">
      <c r="B21" s="20"/>
      <c r="C21" s="20"/>
      <c r="D21" s="20"/>
      <c r="E21" s="21"/>
    </row>
    <row r="22" spans="2:5">
      <c r="B22" s="20"/>
      <c r="C22" s="20"/>
      <c r="D22" s="20"/>
      <c r="E22" s="21"/>
    </row>
    <row r="23" spans="2:5">
      <c r="B23" s="20"/>
      <c r="C23" s="20"/>
      <c r="D23" s="20"/>
      <c r="E23" s="21"/>
    </row>
    <row r="24" spans="2:5">
      <c r="B24" s="20"/>
      <c r="C24" s="20"/>
      <c r="D24" s="20"/>
      <c r="E24" s="21"/>
    </row>
    <row r="25" spans="2:5">
      <c r="B25" s="20"/>
      <c r="C25" s="20"/>
      <c r="D25" s="20"/>
      <c r="E25" s="21"/>
    </row>
    <row r="26" spans="2:5">
      <c r="B26" s="20"/>
      <c r="C26" s="20"/>
      <c r="D26" s="20"/>
      <c r="E26" s="21"/>
    </row>
    <row r="27" spans="2:5">
      <c r="B27" s="20"/>
      <c r="C27" s="20"/>
      <c r="D27" s="20"/>
      <c r="E27" s="21"/>
    </row>
    <row r="28" spans="2:5">
      <c r="B28" s="20"/>
      <c r="C28" s="20"/>
      <c r="D28" s="20"/>
      <c r="E28" s="21"/>
    </row>
    <row r="29" spans="2:5">
      <c r="B29" s="20"/>
      <c r="C29" s="20"/>
      <c r="D29" s="20"/>
      <c r="E29" s="21"/>
    </row>
    <row r="30" spans="2:5">
      <c r="B30" s="20"/>
      <c r="C30" s="20"/>
      <c r="D30" s="20"/>
      <c r="E30" s="21"/>
    </row>
    <row r="31" spans="2:5">
      <c r="B31" s="20"/>
      <c r="C31" s="20"/>
      <c r="D31" s="20"/>
      <c r="E31" s="21"/>
    </row>
    <row r="32" spans="2:5">
      <c r="B32" s="20"/>
      <c r="C32" s="20"/>
      <c r="D32" s="20"/>
      <c r="E32" s="21"/>
    </row>
    <row r="33" spans="2:5">
      <c r="B33" s="20"/>
      <c r="C33" s="20"/>
      <c r="D33" s="20"/>
      <c r="E33" s="21"/>
    </row>
    <row r="34" spans="2:5">
      <c r="B34" s="20"/>
      <c r="C34" s="20"/>
      <c r="D34" s="20"/>
      <c r="E34" s="21"/>
    </row>
    <row r="35" spans="2:5">
      <c r="B35" s="20"/>
      <c r="C35" s="20"/>
      <c r="D35" s="20"/>
      <c r="E35" s="21"/>
    </row>
    <row r="36" spans="2:5">
      <c r="B36" s="17"/>
      <c r="C36" s="1"/>
      <c r="D36" s="1"/>
      <c r="E36" s="19"/>
    </row>
    <row r="37" spans="2:5">
      <c r="B37" s="17"/>
      <c r="C37" s="1"/>
      <c r="D37" s="1"/>
      <c r="E37" s="19"/>
    </row>
    <row r="38" spans="2:5">
      <c r="B38" s="17"/>
      <c r="C38" s="1"/>
      <c r="D38" s="1"/>
      <c r="E38" s="19"/>
    </row>
    <row r="39" spans="2:5">
      <c r="B39" s="17"/>
      <c r="C39" s="1"/>
      <c r="D39" s="1"/>
      <c r="E39" s="19"/>
    </row>
    <row r="40" spans="2:5">
      <c r="B40" s="17"/>
      <c r="C40" s="1"/>
      <c r="D40" s="1"/>
      <c r="E40" s="19"/>
    </row>
    <row r="41" spans="2:5">
      <c r="B41" s="17"/>
      <c r="C41" s="1"/>
      <c r="D41" s="1"/>
      <c r="E41" s="19"/>
    </row>
    <row r="42" spans="2:5">
      <c r="B42" s="17"/>
      <c r="C42" s="1"/>
      <c r="D42" s="1"/>
      <c r="E42" s="19"/>
    </row>
    <row r="43" spans="2:5">
      <c r="B43" s="17"/>
      <c r="C43" s="1"/>
      <c r="D43" s="1"/>
      <c r="E43" s="19"/>
    </row>
    <row r="44" spans="2:5">
      <c r="B44" s="17"/>
      <c r="C44" s="1"/>
      <c r="D44" s="1"/>
      <c r="E44" s="19"/>
    </row>
    <row r="45" spans="2:5">
      <c r="B45" s="17"/>
      <c r="C45" s="1"/>
      <c r="D45" s="1"/>
      <c r="E45" s="19"/>
    </row>
    <row r="46" spans="2:5">
      <c r="B46" s="17"/>
      <c r="C46" s="1"/>
      <c r="D46" s="1"/>
      <c r="E46" s="19"/>
    </row>
    <row r="47" spans="2:5">
      <c r="B47" s="17"/>
      <c r="C47" s="1"/>
      <c r="D47" s="1"/>
      <c r="E47" s="19"/>
    </row>
    <row r="48" spans="2:5">
      <c r="B48" s="17"/>
      <c r="C48" s="1"/>
      <c r="D48" s="1"/>
      <c r="E48" s="19"/>
    </row>
    <row r="49" spans="2:5">
      <c r="B49" s="17"/>
      <c r="C49" s="1"/>
      <c r="D49" s="1"/>
      <c r="E49" s="19"/>
    </row>
    <row r="50" spans="2:5">
      <c r="B50" s="17"/>
      <c r="C50" s="1"/>
      <c r="D50" s="1"/>
      <c r="E50" s="19"/>
    </row>
    <row r="51" spans="2:5">
      <c r="B51" s="17"/>
      <c r="C51" s="1"/>
      <c r="D51" s="1"/>
      <c r="E51" s="19"/>
    </row>
    <row r="52" spans="2:5">
      <c r="B52" s="17"/>
      <c r="C52" s="1"/>
      <c r="D52" s="22"/>
      <c r="E52" s="19"/>
    </row>
    <row r="53" spans="2:5">
      <c r="B53" s="17"/>
      <c r="C53" s="1"/>
      <c r="D53" s="22"/>
      <c r="E53" s="19"/>
    </row>
    <row r="54" spans="2:5">
      <c r="B54" s="17"/>
      <c r="C54" s="1"/>
      <c r="D54" s="22"/>
      <c r="E54" s="19"/>
    </row>
    <row r="55" spans="2:5">
      <c r="B55" s="17"/>
      <c r="C55" s="1"/>
      <c r="D55" s="22"/>
      <c r="E55" s="19"/>
    </row>
    <row r="56" spans="2:5">
      <c r="B56" s="17"/>
      <c r="C56" s="1"/>
      <c r="D56" s="22"/>
      <c r="E56" s="19"/>
    </row>
    <row r="57" spans="2:5">
      <c r="B57" s="17"/>
      <c r="C57" s="1"/>
      <c r="D57" s="22"/>
      <c r="E57" s="19"/>
    </row>
    <row r="58" spans="2:5">
      <c r="B58" s="17"/>
      <c r="C58" s="1"/>
      <c r="D58" s="22"/>
      <c r="E58" s="19"/>
    </row>
    <row r="59" spans="2:5">
      <c r="B59" s="17"/>
      <c r="C59" s="1"/>
      <c r="D59" s="22"/>
      <c r="E59" s="19"/>
    </row>
    <row r="60" spans="2:5">
      <c r="B60" s="17"/>
      <c r="C60" s="1"/>
      <c r="D60" s="22"/>
      <c r="E60" s="19"/>
    </row>
    <row r="61" spans="2:5">
      <c r="B61" s="17"/>
      <c r="C61" s="1"/>
      <c r="D61" s="22"/>
      <c r="E61" s="19"/>
    </row>
    <row r="62" spans="2:5">
      <c r="B62" s="17"/>
      <c r="C62" s="1"/>
      <c r="D62" s="22"/>
      <c r="E62" s="19"/>
    </row>
    <row r="63" spans="2:5">
      <c r="B63" s="17"/>
      <c r="C63" s="1"/>
      <c r="D63" s="22"/>
      <c r="E63" s="19"/>
    </row>
    <row r="64" spans="2:5">
      <c r="B64" s="17"/>
      <c r="C64" s="1"/>
      <c r="D64" s="22"/>
      <c r="E64" s="19"/>
    </row>
    <row r="65" spans="2:5">
      <c r="B65" s="17"/>
      <c r="C65" s="1"/>
      <c r="D65" s="22"/>
      <c r="E65" s="19"/>
    </row>
    <row r="66" spans="2:5">
      <c r="B66" s="17"/>
      <c r="C66" s="1"/>
      <c r="D66" s="22"/>
      <c r="E66" s="19"/>
    </row>
    <row r="67" spans="2:5">
      <c r="B67" s="17"/>
      <c r="C67" s="1"/>
      <c r="D67" s="22"/>
      <c r="E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616E-6E49-4668-BE0E-44A00D54EB66}">
  <sheetPr>
    <pageSetUpPr fitToPage="1"/>
  </sheetPr>
  <dimension ref="A1:AB80"/>
  <sheetViews>
    <sheetView tabSelected="1" topLeftCell="B1" zoomScale="70" zoomScaleNormal="70" workbookViewId="0">
      <selection activeCell="B3" sqref="B3:Y3"/>
    </sheetView>
  </sheetViews>
  <sheetFormatPr baseColWidth="10" defaultRowHeight="15"/>
  <cols>
    <col min="1" max="1" width="3.5703125" customWidth="1"/>
    <col min="2" max="2" width="39" customWidth="1"/>
    <col min="3" max="3" width="20.85546875" customWidth="1"/>
    <col min="4" max="4" width="22" customWidth="1"/>
    <col min="5" max="5" width="12" customWidth="1"/>
    <col min="6" max="6" width="2.85546875" customWidth="1"/>
    <col min="7" max="7" width="10.5703125" customWidth="1"/>
    <col min="8" max="8" width="13" customWidth="1"/>
    <col min="9" max="9" width="3.140625" customWidth="1"/>
    <col min="10" max="10" width="5" customWidth="1"/>
    <col min="11" max="11" width="6.7109375" customWidth="1"/>
    <col min="12" max="12" width="2.85546875" customWidth="1"/>
    <col min="13" max="13" width="6" customWidth="1"/>
    <col min="14" max="14" width="8.85546875" customWidth="1"/>
    <col min="15" max="15" width="8.5703125" customWidth="1"/>
    <col min="16" max="16" width="11.42578125" customWidth="1"/>
    <col min="17" max="17" width="5.5703125" customWidth="1"/>
    <col min="18" max="18" width="17.140625" customWidth="1"/>
    <col min="19" max="19" width="21" customWidth="1"/>
    <col min="20" max="20" width="13.140625" customWidth="1"/>
    <col min="21" max="21" width="3.85546875" customWidth="1"/>
    <col min="22" max="22" width="11" customWidth="1"/>
    <col min="23" max="23" width="5.140625" customWidth="1"/>
    <col min="24" max="24" width="12.85546875" customWidth="1"/>
    <col min="25" max="25" width="17.140625" customWidth="1"/>
    <col min="26" max="26" width="0.140625" customWidth="1"/>
    <col min="27" max="27" width="7.85546875" customWidth="1"/>
  </cols>
  <sheetData>
    <row r="1" spans="1:28" ht="29.25" customHeight="1" thickBot="1">
      <c r="A1" s="91"/>
      <c r="B1" s="226" t="s">
        <v>0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8"/>
      <c r="Z1" s="86"/>
    </row>
    <row r="2" spans="1:28" ht="9" customHeight="1" thickBot="1">
      <c r="A2" s="89"/>
      <c r="B2" s="30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29"/>
      <c r="R2" s="37"/>
      <c r="S2" s="37"/>
      <c r="T2" s="37"/>
      <c r="U2" s="29"/>
      <c r="V2" s="37"/>
      <c r="W2" s="37"/>
      <c r="X2" s="37"/>
      <c r="Y2" s="29"/>
      <c r="Z2" s="27"/>
      <c r="AA2" s="34"/>
    </row>
    <row r="3" spans="1:28" ht="24.75" customHeight="1" thickBot="1">
      <c r="A3" s="92" t="s">
        <v>107</v>
      </c>
      <c r="B3" s="229" t="s">
        <v>137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1"/>
      <c r="Z3" s="87"/>
      <c r="AA3" s="34"/>
    </row>
    <row r="4" spans="1:28" ht="23.25" customHeight="1" thickBot="1">
      <c r="A4" s="93" t="s">
        <v>108</v>
      </c>
      <c r="B4" s="232" t="s">
        <v>109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4"/>
      <c r="Z4" s="88"/>
      <c r="AA4" s="34"/>
    </row>
    <row r="5" spans="1:28" ht="15.75" thickBot="1">
      <c r="A5" s="90"/>
      <c r="B5" s="30"/>
      <c r="C5" s="37"/>
      <c r="D5" s="37"/>
      <c r="E5" s="37"/>
      <c r="F5" s="35"/>
      <c r="G5" s="37"/>
      <c r="H5" s="37"/>
      <c r="I5" s="37"/>
      <c r="J5" s="37"/>
      <c r="K5" s="37"/>
      <c r="L5" s="37"/>
      <c r="M5" s="37"/>
      <c r="N5" s="37"/>
      <c r="O5" s="37"/>
      <c r="P5" s="37"/>
      <c r="Q5" s="29"/>
      <c r="R5" s="29"/>
      <c r="S5" s="37"/>
      <c r="T5" s="37"/>
      <c r="U5" s="29"/>
      <c r="V5" s="37"/>
      <c r="W5" s="37"/>
      <c r="X5" s="37"/>
      <c r="Y5" s="29"/>
      <c r="Z5" s="27"/>
      <c r="AA5" s="34"/>
    </row>
    <row r="6" spans="1:28" ht="24.75" customHeight="1" thickBot="1">
      <c r="A6" s="94"/>
      <c r="B6" s="238" t="s">
        <v>64</v>
      </c>
      <c r="C6" s="239"/>
      <c r="D6" s="239"/>
      <c r="E6" s="240"/>
      <c r="F6" s="31"/>
      <c r="G6" s="53"/>
      <c r="H6" s="258" t="s">
        <v>69</v>
      </c>
      <c r="I6" s="259"/>
      <c r="J6" s="259"/>
      <c r="K6" s="260"/>
      <c r="L6" s="31"/>
      <c r="M6" s="53"/>
      <c r="N6" s="266" t="s">
        <v>88</v>
      </c>
      <c r="O6" s="267"/>
      <c r="P6" s="268"/>
      <c r="Q6" s="60"/>
      <c r="R6" s="62"/>
      <c r="S6" s="218" t="s">
        <v>70</v>
      </c>
      <c r="T6" s="219"/>
      <c r="U6" s="63"/>
      <c r="V6" s="67"/>
      <c r="W6" s="54"/>
      <c r="X6" s="218" t="s">
        <v>71</v>
      </c>
      <c r="Y6" s="219"/>
      <c r="Z6" s="25"/>
      <c r="AA6" s="34"/>
    </row>
    <row r="7" spans="1:28" ht="30.75" customHeight="1" thickBot="1">
      <c r="A7" s="94"/>
      <c r="B7" s="104" t="s">
        <v>65</v>
      </c>
      <c r="C7" s="96" t="s">
        <v>66</v>
      </c>
      <c r="D7" s="97" t="s">
        <v>67</v>
      </c>
      <c r="E7" s="98" t="s">
        <v>68</v>
      </c>
      <c r="F7" s="31"/>
      <c r="G7" s="38"/>
      <c r="H7" s="254">
        <f>I23</f>
        <v>0</v>
      </c>
      <c r="I7" s="265"/>
      <c r="J7" s="265"/>
      <c r="K7" s="255"/>
      <c r="L7" s="31"/>
      <c r="M7" s="38"/>
      <c r="N7" s="250">
        <f>L23</f>
        <v>0</v>
      </c>
      <c r="O7" s="251"/>
      <c r="P7" s="252"/>
      <c r="Q7" s="61"/>
      <c r="R7" s="63"/>
      <c r="S7" s="254">
        <f>O23</f>
        <v>0</v>
      </c>
      <c r="T7" s="255"/>
      <c r="U7" s="31"/>
      <c r="V7" s="66"/>
      <c r="W7" s="27"/>
      <c r="X7" s="254">
        <f>R23</f>
        <v>0</v>
      </c>
      <c r="Y7" s="255"/>
      <c r="Z7" s="52"/>
      <c r="AA7" s="34"/>
    </row>
    <row r="8" spans="1:28" ht="21.75" customHeight="1" thickBot="1">
      <c r="A8" s="94"/>
      <c r="B8" s="106"/>
      <c r="C8" s="100"/>
      <c r="D8" s="95"/>
      <c r="E8" s="115"/>
      <c r="F8" s="31"/>
      <c r="G8" s="55"/>
      <c r="H8" s="56"/>
      <c r="I8" s="57"/>
      <c r="J8" s="65"/>
      <c r="K8" s="58"/>
      <c r="L8" s="31"/>
      <c r="M8" s="55"/>
      <c r="N8" s="59"/>
      <c r="O8" s="59"/>
      <c r="P8" s="58"/>
      <c r="Q8" s="31"/>
      <c r="R8" s="64"/>
      <c r="S8" s="59"/>
      <c r="T8" s="58"/>
      <c r="U8" s="23"/>
      <c r="V8" s="55"/>
      <c r="W8" s="59"/>
      <c r="X8" s="59"/>
      <c r="Y8" s="58"/>
      <c r="Z8" s="25"/>
      <c r="AA8" s="34"/>
    </row>
    <row r="9" spans="1:28" ht="18" customHeight="1" thickBot="1">
      <c r="A9" s="99"/>
      <c r="B9" s="106"/>
      <c r="C9" s="101"/>
      <c r="D9" s="45"/>
      <c r="E9" s="116"/>
      <c r="F9" s="25"/>
      <c r="G9" s="37"/>
      <c r="H9" s="37"/>
      <c r="I9" s="37"/>
      <c r="J9" s="37"/>
      <c r="K9" s="37"/>
      <c r="L9" s="37"/>
      <c r="M9" s="37"/>
      <c r="N9" s="37"/>
      <c r="O9" s="73"/>
      <c r="P9" s="37"/>
      <c r="Q9" s="29"/>
      <c r="R9" s="29"/>
      <c r="S9" s="37"/>
      <c r="T9" s="37"/>
      <c r="U9" s="32"/>
      <c r="V9" s="37"/>
      <c r="W9" s="37"/>
      <c r="X9" s="37"/>
      <c r="Y9" s="29"/>
      <c r="Z9" s="27"/>
      <c r="AA9" s="34"/>
    </row>
    <row r="10" spans="1:28" ht="21" customHeight="1">
      <c r="A10" s="26"/>
      <c r="B10" s="106"/>
      <c r="C10" s="101"/>
      <c r="D10" s="45"/>
      <c r="E10" s="116"/>
      <c r="F10" s="31"/>
      <c r="G10" s="246" t="s">
        <v>72</v>
      </c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8"/>
      <c r="Z10" s="25"/>
      <c r="AA10" s="34"/>
    </row>
    <row r="11" spans="1:28" ht="19.5" customHeight="1">
      <c r="A11" s="24"/>
      <c r="B11" s="106"/>
      <c r="C11" s="105"/>
      <c r="D11" s="45"/>
      <c r="E11" s="116"/>
      <c r="F11" s="31"/>
      <c r="G11" s="249" t="s">
        <v>73</v>
      </c>
      <c r="H11" s="244"/>
      <c r="I11" s="244" t="s">
        <v>74</v>
      </c>
      <c r="J11" s="244"/>
      <c r="K11" s="244"/>
      <c r="L11" s="244" t="s">
        <v>75</v>
      </c>
      <c r="M11" s="244"/>
      <c r="N11" s="244"/>
      <c r="O11" s="244" t="s">
        <v>76</v>
      </c>
      <c r="P11" s="244"/>
      <c r="Q11" s="244"/>
      <c r="R11" s="244" t="s">
        <v>71</v>
      </c>
      <c r="S11" s="244"/>
      <c r="T11" s="244"/>
      <c r="U11" s="244"/>
      <c r="V11" s="244"/>
      <c r="W11" s="244"/>
      <c r="X11" s="244"/>
      <c r="Y11" s="245"/>
      <c r="Z11" s="25"/>
      <c r="AA11" s="34"/>
    </row>
    <row r="12" spans="1:28" ht="17.25" customHeight="1">
      <c r="A12" s="24"/>
      <c r="B12" s="107"/>
      <c r="C12" s="109"/>
      <c r="D12" s="101"/>
      <c r="E12" s="116"/>
      <c r="F12" s="31"/>
      <c r="G12" s="249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20" t="s">
        <v>77</v>
      </c>
      <c r="S12" s="220"/>
      <c r="T12" s="220" t="s">
        <v>78</v>
      </c>
      <c r="U12" s="220"/>
      <c r="V12" s="220" t="s">
        <v>79</v>
      </c>
      <c r="W12" s="220"/>
      <c r="X12" s="220" t="s">
        <v>80</v>
      </c>
      <c r="Y12" s="241"/>
      <c r="Z12" s="25"/>
      <c r="AA12" s="24"/>
    </row>
    <row r="13" spans="1:28" ht="18.75" customHeight="1">
      <c r="A13" s="24"/>
      <c r="B13" s="106"/>
      <c r="C13" s="100"/>
      <c r="D13" s="45"/>
      <c r="E13" s="116"/>
      <c r="F13" s="31"/>
      <c r="G13" s="249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20"/>
      <c r="S13" s="220"/>
      <c r="T13" s="220"/>
      <c r="U13" s="220"/>
      <c r="V13" s="220"/>
      <c r="W13" s="220"/>
      <c r="X13" s="242"/>
      <c r="Y13" s="243"/>
      <c r="Z13" s="25"/>
      <c r="AA13" s="26"/>
    </row>
    <row r="14" spans="1:28" ht="18.75" customHeight="1">
      <c r="A14" s="24"/>
      <c r="B14" s="106"/>
      <c r="C14" s="101"/>
      <c r="D14" s="45"/>
      <c r="E14" s="116"/>
      <c r="F14" s="31"/>
      <c r="G14" s="221"/>
      <c r="H14" s="222"/>
      <c r="I14" s="223"/>
      <c r="J14" s="224"/>
      <c r="K14" s="225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23"/>
      <c r="X14" s="217"/>
      <c r="Y14" s="253"/>
      <c r="Z14" s="25"/>
    </row>
    <row r="15" spans="1:28" ht="19.5" customHeight="1" thickBot="1">
      <c r="A15" s="24"/>
      <c r="B15" s="108"/>
      <c r="C15" s="103"/>
      <c r="D15" s="102"/>
      <c r="E15" s="117"/>
      <c r="F15" s="31"/>
      <c r="G15" s="221"/>
      <c r="H15" s="222"/>
      <c r="I15" s="223"/>
      <c r="J15" s="224"/>
      <c r="K15" s="225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23"/>
      <c r="X15" s="217"/>
      <c r="Y15" s="253"/>
      <c r="Z15" s="25"/>
      <c r="AA15" s="34"/>
    </row>
    <row r="16" spans="1:28" ht="24" customHeight="1" thickBot="1">
      <c r="A16" s="27"/>
      <c r="B16" s="37"/>
      <c r="C16" s="37"/>
      <c r="D16" s="37"/>
      <c r="E16" s="37"/>
      <c r="F16" s="24"/>
      <c r="G16" s="221"/>
      <c r="H16" s="222"/>
      <c r="I16" s="223"/>
      <c r="J16" s="224"/>
      <c r="K16" s="225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23"/>
      <c r="X16" s="217"/>
      <c r="Y16" s="253"/>
      <c r="Z16" s="25"/>
      <c r="AA16" s="34"/>
      <c r="AB16" s="111"/>
    </row>
    <row r="17" spans="1:27" ht="21" customHeight="1">
      <c r="A17" s="24"/>
      <c r="B17" s="235" t="s">
        <v>82</v>
      </c>
      <c r="C17" s="236"/>
      <c r="D17" s="236"/>
      <c r="E17" s="237"/>
      <c r="F17" s="31"/>
      <c r="G17" s="221"/>
      <c r="H17" s="222"/>
      <c r="I17" s="223"/>
      <c r="J17" s="224"/>
      <c r="K17" s="225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23"/>
      <c r="X17" s="217"/>
      <c r="Y17" s="253"/>
      <c r="Z17" s="25"/>
      <c r="AA17" s="34"/>
    </row>
    <row r="18" spans="1:27" ht="34.5" customHeight="1">
      <c r="A18" s="24"/>
      <c r="B18" s="68" t="s">
        <v>83</v>
      </c>
      <c r="C18" s="44" t="s">
        <v>77</v>
      </c>
      <c r="D18" s="43" t="s">
        <v>63</v>
      </c>
      <c r="E18" s="69" t="s">
        <v>84</v>
      </c>
      <c r="F18" s="31"/>
      <c r="G18" s="221"/>
      <c r="H18" s="222"/>
      <c r="I18" s="223"/>
      <c r="J18" s="224"/>
      <c r="K18" s="225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23"/>
      <c r="X18" s="217"/>
      <c r="Y18" s="253"/>
      <c r="Z18" s="25"/>
      <c r="AA18" s="34"/>
    </row>
    <row r="19" spans="1:27" ht="30.75" customHeight="1">
      <c r="A19" s="24"/>
      <c r="B19" s="70"/>
      <c r="C19" s="45"/>
      <c r="D19" s="50"/>
      <c r="E19" s="118"/>
      <c r="F19" s="31"/>
      <c r="G19" s="221"/>
      <c r="H19" s="222"/>
      <c r="I19" s="223"/>
      <c r="J19" s="224"/>
      <c r="K19" s="225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23"/>
      <c r="X19" s="217"/>
      <c r="Y19" s="253"/>
      <c r="Z19" s="25"/>
      <c r="AA19" s="34"/>
    </row>
    <row r="20" spans="1:27" ht="30" customHeight="1">
      <c r="A20" s="24"/>
      <c r="B20" s="70"/>
      <c r="C20" s="50"/>
      <c r="D20" s="50"/>
      <c r="E20" s="118"/>
      <c r="F20" s="31"/>
      <c r="G20" s="221"/>
      <c r="H20" s="222"/>
      <c r="I20" s="223"/>
      <c r="J20" s="224"/>
      <c r="K20" s="225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23"/>
      <c r="X20" s="217"/>
      <c r="Y20" s="253"/>
      <c r="Z20" s="25"/>
      <c r="AA20" s="34"/>
    </row>
    <row r="21" spans="1:27" ht="30" customHeight="1">
      <c r="A21" s="24"/>
      <c r="B21" s="70"/>
      <c r="C21" s="50"/>
      <c r="D21" s="50"/>
      <c r="E21" s="118"/>
      <c r="F21" s="31"/>
      <c r="G21" s="221"/>
      <c r="H21" s="222"/>
      <c r="I21" s="223"/>
      <c r="J21" s="224"/>
      <c r="K21" s="225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23"/>
      <c r="X21" s="217"/>
      <c r="Y21" s="253"/>
      <c r="Z21" s="25"/>
      <c r="AA21" s="34"/>
    </row>
    <row r="22" spans="1:27" ht="32.25" customHeight="1">
      <c r="A22" s="24"/>
      <c r="B22" s="70"/>
      <c r="C22" s="50"/>
      <c r="D22" s="50"/>
      <c r="E22" s="118"/>
      <c r="F22" s="31"/>
      <c r="G22" s="221"/>
      <c r="H22" s="222"/>
      <c r="I22" s="223"/>
      <c r="J22" s="224"/>
      <c r="K22" s="225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23"/>
      <c r="X22" s="217"/>
      <c r="Y22" s="253"/>
      <c r="Z22" s="25"/>
      <c r="AA22" s="34"/>
    </row>
    <row r="23" spans="1:27" ht="30.75" customHeight="1" thickBot="1">
      <c r="A23" s="24"/>
      <c r="B23" s="71"/>
      <c r="C23" s="72"/>
      <c r="D23" s="72"/>
      <c r="E23" s="119"/>
      <c r="F23" s="31"/>
      <c r="G23" s="264" t="s">
        <v>81</v>
      </c>
      <c r="H23" s="256"/>
      <c r="I23" s="256">
        <f>SUM(I14:K22)</f>
        <v>0</v>
      </c>
      <c r="J23" s="256"/>
      <c r="K23" s="256"/>
      <c r="L23" s="256">
        <f>SUM(L14:N22)</f>
        <v>0</v>
      </c>
      <c r="M23" s="256"/>
      <c r="N23" s="256"/>
      <c r="O23" s="261">
        <f>SUM(O14:Q22)</f>
        <v>0</v>
      </c>
      <c r="P23" s="262"/>
      <c r="Q23" s="263"/>
      <c r="R23" s="261">
        <f>SUM(R14:S22)</f>
        <v>0</v>
      </c>
      <c r="S23" s="263"/>
      <c r="T23" s="261">
        <f>SUM(T14:U22)</f>
        <v>0</v>
      </c>
      <c r="U23" s="263"/>
      <c r="V23" s="261">
        <f>SUM(V14:W22)</f>
        <v>0</v>
      </c>
      <c r="W23" s="262"/>
      <c r="X23" s="256">
        <f>SUM(X14:Y22)</f>
        <v>0</v>
      </c>
      <c r="Y23" s="257"/>
      <c r="Z23" s="25"/>
      <c r="AA23" s="34"/>
    </row>
    <row r="24" spans="1:27" ht="12" customHeight="1">
      <c r="A24" s="27"/>
      <c r="B24" s="35"/>
      <c r="C24" s="35"/>
      <c r="D24" s="35"/>
      <c r="E24" s="35"/>
      <c r="F24" s="27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26"/>
      <c r="R24" s="26"/>
      <c r="S24" s="35"/>
      <c r="T24" s="35"/>
      <c r="U24" s="26"/>
      <c r="V24" s="35"/>
      <c r="W24" s="35"/>
      <c r="X24" s="35"/>
      <c r="Y24" s="26"/>
      <c r="Z24" s="27"/>
      <c r="AA24" s="34"/>
    </row>
    <row r="25" spans="1:27" ht="9" customHeight="1" thickBot="1">
      <c r="A25" s="27"/>
      <c r="B25" s="27"/>
      <c r="C25" s="27"/>
      <c r="D25" s="27"/>
      <c r="E25" s="27"/>
      <c r="F25" s="27"/>
      <c r="G25" s="32"/>
      <c r="H25" s="32"/>
      <c r="I25" s="32"/>
      <c r="J25" s="32"/>
      <c r="K25" s="27"/>
      <c r="L25" s="32"/>
      <c r="M25" s="32"/>
      <c r="N25" s="32"/>
      <c r="O25" s="32"/>
      <c r="P25" s="32"/>
      <c r="Q25" s="34"/>
      <c r="R25" s="34"/>
      <c r="S25" s="32"/>
      <c r="T25" s="32"/>
      <c r="U25" s="34"/>
      <c r="V25" s="32"/>
      <c r="W25" s="32"/>
      <c r="X25" s="32"/>
      <c r="Y25" s="34"/>
      <c r="Z25" s="27"/>
      <c r="AA25" s="34"/>
    </row>
    <row r="26" spans="1:27" ht="37.5" customHeight="1">
      <c r="A26" s="27"/>
      <c r="B26" s="27"/>
      <c r="C26" s="27"/>
      <c r="D26" s="27"/>
      <c r="E26" s="27"/>
      <c r="F26" s="24"/>
      <c r="G26" s="46"/>
      <c r="H26" s="301" t="s">
        <v>96</v>
      </c>
      <c r="I26" s="302"/>
      <c r="J26" s="303"/>
      <c r="K26" s="31"/>
      <c r="L26" s="307" t="s">
        <v>89</v>
      </c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9"/>
      <c r="Z26" s="25"/>
      <c r="AA26" s="34"/>
    </row>
    <row r="27" spans="1:27" ht="32.25" customHeight="1">
      <c r="A27" s="27"/>
      <c r="B27" s="27"/>
      <c r="C27" s="27"/>
      <c r="D27" s="27"/>
      <c r="E27" s="27"/>
      <c r="F27" s="24"/>
      <c r="G27" s="47"/>
      <c r="H27" s="298">
        <f>Y38</f>
        <v>0</v>
      </c>
      <c r="I27" s="299"/>
      <c r="J27" s="300"/>
      <c r="K27" s="31"/>
      <c r="L27" s="272" t="s">
        <v>73</v>
      </c>
      <c r="M27" s="220"/>
      <c r="N27" s="220"/>
      <c r="O27" s="220" t="s">
        <v>90</v>
      </c>
      <c r="P27" s="220"/>
      <c r="Q27" s="220" t="s">
        <v>91</v>
      </c>
      <c r="R27" s="220"/>
      <c r="S27" s="220" t="s">
        <v>92</v>
      </c>
      <c r="T27" s="220" t="s">
        <v>93</v>
      </c>
      <c r="U27" s="220"/>
      <c r="V27" s="220" t="s">
        <v>94</v>
      </c>
      <c r="W27" s="220" t="s">
        <v>95</v>
      </c>
      <c r="X27" s="220"/>
      <c r="Y27" s="241" t="s">
        <v>81</v>
      </c>
      <c r="Z27" s="25"/>
      <c r="AA27" s="24"/>
    </row>
    <row r="28" spans="1:27" ht="9.75" customHeight="1">
      <c r="A28" s="27"/>
      <c r="B28" s="27"/>
      <c r="C28" s="27"/>
      <c r="D28" s="27"/>
      <c r="E28" s="27"/>
      <c r="F28" s="24"/>
      <c r="G28" s="47"/>
      <c r="H28" s="27"/>
      <c r="I28" s="27"/>
      <c r="J28" s="78"/>
      <c r="K28" s="31"/>
      <c r="L28" s="272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41"/>
      <c r="Z28" s="25"/>
      <c r="AA28" s="34"/>
    </row>
    <row r="29" spans="1:27" ht="17.25" customHeight="1" thickBot="1">
      <c r="A29" s="27"/>
      <c r="B29" s="27"/>
      <c r="C29" s="27"/>
      <c r="D29" s="27"/>
      <c r="E29" s="27"/>
      <c r="F29" s="24"/>
      <c r="G29" s="48"/>
      <c r="H29" s="79"/>
      <c r="I29" s="79"/>
      <c r="J29" s="49"/>
      <c r="K29" s="31"/>
      <c r="L29" s="269"/>
      <c r="M29" s="270"/>
      <c r="N29" s="270"/>
      <c r="O29" s="270"/>
      <c r="P29" s="270"/>
      <c r="Q29" s="270"/>
      <c r="R29" s="270"/>
      <c r="S29" s="17"/>
      <c r="T29" s="270"/>
      <c r="U29" s="270"/>
      <c r="V29" s="17"/>
      <c r="W29" s="270"/>
      <c r="X29" s="271"/>
      <c r="Y29" s="112"/>
      <c r="Z29" s="25"/>
      <c r="AA29" s="34"/>
    </row>
    <row r="30" spans="1:27" ht="15.75" thickBot="1">
      <c r="A30" s="27"/>
      <c r="B30" s="27"/>
      <c r="C30" s="27"/>
      <c r="D30" s="27"/>
      <c r="E30" s="27"/>
      <c r="F30" s="27"/>
      <c r="G30" s="37"/>
      <c r="H30" s="37"/>
      <c r="I30" s="37"/>
      <c r="J30" s="37"/>
      <c r="K30" s="24"/>
      <c r="L30" s="269"/>
      <c r="M30" s="270"/>
      <c r="N30" s="270"/>
      <c r="O30" s="270"/>
      <c r="P30" s="270"/>
      <c r="Q30" s="270"/>
      <c r="R30" s="270"/>
      <c r="S30" s="17"/>
      <c r="T30" s="270"/>
      <c r="U30" s="270"/>
      <c r="V30" s="17"/>
      <c r="W30" s="270"/>
      <c r="X30" s="271"/>
      <c r="Y30" s="112"/>
      <c r="Z30" s="25"/>
      <c r="AA30" s="24"/>
    </row>
    <row r="31" spans="1:27" ht="21">
      <c r="A31" s="27"/>
      <c r="B31" s="27"/>
      <c r="C31" s="27"/>
      <c r="D31" s="27"/>
      <c r="E31" s="27"/>
      <c r="F31" s="24"/>
      <c r="G31" s="46"/>
      <c r="H31" s="304" t="s">
        <v>86</v>
      </c>
      <c r="I31" s="305"/>
      <c r="J31" s="306"/>
      <c r="K31" s="31"/>
      <c r="L31" s="269"/>
      <c r="M31" s="270"/>
      <c r="N31" s="270"/>
      <c r="O31" s="270"/>
      <c r="P31" s="270"/>
      <c r="Q31" s="270"/>
      <c r="R31" s="270"/>
      <c r="S31" s="17"/>
      <c r="T31" s="270"/>
      <c r="U31" s="270"/>
      <c r="V31" s="17"/>
      <c r="W31" s="270"/>
      <c r="X31" s="271"/>
      <c r="Y31" s="112"/>
      <c r="Z31" s="25"/>
      <c r="AA31" s="24"/>
    </row>
    <row r="32" spans="1:27" ht="17.25" customHeight="1">
      <c r="A32" s="27"/>
      <c r="B32" s="27"/>
      <c r="C32" s="27"/>
      <c r="D32" s="27"/>
      <c r="E32" s="27"/>
      <c r="F32" s="24"/>
      <c r="G32" s="47"/>
      <c r="H32" s="27"/>
      <c r="I32" s="27"/>
      <c r="J32" s="78"/>
      <c r="K32" s="31"/>
      <c r="L32" s="269"/>
      <c r="M32" s="270"/>
      <c r="N32" s="270"/>
      <c r="O32" s="270"/>
      <c r="P32" s="270"/>
      <c r="Q32" s="270"/>
      <c r="R32" s="270"/>
      <c r="S32" s="17"/>
      <c r="T32" s="270"/>
      <c r="U32" s="270"/>
      <c r="V32" s="17"/>
      <c r="W32" s="270"/>
      <c r="X32" s="271"/>
      <c r="Y32" s="112"/>
      <c r="Z32" s="25"/>
      <c r="AA32" s="24"/>
    </row>
    <row r="33" spans="1:27" ht="31.5" customHeight="1">
      <c r="A33" s="27"/>
      <c r="B33" s="27"/>
      <c r="C33" s="27"/>
      <c r="D33" s="27"/>
      <c r="E33" s="27"/>
      <c r="F33" s="24"/>
      <c r="G33" s="47"/>
      <c r="H33" s="298">
        <f>O38</f>
        <v>0</v>
      </c>
      <c r="I33" s="299"/>
      <c r="J33" s="300"/>
      <c r="K33" s="31"/>
      <c r="L33" s="269"/>
      <c r="M33" s="270"/>
      <c r="N33" s="270"/>
      <c r="O33" s="270"/>
      <c r="P33" s="270"/>
      <c r="Q33" s="270"/>
      <c r="R33" s="270"/>
      <c r="S33" s="17"/>
      <c r="T33" s="270"/>
      <c r="U33" s="270"/>
      <c r="V33" s="17"/>
      <c r="W33" s="270"/>
      <c r="X33" s="271"/>
      <c r="Y33" s="112"/>
      <c r="Z33" s="25"/>
      <c r="AA33" s="110"/>
    </row>
    <row r="34" spans="1:27" ht="18" customHeight="1">
      <c r="A34" s="27"/>
      <c r="B34" s="27"/>
      <c r="C34" s="27"/>
      <c r="D34" s="27"/>
      <c r="E34" s="27"/>
      <c r="F34" s="24"/>
      <c r="G34" s="47"/>
      <c r="H34" s="27"/>
      <c r="I34" s="27"/>
      <c r="J34" s="78"/>
      <c r="K34" s="31"/>
      <c r="L34" s="269"/>
      <c r="M34" s="270"/>
      <c r="N34" s="270"/>
      <c r="O34" s="270"/>
      <c r="P34" s="270"/>
      <c r="Q34" s="270"/>
      <c r="R34" s="270"/>
      <c r="S34" s="17"/>
      <c r="T34" s="270"/>
      <c r="U34" s="270"/>
      <c r="V34" s="17"/>
      <c r="W34" s="270"/>
      <c r="X34" s="271"/>
      <c r="Y34" s="112"/>
      <c r="Z34" s="25"/>
      <c r="AA34" s="24"/>
    </row>
    <row r="35" spans="1:27" ht="15.75" customHeight="1" thickBot="1">
      <c r="A35" s="27"/>
      <c r="B35" s="27"/>
      <c r="C35" s="27"/>
      <c r="D35" s="27"/>
      <c r="E35" s="27"/>
      <c r="F35" s="24"/>
      <c r="G35" s="48"/>
      <c r="H35" s="79"/>
      <c r="I35" s="79"/>
      <c r="J35" s="49"/>
      <c r="K35" s="31"/>
      <c r="L35" s="269"/>
      <c r="M35" s="270"/>
      <c r="N35" s="270"/>
      <c r="O35" s="273"/>
      <c r="P35" s="273"/>
      <c r="Q35" s="273"/>
      <c r="R35" s="273"/>
      <c r="S35" s="75"/>
      <c r="T35" s="273"/>
      <c r="U35" s="273"/>
      <c r="V35" s="75"/>
      <c r="W35" s="273"/>
      <c r="X35" s="274"/>
      <c r="Y35" s="112"/>
      <c r="Z35" s="25"/>
      <c r="AA35" s="34"/>
    </row>
    <row r="36" spans="1:27" ht="21" customHeight="1" thickBot="1">
      <c r="A36" s="27"/>
      <c r="B36" s="27"/>
      <c r="C36" s="27"/>
      <c r="D36" s="27"/>
      <c r="E36" s="27"/>
      <c r="F36" s="27"/>
      <c r="G36" s="37"/>
      <c r="H36" s="37"/>
      <c r="I36" s="37"/>
      <c r="J36" s="37"/>
      <c r="K36" s="24"/>
      <c r="L36" s="269"/>
      <c r="M36" s="270"/>
      <c r="N36" s="271"/>
      <c r="O36" s="275"/>
      <c r="P36" s="275"/>
      <c r="Q36" s="275"/>
      <c r="R36" s="275"/>
      <c r="S36" s="76"/>
      <c r="T36" s="275"/>
      <c r="U36" s="275"/>
      <c r="V36" s="76"/>
      <c r="W36" s="275"/>
      <c r="X36" s="276"/>
      <c r="Y36" s="112"/>
      <c r="Z36" s="25"/>
      <c r="AA36" s="24"/>
    </row>
    <row r="37" spans="1:27" ht="19.5" customHeight="1">
      <c r="A37" s="27"/>
      <c r="B37" s="27"/>
      <c r="C37" s="27"/>
      <c r="D37" s="27"/>
      <c r="E37" s="27"/>
      <c r="F37" s="24"/>
      <c r="G37" s="46"/>
      <c r="H37" s="304" t="s">
        <v>85</v>
      </c>
      <c r="I37" s="305"/>
      <c r="J37" s="306"/>
      <c r="K37" s="31"/>
      <c r="L37" s="269"/>
      <c r="M37" s="270"/>
      <c r="N37" s="271"/>
      <c r="O37" s="275"/>
      <c r="P37" s="275"/>
      <c r="Q37" s="275"/>
      <c r="R37" s="275"/>
      <c r="S37" s="76"/>
      <c r="T37" s="275"/>
      <c r="U37" s="275"/>
      <c r="V37" s="76"/>
      <c r="W37" s="275"/>
      <c r="X37" s="276"/>
      <c r="Y37" s="112"/>
      <c r="Z37" s="25"/>
    </row>
    <row r="38" spans="1:27" ht="14.25" customHeight="1" thickBot="1">
      <c r="A38" s="27"/>
      <c r="B38" s="27"/>
      <c r="C38" s="27"/>
      <c r="D38" s="27"/>
      <c r="E38" s="27"/>
      <c r="F38" s="24"/>
      <c r="G38" s="47"/>
      <c r="H38" s="27"/>
      <c r="I38" s="27"/>
      <c r="J38" s="78"/>
      <c r="K38" s="31"/>
      <c r="L38" s="288" t="s">
        <v>81</v>
      </c>
      <c r="M38" s="289"/>
      <c r="N38" s="290"/>
      <c r="O38" s="277">
        <f>SUM(O29:P37)</f>
        <v>0</v>
      </c>
      <c r="P38" s="277"/>
      <c r="Q38" s="277">
        <f>SUM(Q29:R37)</f>
        <v>0</v>
      </c>
      <c r="R38" s="277"/>
      <c r="S38" s="113">
        <f>SUM(S29:S37)</f>
        <v>0</v>
      </c>
      <c r="T38" s="277">
        <f>SUM(T29:U37)</f>
        <v>0</v>
      </c>
      <c r="U38" s="277"/>
      <c r="V38" s="113">
        <f>SUM(V29:V37)</f>
        <v>0</v>
      </c>
      <c r="W38" s="277">
        <f>SUM(W29:X37)</f>
        <v>0</v>
      </c>
      <c r="X38" s="277"/>
      <c r="Y38" s="114">
        <f>SUM(Y29:Y37)</f>
        <v>0</v>
      </c>
      <c r="Z38" s="25"/>
      <c r="AA38" s="34"/>
    </row>
    <row r="39" spans="1:27" ht="25.5" customHeight="1">
      <c r="A39" s="27"/>
      <c r="B39" s="27"/>
      <c r="C39" s="27"/>
      <c r="D39" s="27"/>
      <c r="E39" s="27"/>
      <c r="F39" s="24"/>
      <c r="G39" s="47"/>
      <c r="H39" s="298">
        <f>S38</f>
        <v>0</v>
      </c>
      <c r="I39" s="299"/>
      <c r="J39" s="300"/>
      <c r="K39" s="31"/>
      <c r="L39" s="283"/>
      <c r="M39" s="291"/>
      <c r="N39" s="292"/>
      <c r="O39" s="283"/>
      <c r="P39" s="284"/>
      <c r="Q39" s="296"/>
      <c r="R39" s="297"/>
      <c r="S39" s="35"/>
      <c r="T39" s="324"/>
      <c r="U39" s="324"/>
      <c r="V39" s="35"/>
      <c r="W39" s="324"/>
      <c r="X39" s="324"/>
      <c r="Y39" s="42"/>
      <c r="Z39" s="27"/>
      <c r="AA39" s="24"/>
    </row>
    <row r="40" spans="1:27" ht="12" customHeight="1">
      <c r="A40" s="27"/>
      <c r="B40" s="27"/>
      <c r="C40" s="27"/>
      <c r="D40" s="27"/>
      <c r="E40" s="27"/>
      <c r="F40" s="24"/>
      <c r="G40" s="47"/>
      <c r="H40" s="27"/>
      <c r="I40" s="27"/>
      <c r="J40" s="78"/>
      <c r="K40" s="31"/>
      <c r="L40" s="293"/>
      <c r="M40" s="294"/>
      <c r="N40" s="295"/>
      <c r="O40" s="285"/>
      <c r="P40" s="282"/>
      <c r="Q40" s="281"/>
      <c r="R40" s="282"/>
      <c r="S40" s="27"/>
      <c r="T40" s="325"/>
      <c r="U40" s="325"/>
      <c r="V40" s="27"/>
      <c r="W40" s="325"/>
      <c r="X40" s="325"/>
      <c r="Y40" s="51"/>
      <c r="Z40" s="27"/>
    </row>
    <row r="41" spans="1:27" ht="9" customHeight="1" thickBot="1">
      <c r="A41" s="27"/>
      <c r="B41" s="27"/>
      <c r="C41" s="27"/>
      <c r="D41" s="27"/>
      <c r="E41" s="27"/>
      <c r="F41" s="24"/>
      <c r="G41" s="48"/>
      <c r="H41" s="79"/>
      <c r="I41" s="79"/>
      <c r="J41" s="49"/>
      <c r="K41" s="31"/>
      <c r="L41" s="293"/>
      <c r="M41" s="294"/>
      <c r="N41" s="295"/>
      <c r="O41" s="286"/>
      <c r="P41" s="287"/>
      <c r="Q41" s="293"/>
      <c r="R41" s="295"/>
      <c r="S41" s="27"/>
      <c r="T41" s="293"/>
      <c r="U41" s="295"/>
      <c r="V41" s="27"/>
      <c r="W41" s="293"/>
      <c r="X41" s="295"/>
      <c r="Y41" s="51"/>
      <c r="Z41" s="27"/>
      <c r="AA41" s="34"/>
    </row>
    <row r="42" spans="1:27" ht="24" thickBot="1">
      <c r="A42" s="27"/>
      <c r="B42" s="27"/>
      <c r="C42" s="27"/>
      <c r="D42" s="27"/>
      <c r="E42" s="27"/>
      <c r="F42" s="27"/>
      <c r="G42" s="37"/>
      <c r="H42" s="37"/>
      <c r="I42" s="37"/>
      <c r="J42" s="37"/>
      <c r="K42" s="24"/>
      <c r="L42" s="278"/>
      <c r="M42" s="279"/>
      <c r="N42" s="280"/>
      <c r="O42" s="296"/>
      <c r="P42" s="297"/>
      <c r="Q42" s="27"/>
      <c r="R42" s="322" t="s">
        <v>130</v>
      </c>
      <c r="S42" s="323"/>
      <c r="T42" s="36"/>
      <c r="U42" s="326"/>
      <c r="V42" s="327"/>
      <c r="W42" s="326"/>
      <c r="X42" s="327"/>
      <c r="Y42" s="51"/>
      <c r="Z42" s="27"/>
      <c r="AA42" s="24"/>
    </row>
    <row r="43" spans="1:27" ht="26.25" customHeight="1">
      <c r="A43" s="27"/>
      <c r="B43" s="27"/>
      <c r="C43" s="27"/>
      <c r="D43" s="27"/>
      <c r="E43" s="27"/>
      <c r="F43" s="24"/>
      <c r="G43" s="46"/>
      <c r="H43" s="329" t="s">
        <v>97</v>
      </c>
      <c r="I43" s="329"/>
      <c r="J43" s="330"/>
      <c r="K43" s="31"/>
      <c r="L43" s="46"/>
      <c r="M43" s="77"/>
      <c r="N43" s="313" t="s">
        <v>87</v>
      </c>
      <c r="O43" s="314"/>
      <c r="P43" s="315"/>
      <c r="Q43" s="47"/>
      <c r="R43" s="186" t="s">
        <v>131</v>
      </c>
      <c r="S43" s="199"/>
      <c r="T43" s="196" t="s">
        <v>134</v>
      </c>
      <c r="U43" s="187"/>
      <c r="V43" s="187"/>
      <c r="W43" s="187"/>
      <c r="X43" s="200"/>
      <c r="Y43" s="193"/>
      <c r="Z43" s="189"/>
      <c r="AA43" s="194"/>
    </row>
    <row r="44" spans="1:27" ht="12" customHeight="1">
      <c r="A44" s="27"/>
      <c r="B44" s="27"/>
      <c r="C44" s="27"/>
      <c r="D44" s="27"/>
      <c r="E44" s="27"/>
      <c r="F44" s="24"/>
      <c r="G44" s="47"/>
      <c r="H44" s="27"/>
      <c r="I44" s="27"/>
      <c r="J44" s="78"/>
      <c r="K44" s="31"/>
      <c r="L44" s="47"/>
      <c r="M44" s="27"/>
      <c r="N44" s="27"/>
      <c r="O44" s="27"/>
      <c r="P44" s="78"/>
      <c r="Q44" s="206"/>
      <c r="R44" s="188"/>
      <c r="S44" s="203"/>
      <c r="T44" s="204"/>
      <c r="U44" s="201"/>
      <c r="V44" s="202"/>
      <c r="W44" s="202"/>
      <c r="X44" s="202"/>
      <c r="Y44" s="208"/>
      <c r="Z44" s="202"/>
      <c r="AA44" s="203"/>
    </row>
    <row r="45" spans="1:27" ht="27" customHeight="1">
      <c r="A45" s="27"/>
      <c r="B45" s="27"/>
      <c r="C45" s="27"/>
      <c r="D45" s="27"/>
      <c r="E45" s="27"/>
      <c r="F45" s="24"/>
      <c r="G45" s="47"/>
      <c r="H45" s="298">
        <f>SUM(V38)</f>
        <v>0</v>
      </c>
      <c r="I45" s="299"/>
      <c r="J45" s="300"/>
      <c r="K45" s="31"/>
      <c r="L45" s="47"/>
      <c r="M45" s="27"/>
      <c r="N45" s="27"/>
      <c r="O45" s="316">
        <f>SUM(Q38,T38,W38)</f>
        <v>0</v>
      </c>
      <c r="P45" s="317"/>
      <c r="Q45" s="47"/>
      <c r="R45" s="187" t="s">
        <v>132</v>
      </c>
      <c r="S45" s="197"/>
      <c r="T45" s="195" t="s">
        <v>135</v>
      </c>
      <c r="U45" s="196"/>
      <c r="V45" s="189"/>
      <c r="W45" s="189"/>
      <c r="X45" s="194"/>
      <c r="Y45" s="207"/>
      <c r="Z45" s="189"/>
      <c r="AA45" s="194"/>
    </row>
    <row r="46" spans="1:27" ht="17.25" customHeight="1">
      <c r="A46" s="27"/>
      <c r="B46" s="27"/>
      <c r="C46" s="27"/>
      <c r="D46" s="27"/>
      <c r="E46" s="27"/>
      <c r="F46" s="24"/>
      <c r="G46" s="47"/>
      <c r="H46" s="27"/>
      <c r="I46" s="27"/>
      <c r="J46" s="78"/>
      <c r="K46" s="31"/>
      <c r="L46" s="47"/>
      <c r="M46" s="27"/>
      <c r="N46" s="27"/>
      <c r="O46" s="318"/>
      <c r="P46" s="319"/>
      <c r="Q46" s="47"/>
      <c r="R46" s="188"/>
      <c r="S46" s="203"/>
      <c r="T46" s="204"/>
      <c r="U46" s="201"/>
      <c r="V46" s="202"/>
      <c r="W46" s="202"/>
      <c r="X46" s="202"/>
      <c r="Y46" s="209"/>
      <c r="Z46" s="202"/>
      <c r="AA46" s="205"/>
    </row>
    <row r="47" spans="1:27" ht="19.5" customHeight="1" thickBot="1">
      <c r="A47" s="27"/>
      <c r="B47" s="27"/>
      <c r="C47" s="27"/>
      <c r="D47" s="27"/>
      <c r="E47" s="27"/>
      <c r="F47" s="24"/>
      <c r="G47" s="48"/>
      <c r="H47" s="79"/>
      <c r="I47" s="79"/>
      <c r="J47" s="49"/>
      <c r="K47" s="31"/>
      <c r="L47" s="48"/>
      <c r="M47" s="79"/>
      <c r="N47" s="79"/>
      <c r="O47" s="79"/>
      <c r="P47" s="49"/>
      <c r="R47" s="195" t="s">
        <v>133</v>
      </c>
      <c r="S47" s="194"/>
      <c r="T47" s="195" t="s">
        <v>136</v>
      </c>
      <c r="U47" s="196"/>
      <c r="V47" s="189"/>
      <c r="W47" s="189"/>
      <c r="X47" s="194"/>
      <c r="Y47" s="210"/>
      <c r="Z47" s="189"/>
      <c r="AA47" s="198"/>
    </row>
    <row r="48" spans="1:27" ht="18.75" customHeight="1">
      <c r="A48" s="27"/>
      <c r="B48" s="27"/>
      <c r="C48" s="27"/>
      <c r="D48" s="27"/>
      <c r="E48" s="32"/>
      <c r="F48" s="34"/>
      <c r="G48" s="35"/>
      <c r="H48" s="37"/>
      <c r="I48" s="37"/>
      <c r="J48" s="35"/>
      <c r="K48" s="23"/>
      <c r="L48" s="77"/>
      <c r="M48" s="77"/>
      <c r="N48" s="77"/>
      <c r="O48" s="77"/>
      <c r="P48" s="29"/>
      <c r="Q48" s="27"/>
      <c r="R48" s="24"/>
      <c r="S48" s="27"/>
      <c r="T48" s="27"/>
      <c r="U48" s="24"/>
      <c r="V48" s="27"/>
      <c r="W48" s="27"/>
      <c r="X48" s="27"/>
      <c r="Y48" s="24"/>
      <c r="Z48" s="27"/>
      <c r="AA48" s="34"/>
    </row>
    <row r="49" spans="1:28" ht="28.5" customHeight="1">
      <c r="A49" s="27"/>
      <c r="B49" s="27"/>
      <c r="C49" s="27"/>
      <c r="D49" s="27"/>
      <c r="E49" s="27"/>
      <c r="F49" s="24"/>
      <c r="G49" s="27"/>
      <c r="H49" s="32"/>
      <c r="I49" s="32"/>
      <c r="J49" s="27"/>
      <c r="K49" s="27"/>
      <c r="L49" s="35"/>
      <c r="M49" s="35"/>
      <c r="N49" s="35"/>
      <c r="O49" s="35"/>
      <c r="P49" s="27"/>
      <c r="Q49" s="27"/>
      <c r="R49" s="24"/>
      <c r="S49" s="27"/>
      <c r="T49" s="27"/>
      <c r="U49" s="24"/>
      <c r="V49" s="27"/>
      <c r="W49" s="27"/>
      <c r="X49" s="27"/>
      <c r="Y49" s="24"/>
      <c r="Z49" s="27"/>
      <c r="AA49" s="34"/>
    </row>
    <row r="50" spans="1:28" ht="16.5" thickBot="1">
      <c r="A50" s="27"/>
      <c r="B50" s="27"/>
      <c r="C50" s="27"/>
      <c r="D50" s="27"/>
      <c r="E50" s="27"/>
      <c r="F50" s="24"/>
      <c r="G50" s="80"/>
      <c r="H50" s="320"/>
      <c r="I50" s="320"/>
      <c r="J50" s="321"/>
      <c r="K50" s="25"/>
      <c r="L50" s="35"/>
      <c r="M50" s="35"/>
      <c r="N50" s="35"/>
      <c r="O50" s="35"/>
      <c r="P50" s="27"/>
      <c r="Q50" s="24"/>
      <c r="R50" s="24"/>
      <c r="S50" s="27"/>
      <c r="T50" s="27"/>
      <c r="U50" s="24"/>
      <c r="V50" s="27"/>
      <c r="W50" s="27"/>
      <c r="X50" s="27"/>
      <c r="Y50" s="24"/>
      <c r="Z50" s="27"/>
      <c r="AA50" s="34"/>
    </row>
    <row r="51" spans="1:28">
      <c r="A51" s="27"/>
      <c r="B51" s="27"/>
      <c r="C51" s="27"/>
      <c r="D51" s="27"/>
      <c r="E51" s="27"/>
      <c r="F51" s="27"/>
      <c r="G51" s="35"/>
      <c r="H51" s="35"/>
      <c r="I51" s="35"/>
      <c r="J51" s="35"/>
      <c r="K51" s="27"/>
      <c r="L51" s="27"/>
      <c r="M51" s="27"/>
      <c r="N51" s="27"/>
      <c r="O51" s="27"/>
      <c r="P51" s="27"/>
      <c r="Q51" s="24"/>
      <c r="R51" s="24"/>
      <c r="S51" s="27"/>
      <c r="T51" s="27"/>
      <c r="U51" s="24"/>
      <c r="V51" s="27"/>
      <c r="W51" s="27"/>
      <c r="X51" s="27"/>
      <c r="Y51" s="24"/>
      <c r="Z51" s="27"/>
    </row>
    <row r="52" spans="1:28" ht="36">
      <c r="A52" s="27"/>
      <c r="B52" s="27"/>
      <c r="C52" s="27"/>
      <c r="D52" s="27"/>
      <c r="E52" s="27"/>
      <c r="F52" s="27"/>
      <c r="G52" s="27"/>
      <c r="H52" s="328"/>
      <c r="I52" s="328"/>
      <c r="J52" s="328"/>
      <c r="K52" s="27"/>
      <c r="L52" s="27"/>
      <c r="M52" s="27"/>
      <c r="N52" s="27"/>
      <c r="O52" s="27"/>
      <c r="P52" s="27"/>
      <c r="Q52" s="24"/>
      <c r="R52" s="24"/>
      <c r="S52" s="27"/>
      <c r="T52" s="27"/>
      <c r="U52" s="24"/>
      <c r="V52" s="27"/>
      <c r="W52" s="27"/>
      <c r="X52" s="27"/>
      <c r="Y52" s="24"/>
      <c r="Z52" s="27"/>
      <c r="AA52" s="34"/>
    </row>
    <row r="53" spans="1:28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4"/>
      <c r="R53" s="24"/>
      <c r="S53" s="27"/>
      <c r="T53" s="27"/>
      <c r="U53" s="24"/>
      <c r="V53" s="27"/>
      <c r="W53" s="27"/>
      <c r="X53" s="27"/>
      <c r="Y53" s="24"/>
      <c r="Z53" s="27"/>
      <c r="AA53" s="34"/>
    </row>
    <row r="54" spans="1:28" ht="3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4"/>
      <c r="R54" s="24"/>
      <c r="S54" s="27"/>
      <c r="T54" s="27"/>
      <c r="U54" s="24"/>
      <c r="V54" s="27"/>
      <c r="W54" s="27"/>
      <c r="X54" s="27"/>
      <c r="Y54" s="24"/>
      <c r="Z54" s="27"/>
      <c r="AA54" s="34"/>
    </row>
    <row r="55" spans="1:28" ht="5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4"/>
      <c r="R55" s="24"/>
      <c r="S55" s="27"/>
      <c r="T55" s="27"/>
      <c r="U55" s="24"/>
      <c r="V55" s="27"/>
      <c r="W55" s="27"/>
      <c r="X55" s="310"/>
      <c r="Y55" s="311"/>
      <c r="Z55" s="311"/>
      <c r="AA55" s="311"/>
      <c r="AB55" s="312"/>
    </row>
    <row r="56" spans="1:28" ht="23.25" hidden="1">
      <c r="A56" s="27"/>
      <c r="B56" s="27"/>
      <c r="C56" s="27"/>
      <c r="D56" s="27"/>
      <c r="E56" s="35"/>
      <c r="F56" s="35"/>
      <c r="G56" s="35"/>
      <c r="H56" s="35"/>
      <c r="I56" s="35"/>
      <c r="J56" s="35"/>
      <c r="K56" s="35"/>
      <c r="L56" s="27"/>
      <c r="M56" s="27"/>
      <c r="N56" s="27"/>
      <c r="O56" s="27"/>
      <c r="P56" s="27"/>
      <c r="Q56" s="24"/>
      <c r="R56" s="24"/>
      <c r="S56" s="27"/>
      <c r="T56" s="27"/>
      <c r="U56" s="24"/>
      <c r="V56" s="27"/>
      <c r="W56" s="27"/>
      <c r="X56" s="190"/>
      <c r="Y56" s="191"/>
      <c r="Z56" s="27"/>
      <c r="AA56" s="27"/>
      <c r="AB56" s="24"/>
    </row>
    <row r="57" spans="1:28" ht="23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4"/>
      <c r="R57" s="24"/>
      <c r="S57" s="27"/>
      <c r="T57" s="27"/>
      <c r="U57" s="24"/>
      <c r="V57" s="27"/>
      <c r="W57" s="27"/>
      <c r="X57" s="192"/>
      <c r="Y57" s="191"/>
      <c r="Z57" s="27"/>
      <c r="AA57" s="27"/>
      <c r="AB57" s="24"/>
    </row>
    <row r="58" spans="1:28" ht="23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4"/>
      <c r="R58" s="24"/>
      <c r="S58" s="27"/>
      <c r="T58" s="27"/>
      <c r="U58" s="24"/>
      <c r="V58" s="27"/>
      <c r="W58" s="27"/>
      <c r="X58" s="190"/>
      <c r="Y58" s="191"/>
      <c r="Z58" s="27"/>
      <c r="AA58" s="27"/>
      <c r="AB58" s="24"/>
    </row>
    <row r="59" spans="1:28" ht="23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4"/>
      <c r="R59" s="24"/>
      <c r="S59" s="27"/>
      <c r="T59" s="27"/>
      <c r="U59" s="24"/>
      <c r="V59" s="27"/>
      <c r="W59" s="27"/>
      <c r="X59" s="192"/>
      <c r="Y59" s="191"/>
      <c r="Z59" s="27"/>
      <c r="AA59" s="27"/>
      <c r="AB59" s="24"/>
    </row>
    <row r="60" spans="1:2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4"/>
      <c r="R60" s="24"/>
      <c r="S60" s="27"/>
      <c r="T60" s="27"/>
      <c r="U60" s="24"/>
      <c r="V60" s="27"/>
      <c r="W60" s="27"/>
      <c r="X60" s="27"/>
      <c r="Y60" s="24"/>
      <c r="Z60" s="27"/>
      <c r="AA60" s="34"/>
    </row>
    <row r="61" spans="1:2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4"/>
      <c r="R61" s="24"/>
      <c r="X61" s="27"/>
      <c r="Y61" s="24"/>
      <c r="Z61" s="27"/>
    </row>
    <row r="62" spans="1:28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4"/>
      <c r="R62" s="24"/>
      <c r="X62" s="27"/>
      <c r="Y62" s="24"/>
      <c r="Z62" s="27"/>
    </row>
    <row r="63" spans="1:28" ht="23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4"/>
      <c r="R63" s="24"/>
      <c r="U63" s="310"/>
      <c r="V63" s="311"/>
      <c r="W63" s="311"/>
      <c r="X63" s="311"/>
      <c r="Y63" s="312"/>
      <c r="Z63" s="27"/>
    </row>
    <row r="64" spans="1:28" ht="23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4"/>
      <c r="R64" s="24"/>
      <c r="U64" s="190"/>
      <c r="V64" s="191"/>
      <c r="W64" s="27"/>
      <c r="X64" s="27"/>
      <c r="Y64" s="24"/>
      <c r="Z64" s="27"/>
    </row>
    <row r="65" spans="1:26" ht="23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4"/>
      <c r="R65" s="24"/>
      <c r="U65" s="192"/>
      <c r="V65" s="191"/>
      <c r="W65" s="27"/>
      <c r="X65" s="27"/>
      <c r="Y65" s="24"/>
      <c r="Z65" s="27"/>
    </row>
    <row r="66" spans="1:26" ht="23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4"/>
      <c r="R66" s="24"/>
      <c r="U66" s="190"/>
      <c r="V66" s="191"/>
      <c r="W66" s="27"/>
      <c r="X66" s="27"/>
      <c r="Y66" s="24"/>
      <c r="Z66" s="27"/>
    </row>
    <row r="67" spans="1:26" ht="23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4"/>
      <c r="R67" s="24"/>
      <c r="S67" s="27"/>
      <c r="T67" s="27"/>
      <c r="U67" s="192"/>
      <c r="V67" s="191"/>
      <c r="W67" s="27"/>
      <c r="X67" s="27"/>
      <c r="Y67" s="24"/>
      <c r="Z67" s="27"/>
    </row>
    <row r="68" spans="1:26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4"/>
      <c r="R68" s="24"/>
      <c r="S68" s="27"/>
      <c r="T68" s="27"/>
      <c r="U68" s="24"/>
      <c r="V68" s="27"/>
      <c r="W68" s="27"/>
      <c r="X68" s="27"/>
      <c r="Y68" s="24"/>
      <c r="Z68" s="27"/>
    </row>
    <row r="69" spans="1:26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4"/>
      <c r="R69" s="24"/>
      <c r="S69" s="27"/>
      <c r="T69" s="27"/>
      <c r="U69" s="24"/>
      <c r="V69" s="27"/>
      <c r="W69" s="27"/>
      <c r="X69" s="27"/>
      <c r="Y69" s="24"/>
      <c r="Z69" s="27"/>
    </row>
    <row r="70" spans="1:26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4"/>
      <c r="R70" s="24"/>
      <c r="S70" s="27"/>
      <c r="T70" s="27"/>
      <c r="U70" s="24"/>
      <c r="V70" s="27"/>
      <c r="W70" s="27"/>
      <c r="X70" s="27"/>
      <c r="Y70" s="24"/>
      <c r="Z70" s="27"/>
    </row>
    <row r="71" spans="1:26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4"/>
      <c r="R71" s="24"/>
      <c r="S71" s="27"/>
      <c r="T71" s="27"/>
      <c r="U71" s="24"/>
      <c r="V71" s="27"/>
      <c r="W71" s="27"/>
      <c r="X71" s="27"/>
      <c r="Y71" s="24"/>
      <c r="Z71" s="27"/>
    </row>
    <row r="72" spans="1:26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4"/>
      <c r="R72" s="24"/>
      <c r="S72" s="27"/>
      <c r="T72" s="27"/>
      <c r="U72" s="24"/>
      <c r="V72" s="27"/>
      <c r="W72" s="27"/>
      <c r="X72" s="27"/>
      <c r="Y72" s="24"/>
      <c r="Z72" s="27"/>
    </row>
    <row r="73" spans="1:26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4"/>
      <c r="R73" s="24"/>
      <c r="S73" s="27"/>
      <c r="T73" s="27"/>
      <c r="U73" s="24"/>
      <c r="V73" s="27"/>
      <c r="W73" s="27"/>
      <c r="X73" s="27"/>
      <c r="Y73" s="24"/>
      <c r="Z73" s="27"/>
    </row>
    <row r="74" spans="1:26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4"/>
      <c r="R74" s="24"/>
      <c r="S74" s="27"/>
      <c r="T74" s="27"/>
      <c r="U74" s="24"/>
      <c r="V74" s="27"/>
      <c r="W74" s="27"/>
      <c r="X74" s="27"/>
      <c r="Y74" s="24"/>
      <c r="Z74" s="27"/>
    </row>
    <row r="75" spans="1:26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R75" s="24"/>
      <c r="S75" s="27"/>
      <c r="T75" s="27"/>
      <c r="U75" s="24"/>
      <c r="V75" s="27"/>
      <c r="W75" s="27"/>
      <c r="X75" s="27"/>
      <c r="Y75" s="24"/>
      <c r="Z75" s="27"/>
    </row>
    <row r="76" spans="1:2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4"/>
      <c r="R76" s="24"/>
      <c r="S76" s="27"/>
      <c r="T76" s="27"/>
      <c r="U76" s="24"/>
      <c r="V76" s="27"/>
      <c r="W76" s="27"/>
      <c r="X76" s="27"/>
      <c r="Y76" s="24"/>
      <c r="Z76" s="27"/>
    </row>
    <row r="77" spans="1:26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4"/>
      <c r="R77" s="24"/>
      <c r="S77" s="27"/>
      <c r="T77" s="27"/>
      <c r="U77" s="24"/>
      <c r="V77" s="27"/>
      <c r="W77" s="27"/>
      <c r="X77" s="27"/>
      <c r="Y77" s="24"/>
      <c r="Z77" s="27"/>
    </row>
    <row r="78" spans="1:26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4"/>
      <c r="R78" s="24"/>
      <c r="S78" s="27"/>
      <c r="T78" s="27"/>
      <c r="U78" s="24"/>
      <c r="V78" s="27"/>
      <c r="W78" s="27"/>
      <c r="X78" s="27"/>
      <c r="Y78" s="24"/>
      <c r="Z78" s="27"/>
    </row>
    <row r="79" spans="1:26">
      <c r="R79" s="24"/>
      <c r="S79" s="27"/>
      <c r="T79" s="27"/>
      <c r="U79" s="24"/>
      <c r="V79" s="27"/>
      <c r="W79" s="27"/>
      <c r="X79" s="27"/>
      <c r="Y79" s="24"/>
      <c r="Z79" s="27"/>
    </row>
    <row r="80" spans="1:26">
      <c r="V80" s="27"/>
      <c r="W80" s="27"/>
      <c r="X80" s="27"/>
      <c r="Y80" s="24"/>
      <c r="Z80" s="27"/>
    </row>
  </sheetData>
  <mergeCells count="196">
    <mergeCell ref="U63:Y63"/>
    <mergeCell ref="X55:AB55"/>
    <mergeCell ref="N43:P43"/>
    <mergeCell ref="O45:P46"/>
    <mergeCell ref="H50:J50"/>
    <mergeCell ref="H33:J33"/>
    <mergeCell ref="H39:J39"/>
    <mergeCell ref="H45:J45"/>
    <mergeCell ref="W30:X30"/>
    <mergeCell ref="R42:S42"/>
    <mergeCell ref="Q37:R37"/>
    <mergeCell ref="T37:U37"/>
    <mergeCell ref="T38:U38"/>
    <mergeCell ref="T39:U39"/>
    <mergeCell ref="T40:U40"/>
    <mergeCell ref="T41:U41"/>
    <mergeCell ref="U42:V42"/>
    <mergeCell ref="Q41:R41"/>
    <mergeCell ref="H52:J52"/>
    <mergeCell ref="W39:X39"/>
    <mergeCell ref="W40:X40"/>
    <mergeCell ref="W41:X41"/>
    <mergeCell ref="W42:X42"/>
    <mergeCell ref="H43:J43"/>
    <mergeCell ref="H27:J27"/>
    <mergeCell ref="H26:J26"/>
    <mergeCell ref="O42:P42"/>
    <mergeCell ref="Q29:R29"/>
    <mergeCell ref="Q30:R30"/>
    <mergeCell ref="Q31:R31"/>
    <mergeCell ref="Q32:R32"/>
    <mergeCell ref="Q33:R33"/>
    <mergeCell ref="Q34:R34"/>
    <mergeCell ref="O27:P28"/>
    <mergeCell ref="Q27:R28"/>
    <mergeCell ref="H31:J31"/>
    <mergeCell ref="H37:J37"/>
    <mergeCell ref="L26:Y26"/>
    <mergeCell ref="T29:U29"/>
    <mergeCell ref="T30:U30"/>
    <mergeCell ref="T31:U31"/>
    <mergeCell ref="T32:U32"/>
    <mergeCell ref="T33:U33"/>
    <mergeCell ref="T34:U34"/>
    <mergeCell ref="T35:U35"/>
    <mergeCell ref="T36:U36"/>
    <mergeCell ref="Q35:R35"/>
    <mergeCell ref="Q36:R36"/>
    <mergeCell ref="W36:X36"/>
    <mergeCell ref="W37:X37"/>
    <mergeCell ref="W38:X38"/>
    <mergeCell ref="L42:N42"/>
    <mergeCell ref="O35:P35"/>
    <mergeCell ref="O36:P36"/>
    <mergeCell ref="O37:P37"/>
    <mergeCell ref="O38:P38"/>
    <mergeCell ref="L36:N36"/>
    <mergeCell ref="L37:N37"/>
    <mergeCell ref="Q40:R40"/>
    <mergeCell ref="O39:P39"/>
    <mergeCell ref="O40:P40"/>
    <mergeCell ref="O41:P41"/>
    <mergeCell ref="L38:N38"/>
    <mergeCell ref="L39:N39"/>
    <mergeCell ref="L40:N40"/>
    <mergeCell ref="L41:N41"/>
    <mergeCell ref="Q38:R38"/>
    <mergeCell ref="Q39:R39"/>
    <mergeCell ref="L29:N29"/>
    <mergeCell ref="O29:P29"/>
    <mergeCell ref="W29:X29"/>
    <mergeCell ref="T27:U28"/>
    <mergeCell ref="L34:N34"/>
    <mergeCell ref="L35:N35"/>
    <mergeCell ref="O30:P30"/>
    <mergeCell ref="O31:P31"/>
    <mergeCell ref="O32:P32"/>
    <mergeCell ref="O33:P33"/>
    <mergeCell ref="O34:P34"/>
    <mergeCell ref="L27:N28"/>
    <mergeCell ref="W31:X31"/>
    <mergeCell ref="W32:X32"/>
    <mergeCell ref="W33:X33"/>
    <mergeCell ref="W34:X34"/>
    <mergeCell ref="W35:X35"/>
    <mergeCell ref="S27:S28"/>
    <mergeCell ref="L30:N30"/>
    <mergeCell ref="L31:N31"/>
    <mergeCell ref="L32:N32"/>
    <mergeCell ref="L33:N33"/>
    <mergeCell ref="X14:Y14"/>
    <mergeCell ref="V15:W15"/>
    <mergeCell ref="V16:W16"/>
    <mergeCell ref="V17:W17"/>
    <mergeCell ref="V18:W18"/>
    <mergeCell ref="V19:W19"/>
    <mergeCell ref="V20:W20"/>
    <mergeCell ref="V21:W21"/>
    <mergeCell ref="Y27:Y28"/>
    <mergeCell ref="R21:S21"/>
    <mergeCell ref="R22:S22"/>
    <mergeCell ref="T14:U14"/>
    <mergeCell ref="V27:V28"/>
    <mergeCell ref="T22:U22"/>
    <mergeCell ref="T18:U18"/>
    <mergeCell ref="T19:U19"/>
    <mergeCell ref="T20:U20"/>
    <mergeCell ref="T21:U21"/>
    <mergeCell ref="R17:S17"/>
    <mergeCell ref="T17:U17"/>
    <mergeCell ref="V14:W14"/>
    <mergeCell ref="O20:Q20"/>
    <mergeCell ref="W27:X28"/>
    <mergeCell ref="R18:S18"/>
    <mergeCell ref="X23:Y23"/>
    <mergeCell ref="H6:K6"/>
    <mergeCell ref="I23:K23"/>
    <mergeCell ref="L23:N23"/>
    <mergeCell ref="O23:Q23"/>
    <mergeCell ref="R23:S23"/>
    <mergeCell ref="T23:U23"/>
    <mergeCell ref="V23:W23"/>
    <mergeCell ref="G23:H23"/>
    <mergeCell ref="V22:W22"/>
    <mergeCell ref="L14:N14"/>
    <mergeCell ref="L15:N15"/>
    <mergeCell ref="L16:N16"/>
    <mergeCell ref="L17:N17"/>
    <mergeCell ref="L18:N18"/>
    <mergeCell ref="L19:N19"/>
    <mergeCell ref="S6:T6"/>
    <mergeCell ref="S7:T7"/>
    <mergeCell ref="O14:Q14"/>
    <mergeCell ref="H7:K7"/>
    <mergeCell ref="N6:P6"/>
    <mergeCell ref="N7:P7"/>
    <mergeCell ref="X15:Y15"/>
    <mergeCell ref="X16:Y16"/>
    <mergeCell ref="X17:Y17"/>
    <mergeCell ref="X18:Y18"/>
    <mergeCell ref="X19:Y19"/>
    <mergeCell ref="X20:Y20"/>
    <mergeCell ref="X21:Y21"/>
    <mergeCell ref="X22:Y22"/>
    <mergeCell ref="O18:Q18"/>
    <mergeCell ref="R19:S19"/>
    <mergeCell ref="R20:S20"/>
    <mergeCell ref="O15:Q15"/>
    <mergeCell ref="O16:Q16"/>
    <mergeCell ref="O17:Q17"/>
    <mergeCell ref="X7:Y7"/>
    <mergeCell ref="O21:Q21"/>
    <mergeCell ref="O22:Q22"/>
    <mergeCell ref="L22:N22"/>
    <mergeCell ref="L20:N20"/>
    <mergeCell ref="L21:N21"/>
    <mergeCell ref="R14:S14"/>
    <mergeCell ref="R15:S15"/>
    <mergeCell ref="R16:S16"/>
    <mergeCell ref="G22:H22"/>
    <mergeCell ref="G15:H15"/>
    <mergeCell ref="G16:H16"/>
    <mergeCell ref="G17:H17"/>
    <mergeCell ref="G18:H18"/>
    <mergeCell ref="G19:H19"/>
    <mergeCell ref="G20:H20"/>
    <mergeCell ref="I21:K21"/>
    <mergeCell ref="I22:K22"/>
    <mergeCell ref="G21:H21"/>
    <mergeCell ref="I18:K18"/>
    <mergeCell ref="I19:K19"/>
    <mergeCell ref="I20:K20"/>
    <mergeCell ref="O19:Q19"/>
    <mergeCell ref="X6:Y6"/>
    <mergeCell ref="V12:W13"/>
    <mergeCell ref="G14:H14"/>
    <mergeCell ref="I14:K14"/>
    <mergeCell ref="I15:K15"/>
    <mergeCell ref="I16:K16"/>
    <mergeCell ref="I17:K17"/>
    <mergeCell ref="B1:Y1"/>
    <mergeCell ref="B3:Y3"/>
    <mergeCell ref="B4:Y4"/>
    <mergeCell ref="B17:E17"/>
    <mergeCell ref="B6:E6"/>
    <mergeCell ref="X12:Y13"/>
    <mergeCell ref="R11:Y11"/>
    <mergeCell ref="G10:Y10"/>
    <mergeCell ref="G11:H13"/>
    <mergeCell ref="I11:K13"/>
    <mergeCell ref="L11:N13"/>
    <mergeCell ref="O11:Q13"/>
    <mergeCell ref="R12:S13"/>
    <mergeCell ref="T12:U13"/>
    <mergeCell ref="T15:U15"/>
    <mergeCell ref="T16:U16"/>
  </mergeCells>
  <conditionalFormatting sqref="E8:E15">
    <cfRule type="expression" dxfId="5" priority="10">
      <formula>SEARCH("No actualizado",$C8)&gt;0</formula>
    </cfRule>
    <cfRule type="expression" dxfId="4" priority="11">
      <formula>SEARCH("Actualizado",$C8)&gt;0</formula>
    </cfRule>
    <cfRule type="expression" dxfId="3" priority="12">
      <formula>SEARCH("Pendiente Actualizar",$C8)&gt;0</formula>
    </cfRule>
  </conditionalFormatting>
  <conditionalFormatting sqref="E19:E23">
    <cfRule type="expression" dxfId="2" priority="1">
      <formula>SEARCH("No monitoreado",$D19)&gt;0</formula>
    </cfRule>
    <cfRule type="expression" dxfId="1" priority="2">
      <formula>SEARCH("Monitoreo pendiente",$D19)&gt;0</formula>
    </cfRule>
    <cfRule type="expression" dxfId="0" priority="3">
      <formula>SEARCH("Monitoreado",$D19)&gt;0</formula>
    </cfRule>
  </conditionalFormatting>
  <pageMargins left="1.1811023622047245" right="0" top="0" bottom="0" header="0" footer="0"/>
  <pageSetup paperSize="5" scale="5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8F1-799D-476D-B08B-4464C9057C2B}">
  <dimension ref="A2:K94"/>
  <sheetViews>
    <sheetView topLeftCell="A13" zoomScale="85" zoomScaleNormal="85" workbookViewId="0">
      <selection activeCell="C15" sqref="C15:E39"/>
    </sheetView>
  </sheetViews>
  <sheetFormatPr baseColWidth="10" defaultRowHeight="15"/>
  <cols>
    <col min="2" max="2" width="14.7109375" customWidth="1"/>
    <col min="3" max="3" width="14.5703125" customWidth="1"/>
  </cols>
  <sheetData>
    <row r="2" spans="1:6">
      <c r="B2" s="333" t="s">
        <v>98</v>
      </c>
      <c r="C2" s="333"/>
      <c r="D2" s="333"/>
      <c r="E2" s="333"/>
      <c r="F2" s="333"/>
    </row>
    <row r="3" spans="1:6">
      <c r="B3" s="334" t="s">
        <v>99</v>
      </c>
      <c r="C3" s="334"/>
      <c r="D3" s="334"/>
      <c r="E3" s="334"/>
      <c r="F3" s="334"/>
    </row>
    <row r="4" spans="1:6">
      <c r="B4" s="19" t="s">
        <v>100</v>
      </c>
      <c r="C4" s="19" t="s">
        <v>101</v>
      </c>
      <c r="D4" s="19" t="s">
        <v>102</v>
      </c>
      <c r="E4" s="19" t="s">
        <v>103</v>
      </c>
      <c r="F4" s="19" t="s">
        <v>104</v>
      </c>
    </row>
    <row r="5" spans="1:6">
      <c r="A5" s="74"/>
      <c r="B5" s="19">
        <v>1</v>
      </c>
      <c r="C5" s="19">
        <v>2</v>
      </c>
      <c r="D5" s="19">
        <v>3</v>
      </c>
      <c r="E5" s="19">
        <v>4</v>
      </c>
      <c r="F5" s="19">
        <v>5</v>
      </c>
    </row>
    <row r="6" spans="1:6">
      <c r="A6" s="19">
        <v>5</v>
      </c>
      <c r="B6" s="81">
        <v>0</v>
      </c>
      <c r="C6" s="81">
        <v>0</v>
      </c>
      <c r="D6" s="82">
        <v>2</v>
      </c>
      <c r="E6" s="82">
        <v>0</v>
      </c>
      <c r="F6" s="82">
        <v>0</v>
      </c>
    </row>
    <row r="7" spans="1:6">
      <c r="A7" s="19">
        <v>4</v>
      </c>
      <c r="B7" s="83">
        <v>2</v>
      </c>
      <c r="C7" s="81">
        <v>12</v>
      </c>
      <c r="D7" s="81">
        <v>22</v>
      </c>
      <c r="E7" s="82">
        <v>19</v>
      </c>
      <c r="F7" s="82">
        <v>0</v>
      </c>
    </row>
    <row r="8" spans="1:6">
      <c r="A8" s="19">
        <v>3</v>
      </c>
      <c r="B8" s="84">
        <v>3</v>
      </c>
      <c r="C8" s="83">
        <v>32</v>
      </c>
      <c r="D8" s="81">
        <v>86</v>
      </c>
      <c r="E8" s="82">
        <v>48</v>
      </c>
      <c r="F8" s="82">
        <v>2</v>
      </c>
    </row>
    <row r="9" spans="1:6">
      <c r="A9" s="19">
        <v>2</v>
      </c>
      <c r="B9" s="84">
        <v>12</v>
      </c>
      <c r="C9" s="84">
        <v>58</v>
      </c>
      <c r="D9" s="83">
        <v>70</v>
      </c>
      <c r="E9" s="81">
        <v>31</v>
      </c>
      <c r="F9" s="82">
        <v>11</v>
      </c>
    </row>
    <row r="10" spans="1:6">
      <c r="A10" s="19">
        <v>1</v>
      </c>
      <c r="B10" s="84">
        <v>35</v>
      </c>
      <c r="C10" s="84">
        <v>19</v>
      </c>
      <c r="D10" s="83">
        <v>25</v>
      </c>
      <c r="E10" s="81">
        <v>21</v>
      </c>
      <c r="F10" s="81">
        <v>16</v>
      </c>
    </row>
    <row r="14" spans="1:6" ht="15.75">
      <c r="C14" s="142" t="s">
        <v>105</v>
      </c>
      <c r="D14" s="142" t="s">
        <v>99</v>
      </c>
      <c r="E14" s="143" t="s">
        <v>81</v>
      </c>
    </row>
    <row r="15" spans="1:6">
      <c r="C15" s="19"/>
      <c r="D15" s="19"/>
      <c r="E15" s="1"/>
    </row>
    <row r="16" spans="1:6">
      <c r="C16" s="19"/>
      <c r="D16" s="19"/>
      <c r="E16" s="1"/>
    </row>
    <row r="17" spans="3:8">
      <c r="C17" s="19"/>
      <c r="D17" s="19"/>
      <c r="E17" s="1"/>
    </row>
    <row r="18" spans="3:8">
      <c r="C18" s="19"/>
      <c r="D18" s="19"/>
      <c r="E18" s="1"/>
    </row>
    <row r="19" spans="3:8">
      <c r="C19" s="19"/>
      <c r="D19" s="19"/>
      <c r="E19" s="1"/>
    </row>
    <row r="20" spans="3:8">
      <c r="C20" s="19"/>
      <c r="D20" s="19"/>
      <c r="E20" s="1"/>
    </row>
    <row r="21" spans="3:8">
      <c r="C21" s="19"/>
      <c r="D21" s="19"/>
      <c r="E21" s="1"/>
    </row>
    <row r="22" spans="3:8">
      <c r="C22" s="19"/>
      <c r="D22" s="19"/>
      <c r="E22" s="1"/>
    </row>
    <row r="23" spans="3:8">
      <c r="C23" s="19"/>
      <c r="D23" s="19"/>
      <c r="E23" s="1"/>
    </row>
    <row r="24" spans="3:8">
      <c r="C24" s="19"/>
      <c r="D24" s="19"/>
      <c r="E24" s="1"/>
    </row>
    <row r="25" spans="3:8">
      <c r="C25" s="19"/>
      <c r="D25" s="19"/>
      <c r="E25" s="1"/>
    </row>
    <row r="26" spans="3:8">
      <c r="C26" s="19"/>
      <c r="D26" s="19"/>
      <c r="E26" s="1"/>
      <c r="G26" s="331" t="s">
        <v>105</v>
      </c>
      <c r="H26" s="332">
        <v>5</v>
      </c>
    </row>
    <row r="27" spans="3:8">
      <c r="C27" s="19"/>
      <c r="D27" s="19"/>
      <c r="E27" s="1"/>
      <c r="G27" s="331"/>
      <c r="H27" s="332"/>
    </row>
    <row r="28" spans="3:8">
      <c r="C28" s="19"/>
      <c r="D28" s="19"/>
      <c r="E28" s="1"/>
      <c r="G28" s="331"/>
      <c r="H28" s="332"/>
    </row>
    <row r="29" spans="3:8">
      <c r="C29" s="19"/>
      <c r="D29" s="19"/>
      <c r="E29" s="1"/>
      <c r="G29" s="331"/>
      <c r="H29" s="332"/>
    </row>
    <row r="30" spans="3:8">
      <c r="C30" s="19"/>
      <c r="D30" s="19"/>
      <c r="E30" s="1"/>
      <c r="G30" s="331"/>
      <c r="H30" s="332"/>
    </row>
    <row r="31" spans="3:8">
      <c r="C31" s="19"/>
      <c r="D31" s="19"/>
      <c r="E31" s="1"/>
      <c r="G31" s="331"/>
      <c r="H31" s="332">
        <v>4</v>
      </c>
    </row>
    <row r="32" spans="3:8">
      <c r="C32" s="19"/>
      <c r="D32" s="19"/>
      <c r="E32" s="1"/>
      <c r="G32" s="331"/>
      <c r="H32" s="332"/>
    </row>
    <row r="33" spans="3:8">
      <c r="C33" s="19"/>
      <c r="D33" s="19"/>
      <c r="E33" s="1"/>
      <c r="G33" s="331"/>
      <c r="H33" s="332"/>
    </row>
    <row r="34" spans="3:8">
      <c r="C34" s="19"/>
      <c r="D34" s="19"/>
      <c r="E34" s="1"/>
      <c r="G34" s="331"/>
      <c r="H34" s="332"/>
    </row>
    <row r="35" spans="3:8">
      <c r="C35" s="19"/>
      <c r="D35" s="19"/>
      <c r="E35" s="1"/>
      <c r="G35" s="331"/>
      <c r="H35" s="332"/>
    </row>
    <row r="36" spans="3:8">
      <c r="C36" s="19"/>
      <c r="D36" s="19"/>
      <c r="E36" s="1"/>
      <c r="G36" s="331"/>
      <c r="H36" s="332">
        <v>3</v>
      </c>
    </row>
    <row r="37" spans="3:8">
      <c r="C37" s="19"/>
      <c r="D37" s="19"/>
      <c r="E37" s="1"/>
      <c r="G37" s="331"/>
      <c r="H37" s="332"/>
    </row>
    <row r="38" spans="3:8">
      <c r="C38" s="19"/>
      <c r="D38" s="19"/>
      <c r="E38" s="1"/>
      <c r="G38" s="331"/>
      <c r="H38" s="332"/>
    </row>
    <row r="39" spans="3:8">
      <c r="C39" s="19"/>
      <c r="D39" s="19"/>
      <c r="E39" s="1"/>
      <c r="G39" s="331"/>
      <c r="H39" s="332"/>
    </row>
    <row r="40" spans="3:8">
      <c r="G40" s="331"/>
      <c r="H40" s="332"/>
    </row>
    <row r="41" spans="3:8">
      <c r="G41" s="331"/>
      <c r="H41" s="332">
        <v>2</v>
      </c>
    </row>
    <row r="42" spans="3:8">
      <c r="G42" s="331"/>
      <c r="H42" s="332"/>
    </row>
    <row r="43" spans="3:8">
      <c r="G43" s="331"/>
      <c r="H43" s="332"/>
    </row>
    <row r="44" spans="3:8">
      <c r="G44" s="331"/>
      <c r="H44" s="332"/>
    </row>
    <row r="45" spans="3:8">
      <c r="G45" s="331"/>
      <c r="H45" s="332"/>
    </row>
    <row r="46" spans="3:8">
      <c r="G46" s="331"/>
      <c r="H46" s="332">
        <v>1</v>
      </c>
    </row>
    <row r="47" spans="3:8">
      <c r="G47" s="331"/>
      <c r="H47" s="332"/>
    </row>
    <row r="48" spans="3:8">
      <c r="G48" s="331"/>
      <c r="H48" s="332"/>
    </row>
    <row r="49" spans="7:10">
      <c r="G49" s="331"/>
      <c r="H49" s="332"/>
    </row>
    <row r="50" spans="7:10">
      <c r="G50" s="331"/>
      <c r="H50" s="332"/>
    </row>
    <row r="55" spans="7:10">
      <c r="H55" s="85"/>
      <c r="I55" s="332"/>
      <c r="J55" s="331"/>
    </row>
    <row r="56" spans="7:10">
      <c r="H56" s="85"/>
      <c r="I56" s="332"/>
      <c r="J56" s="331"/>
    </row>
    <row r="57" spans="7:10">
      <c r="H57" s="85"/>
      <c r="I57" s="332"/>
      <c r="J57" s="331"/>
    </row>
    <row r="58" spans="7:10">
      <c r="H58" s="85"/>
      <c r="I58" s="332"/>
      <c r="J58" s="331"/>
    </row>
    <row r="59" spans="7:10">
      <c r="H59" s="85"/>
      <c r="I59" s="332"/>
      <c r="J59" s="331"/>
    </row>
    <row r="60" spans="7:10">
      <c r="H60" s="85"/>
      <c r="I60" s="332"/>
      <c r="J60" s="331"/>
    </row>
    <row r="61" spans="7:10">
      <c r="H61" s="85"/>
      <c r="I61" s="332"/>
      <c r="J61" s="331"/>
    </row>
    <row r="62" spans="7:10">
      <c r="H62" s="85"/>
      <c r="I62" s="332"/>
      <c r="J62" s="331"/>
    </row>
    <row r="63" spans="7:10">
      <c r="H63" s="85"/>
      <c r="I63" s="332"/>
      <c r="J63" s="331"/>
    </row>
    <row r="64" spans="7:10">
      <c r="H64" s="85"/>
      <c r="I64" s="332"/>
      <c r="J64" s="331"/>
    </row>
    <row r="65" spans="8:11">
      <c r="H65" s="85"/>
      <c r="I65" s="332"/>
      <c r="J65" s="331"/>
    </row>
    <row r="66" spans="8:11">
      <c r="H66" s="85"/>
      <c r="I66" s="332"/>
      <c r="J66" s="331"/>
    </row>
    <row r="67" spans="8:11">
      <c r="H67" s="85"/>
      <c r="I67" s="332"/>
      <c r="J67" s="331"/>
    </row>
    <row r="68" spans="8:11">
      <c r="H68" s="85"/>
      <c r="I68" s="332"/>
      <c r="J68" s="331"/>
    </row>
    <row r="69" spans="8:11">
      <c r="H69" s="85"/>
      <c r="I69" s="332"/>
      <c r="J69" s="331"/>
    </row>
    <row r="70" spans="8:11">
      <c r="H70" s="85"/>
      <c r="I70" s="332"/>
      <c r="J70" s="331"/>
      <c r="K70" s="331" t="s">
        <v>106</v>
      </c>
    </row>
    <row r="71" spans="8:11">
      <c r="H71" s="85"/>
      <c r="I71" s="332"/>
      <c r="J71" s="331"/>
      <c r="K71" s="331"/>
    </row>
    <row r="72" spans="8:11">
      <c r="H72" s="85"/>
      <c r="I72" s="332"/>
      <c r="J72" s="331"/>
      <c r="K72" s="331"/>
    </row>
    <row r="73" spans="8:11">
      <c r="H73" s="85"/>
      <c r="I73" s="332"/>
      <c r="J73" s="331"/>
      <c r="K73" s="331"/>
    </row>
    <row r="74" spans="8:11">
      <c r="H74" s="85"/>
      <c r="I74" s="332"/>
      <c r="J74" s="331"/>
      <c r="K74" s="331"/>
    </row>
    <row r="75" spans="8:11">
      <c r="H75" s="85"/>
      <c r="I75" s="332"/>
      <c r="J75" s="331"/>
      <c r="K75" s="331"/>
    </row>
    <row r="76" spans="8:11">
      <c r="H76" s="85"/>
      <c r="I76" s="332"/>
      <c r="J76" s="331"/>
      <c r="K76" s="331"/>
    </row>
    <row r="77" spans="8:11">
      <c r="H77" s="85"/>
      <c r="I77" s="332"/>
      <c r="J77" s="331"/>
      <c r="K77" s="331"/>
    </row>
    <row r="78" spans="8:11">
      <c r="H78" s="85"/>
      <c r="I78" s="332"/>
      <c r="J78" s="331"/>
      <c r="K78" s="331"/>
    </row>
    <row r="79" spans="8:11">
      <c r="H79" s="85"/>
      <c r="I79" s="332"/>
      <c r="J79" s="331"/>
      <c r="K79" s="331"/>
    </row>
    <row r="80" spans="8:11">
      <c r="K80" s="331"/>
    </row>
    <row r="81" spans="11:11">
      <c r="K81" s="331"/>
    </row>
    <row r="82" spans="11:11">
      <c r="K82" s="331"/>
    </row>
    <row r="83" spans="11:11">
      <c r="K83" s="331"/>
    </row>
    <row r="84" spans="11:11">
      <c r="K84" s="331"/>
    </row>
    <row r="85" spans="11:11">
      <c r="K85" s="331"/>
    </row>
    <row r="86" spans="11:11">
      <c r="K86" s="331"/>
    </row>
    <row r="87" spans="11:11">
      <c r="K87" s="331"/>
    </row>
    <row r="88" spans="11:11">
      <c r="K88" s="331"/>
    </row>
    <row r="89" spans="11:11">
      <c r="K89" s="331"/>
    </row>
    <row r="90" spans="11:11">
      <c r="K90" s="331"/>
    </row>
    <row r="91" spans="11:11">
      <c r="K91" s="331"/>
    </row>
    <row r="92" spans="11:11">
      <c r="K92" s="331"/>
    </row>
    <row r="93" spans="11:11">
      <c r="K93" s="331"/>
    </row>
    <row r="94" spans="11:11">
      <c r="K94" s="331"/>
    </row>
  </sheetData>
  <mergeCells count="15">
    <mergeCell ref="K70:K94"/>
    <mergeCell ref="I75:I79"/>
    <mergeCell ref="B2:F2"/>
    <mergeCell ref="B3:F3"/>
    <mergeCell ref="G26:G50"/>
    <mergeCell ref="H26:H30"/>
    <mergeCell ref="H31:H35"/>
    <mergeCell ref="H36:H40"/>
    <mergeCell ref="H41:H45"/>
    <mergeCell ref="H46:H50"/>
    <mergeCell ref="I55:I59"/>
    <mergeCell ref="J55:J79"/>
    <mergeCell ref="I60:I64"/>
    <mergeCell ref="I65:I69"/>
    <mergeCell ref="I70:I7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885C-585F-44F5-99E6-29EE0EF3D457}">
  <dimension ref="A1:U46"/>
  <sheetViews>
    <sheetView topLeftCell="A13" zoomScale="55" zoomScaleNormal="55" workbookViewId="0">
      <selection activeCell="C20" sqref="C20"/>
    </sheetView>
  </sheetViews>
  <sheetFormatPr baseColWidth="10" defaultRowHeight="15"/>
  <cols>
    <col min="1" max="1" width="3.140625" customWidth="1"/>
    <col min="2" max="2" width="50.140625" customWidth="1"/>
    <col min="3" max="3" width="33.7109375" customWidth="1"/>
    <col min="4" max="4" width="39.5703125" customWidth="1"/>
    <col min="5" max="5" width="21.7109375" customWidth="1"/>
    <col min="6" max="6" width="20.42578125" customWidth="1"/>
    <col min="7" max="7" width="6.42578125" customWidth="1"/>
    <col min="8" max="8" width="39.85546875" customWidth="1"/>
    <col min="9" max="9" width="0.5703125" customWidth="1"/>
    <col min="10" max="10" width="4.28515625" customWidth="1"/>
    <col min="11" max="11" width="31" customWidth="1"/>
    <col min="12" max="12" width="4.140625" customWidth="1"/>
    <col min="13" max="13" width="8.28515625" customWidth="1"/>
    <col min="14" max="14" width="32.28515625" customWidth="1"/>
    <col min="15" max="15" width="5.28515625" customWidth="1"/>
    <col min="16" max="16" width="15.42578125" customWidth="1"/>
    <col min="17" max="17" width="4.28515625" customWidth="1"/>
    <col min="18" max="18" width="4.42578125" customWidth="1"/>
    <col min="19" max="19" width="2.42578125" customWidth="1"/>
  </cols>
  <sheetData>
    <row r="1" spans="1:21" ht="21">
      <c r="A1" s="27"/>
      <c r="B1" s="335" t="s">
        <v>110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7"/>
      <c r="Q1" s="27"/>
      <c r="R1" s="27"/>
      <c r="S1" s="27"/>
      <c r="T1" s="27"/>
      <c r="U1" s="27"/>
    </row>
    <row r="2" spans="1:21" ht="18" customHeight="1">
      <c r="A2" s="27"/>
      <c r="B2" s="338" t="s">
        <v>111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40"/>
      <c r="Q2" s="27"/>
      <c r="R2" s="27"/>
      <c r="S2" s="27"/>
      <c r="T2" s="27"/>
      <c r="U2" s="27"/>
    </row>
    <row r="3" spans="1:21" ht="10.5" customHeight="1">
      <c r="A3" s="27"/>
      <c r="B3" s="121"/>
      <c r="C3" s="125"/>
      <c r="D3" s="124"/>
      <c r="E3" s="125"/>
      <c r="F3" s="124"/>
      <c r="G3" s="124"/>
      <c r="H3" s="124"/>
      <c r="I3" s="125"/>
      <c r="J3" s="126"/>
      <c r="K3" s="123"/>
      <c r="L3" s="121"/>
      <c r="M3" s="121"/>
      <c r="N3" s="121"/>
      <c r="O3" s="121"/>
      <c r="P3" s="122"/>
      <c r="Q3" s="27"/>
      <c r="R3" s="27"/>
      <c r="S3" s="27"/>
      <c r="T3" s="27"/>
      <c r="U3" s="27"/>
    </row>
    <row r="4" spans="1:21" ht="27.75" customHeight="1">
      <c r="A4" s="27"/>
      <c r="B4" s="34"/>
      <c r="C4" s="32"/>
      <c r="D4" s="32"/>
      <c r="E4" s="28"/>
      <c r="F4" s="28"/>
      <c r="G4" s="28"/>
      <c r="H4" s="25"/>
      <c r="I4" s="30"/>
      <c r="J4" s="127"/>
      <c r="K4" s="353" t="s">
        <v>143</v>
      </c>
      <c r="L4" s="353"/>
      <c r="M4" s="353"/>
      <c r="N4" s="353"/>
      <c r="O4" s="353"/>
      <c r="P4" s="353"/>
      <c r="Q4" s="27"/>
      <c r="R4" s="27"/>
      <c r="S4" s="27"/>
      <c r="T4" s="27"/>
      <c r="U4" s="27"/>
    </row>
    <row r="5" spans="1:21" ht="36" customHeight="1" thickBot="1">
      <c r="A5" s="27"/>
      <c r="B5" s="34"/>
      <c r="H5" s="24"/>
      <c r="I5" s="27"/>
      <c r="J5" s="128"/>
      <c r="K5" s="349" t="s">
        <v>113</v>
      </c>
      <c r="L5" s="349"/>
      <c r="M5" s="349" t="s">
        <v>116</v>
      </c>
      <c r="N5" s="349"/>
      <c r="O5" s="349" t="s">
        <v>117</v>
      </c>
      <c r="P5" s="349"/>
      <c r="Q5" s="25"/>
      <c r="R5" s="27"/>
      <c r="S5" s="27"/>
      <c r="T5" s="27"/>
      <c r="U5" s="27"/>
    </row>
    <row r="6" spans="1:21" ht="58.5" customHeight="1">
      <c r="A6" s="27"/>
      <c r="B6" s="24"/>
      <c r="H6" s="24"/>
      <c r="I6" s="27"/>
      <c r="J6" s="24"/>
      <c r="K6" s="364"/>
      <c r="L6" s="345"/>
      <c r="M6" s="344"/>
      <c r="N6" s="345"/>
      <c r="O6" s="344"/>
      <c r="P6" s="350"/>
      <c r="Q6" s="25"/>
      <c r="R6" s="27"/>
      <c r="S6" s="27"/>
      <c r="T6" s="27"/>
      <c r="U6" s="27"/>
    </row>
    <row r="7" spans="1:21" ht="50.25" customHeight="1">
      <c r="A7" s="27"/>
      <c r="C7" s="27"/>
      <c r="D7" s="27"/>
      <c r="E7" s="351"/>
      <c r="F7" s="352"/>
      <c r="G7" s="352"/>
      <c r="H7" s="352"/>
      <c r="I7" s="27"/>
      <c r="J7" s="34"/>
      <c r="K7" s="354"/>
      <c r="L7" s="347"/>
      <c r="M7" s="346"/>
      <c r="N7" s="347"/>
      <c r="O7" s="346"/>
      <c r="P7" s="348"/>
      <c r="Q7" s="25"/>
      <c r="R7" s="27"/>
      <c r="S7" s="27"/>
      <c r="T7" s="27"/>
      <c r="U7" s="27"/>
    </row>
    <row r="8" spans="1:21" ht="50.25" customHeight="1">
      <c r="A8" s="24"/>
      <c r="B8" s="27"/>
      <c r="C8" s="27"/>
      <c r="D8" s="27"/>
      <c r="I8" s="27"/>
      <c r="J8" s="24"/>
      <c r="K8" s="354"/>
      <c r="L8" s="347"/>
      <c r="M8" s="346"/>
      <c r="N8" s="347"/>
      <c r="O8" s="346"/>
      <c r="P8" s="348"/>
      <c r="Q8" s="25"/>
      <c r="R8" s="27"/>
      <c r="S8" s="27"/>
      <c r="T8" s="27"/>
      <c r="U8" s="27"/>
    </row>
    <row r="9" spans="1:21" ht="55.5" customHeight="1">
      <c r="A9" s="24"/>
      <c r="B9" s="27"/>
      <c r="C9" s="27"/>
      <c r="D9" s="27"/>
      <c r="I9" s="27"/>
      <c r="J9" s="34"/>
      <c r="K9" s="354"/>
      <c r="L9" s="347"/>
      <c r="M9" s="346"/>
      <c r="N9" s="347"/>
      <c r="O9" s="346"/>
      <c r="P9" s="348"/>
      <c r="Q9" s="25"/>
      <c r="R9" s="27"/>
      <c r="S9" s="27"/>
      <c r="T9" s="27"/>
      <c r="U9" s="27"/>
    </row>
    <row r="10" spans="1:21" ht="88.5" customHeight="1" thickBot="1">
      <c r="A10" s="24"/>
      <c r="B10" s="27"/>
      <c r="C10" s="27"/>
      <c r="D10" s="27"/>
      <c r="I10" s="27"/>
      <c r="J10" s="24"/>
      <c r="K10" s="354"/>
      <c r="L10" s="347"/>
      <c r="M10" s="346"/>
      <c r="N10" s="347"/>
      <c r="O10" s="346"/>
      <c r="P10" s="348"/>
      <c r="Q10" s="25"/>
      <c r="R10" s="27"/>
      <c r="S10" s="27"/>
      <c r="T10" s="27"/>
      <c r="U10" s="27"/>
    </row>
    <row r="11" spans="1:21" ht="44.25" customHeight="1">
      <c r="A11" s="24"/>
      <c r="B11" s="27"/>
      <c r="C11" s="27"/>
      <c r="D11" s="24"/>
      <c r="E11" s="341" t="s">
        <v>115</v>
      </c>
      <c r="F11" s="342"/>
      <c r="G11" s="342"/>
      <c r="H11" s="343"/>
      <c r="I11" s="25"/>
      <c r="J11" s="34"/>
      <c r="K11" s="354"/>
      <c r="L11" s="347"/>
      <c r="M11" s="346"/>
      <c r="N11" s="347"/>
      <c r="O11" s="346"/>
      <c r="P11" s="348"/>
      <c r="Q11" s="25"/>
      <c r="R11" s="27"/>
      <c r="S11" s="27"/>
      <c r="T11" s="27"/>
      <c r="U11" s="27"/>
    </row>
    <row r="12" spans="1:21" ht="47.25" customHeight="1" thickBot="1">
      <c r="A12" s="24"/>
      <c r="B12" s="27"/>
      <c r="C12" s="27"/>
      <c r="D12" s="24"/>
      <c r="E12" s="355" t="s">
        <v>113</v>
      </c>
      <c r="F12" s="356"/>
      <c r="G12" s="357"/>
      <c r="H12" s="137" t="s">
        <v>114</v>
      </c>
      <c r="I12" s="25"/>
      <c r="J12" s="34"/>
      <c r="K12" s="354"/>
      <c r="L12" s="347"/>
      <c r="M12" s="346"/>
      <c r="N12" s="347"/>
      <c r="O12" s="346"/>
      <c r="P12" s="348"/>
      <c r="Q12" s="25"/>
      <c r="R12" s="27"/>
      <c r="S12" s="27"/>
      <c r="T12" s="27"/>
      <c r="U12" s="27"/>
    </row>
    <row r="13" spans="1:21" ht="42" customHeight="1">
      <c r="A13" s="24"/>
      <c r="B13" s="27"/>
      <c r="C13" s="27"/>
      <c r="D13" s="24"/>
      <c r="E13" s="358" t="s">
        <v>126</v>
      </c>
      <c r="F13" s="359"/>
      <c r="G13" s="360"/>
      <c r="H13" s="178">
        <v>2</v>
      </c>
      <c r="I13" s="25"/>
      <c r="J13" s="24"/>
      <c r="K13" s="354"/>
      <c r="L13" s="347"/>
      <c r="M13" s="346"/>
      <c r="N13" s="347"/>
      <c r="O13" s="346"/>
      <c r="P13" s="348"/>
      <c r="Q13" s="25"/>
      <c r="R13" s="27"/>
      <c r="S13" s="27"/>
      <c r="T13" s="27"/>
      <c r="U13" s="27"/>
    </row>
    <row r="14" spans="1:21" ht="60.75" customHeight="1">
      <c r="A14" s="24"/>
      <c r="B14" s="27"/>
      <c r="C14" s="27"/>
      <c r="D14" s="24"/>
      <c r="E14" s="361" t="s">
        <v>124</v>
      </c>
      <c r="F14" s="362"/>
      <c r="G14" s="363"/>
      <c r="H14" s="179">
        <v>26</v>
      </c>
      <c r="I14" s="25"/>
      <c r="J14" s="29"/>
      <c r="K14" s="354"/>
      <c r="L14" s="347"/>
      <c r="M14" s="346"/>
      <c r="N14" s="347"/>
      <c r="O14" s="346"/>
      <c r="P14" s="348"/>
      <c r="Q14" s="25"/>
      <c r="R14" s="27"/>
      <c r="S14" s="27"/>
      <c r="T14" s="27"/>
      <c r="U14" s="27"/>
    </row>
    <row r="15" spans="1:21" ht="42" customHeight="1">
      <c r="A15" s="24"/>
      <c r="B15" s="27"/>
      <c r="C15" s="27"/>
      <c r="D15" s="24"/>
      <c r="E15" s="361" t="s">
        <v>125</v>
      </c>
      <c r="F15" s="362"/>
      <c r="G15" s="363"/>
      <c r="H15" s="179">
        <v>5</v>
      </c>
      <c r="I15" s="25"/>
      <c r="J15" s="24"/>
      <c r="K15" s="354"/>
      <c r="L15" s="347"/>
      <c r="M15" s="346"/>
      <c r="N15" s="347"/>
      <c r="O15" s="346"/>
      <c r="P15" s="348"/>
      <c r="Q15" s="25"/>
      <c r="R15" s="27"/>
      <c r="S15" s="27"/>
      <c r="T15" s="27"/>
      <c r="U15" s="27"/>
    </row>
    <row r="16" spans="1:21" ht="45.75" customHeight="1">
      <c r="A16" s="24"/>
      <c r="B16" s="27"/>
      <c r="C16" s="27"/>
      <c r="D16" s="24"/>
      <c r="E16" s="361" t="s">
        <v>127</v>
      </c>
      <c r="F16" s="362"/>
      <c r="G16" s="363"/>
      <c r="H16" s="179">
        <v>29</v>
      </c>
      <c r="I16" s="25"/>
      <c r="J16" s="34"/>
      <c r="K16" s="354"/>
      <c r="L16" s="347"/>
      <c r="M16" s="346"/>
      <c r="N16" s="347"/>
      <c r="O16" s="346"/>
      <c r="P16" s="348"/>
      <c r="Q16" s="25"/>
      <c r="R16" s="27"/>
      <c r="S16" s="27"/>
      <c r="T16" s="27"/>
      <c r="U16" s="27"/>
    </row>
    <row r="17" spans="1:21" ht="66" customHeight="1">
      <c r="A17" s="24"/>
      <c r="D17" s="33"/>
      <c r="E17" s="361" t="s">
        <v>128</v>
      </c>
      <c r="F17" s="362"/>
      <c r="G17" s="363"/>
      <c r="H17" s="179">
        <v>6</v>
      </c>
      <c r="I17" s="25"/>
      <c r="J17" s="34"/>
      <c r="K17" s="354"/>
      <c r="L17" s="347"/>
      <c r="M17" s="346"/>
      <c r="N17" s="347"/>
      <c r="O17" s="346"/>
      <c r="P17" s="348"/>
      <c r="Q17" s="25"/>
      <c r="R17" s="27"/>
      <c r="S17" s="27"/>
      <c r="T17" s="27"/>
      <c r="U17" s="27"/>
    </row>
    <row r="18" spans="1:21" ht="44.25" customHeight="1" thickBot="1">
      <c r="A18" s="24"/>
      <c r="C18" s="35"/>
      <c r="D18" s="24"/>
      <c r="E18" s="373" t="s">
        <v>129</v>
      </c>
      <c r="F18" s="374"/>
      <c r="G18" s="375"/>
      <c r="H18" s="180">
        <v>25</v>
      </c>
      <c r="I18" s="25"/>
      <c r="J18" s="24"/>
      <c r="K18" s="381"/>
      <c r="L18" s="380"/>
      <c r="M18" s="365"/>
      <c r="N18" s="380"/>
      <c r="O18" s="365"/>
      <c r="P18" s="366"/>
      <c r="Q18" s="25"/>
      <c r="R18" s="27"/>
      <c r="S18" s="24"/>
      <c r="T18" s="27"/>
      <c r="U18" s="27"/>
    </row>
    <row r="19" spans="1:21" ht="11.25" customHeight="1" thickBot="1">
      <c r="A19" s="24"/>
      <c r="B19" s="28"/>
      <c r="C19" s="34"/>
      <c r="D19" s="32"/>
      <c r="E19" s="138"/>
      <c r="F19" s="120"/>
      <c r="G19" s="120"/>
      <c r="H19" s="120"/>
      <c r="I19" s="32"/>
      <c r="J19" s="24"/>
      <c r="K19" s="145"/>
      <c r="L19" s="29"/>
      <c r="M19" s="37"/>
      <c r="O19" s="35"/>
      <c r="P19" s="170"/>
      <c r="Q19" s="25"/>
      <c r="R19" s="27"/>
      <c r="S19" s="24"/>
      <c r="T19" s="27"/>
      <c r="U19" s="27"/>
    </row>
    <row r="20" spans="1:21" ht="56.25" customHeight="1" thickBot="1">
      <c r="A20" s="24"/>
      <c r="B20" s="167" t="s">
        <v>112</v>
      </c>
      <c r="C20" s="131" t="s">
        <v>138</v>
      </c>
      <c r="D20" s="130"/>
      <c r="E20" s="32"/>
      <c r="F20" s="32"/>
      <c r="G20" s="32"/>
      <c r="H20" s="32"/>
      <c r="I20" s="32"/>
      <c r="J20" s="29"/>
      <c r="K20" s="171"/>
      <c r="L20" s="164"/>
      <c r="M20" s="27"/>
      <c r="N20" s="27"/>
      <c r="O20" s="25"/>
      <c r="P20" s="78"/>
      <c r="Q20" s="25"/>
      <c r="R20" s="27"/>
      <c r="T20" s="27"/>
      <c r="U20" s="27"/>
    </row>
    <row r="21" spans="1:21" ht="3.75" customHeight="1" thickBot="1">
      <c r="A21" s="24"/>
      <c r="B21" s="168"/>
      <c r="C21" s="165"/>
      <c r="D21" s="146"/>
      <c r="E21" s="144"/>
      <c r="F21" s="156"/>
      <c r="G21" s="153"/>
      <c r="H21" s="144"/>
      <c r="I21" s="150"/>
      <c r="J21" s="162"/>
      <c r="K21" s="172"/>
      <c r="L21" s="151"/>
      <c r="M21" s="24"/>
      <c r="N21" s="27"/>
      <c r="O21" s="25"/>
      <c r="P21" s="78"/>
      <c r="Q21" s="25"/>
      <c r="R21" s="27"/>
      <c r="T21" s="27"/>
      <c r="U21" s="27"/>
    </row>
    <row r="22" spans="1:21" ht="35.25" customHeight="1" thickBot="1">
      <c r="A22" s="24"/>
      <c r="B22" s="166"/>
      <c r="C22" s="169"/>
      <c r="D22" s="146"/>
      <c r="E22" s="155"/>
      <c r="F22" s="177" t="s">
        <v>115</v>
      </c>
      <c r="G22" s="154"/>
      <c r="H22" s="376" t="s">
        <v>118</v>
      </c>
      <c r="I22" s="377"/>
      <c r="J22" s="163"/>
      <c r="K22" s="173"/>
      <c r="L22" s="151"/>
      <c r="M22" s="35"/>
      <c r="N22" s="27"/>
      <c r="O22" s="25"/>
      <c r="P22" s="78"/>
      <c r="Q22" s="25"/>
      <c r="R22" s="27"/>
      <c r="T22" s="27"/>
      <c r="U22" s="27"/>
    </row>
    <row r="23" spans="1:21" ht="35.25" customHeight="1" thickBot="1">
      <c r="A23" s="24"/>
      <c r="B23" s="133"/>
      <c r="C23" s="134"/>
      <c r="D23" s="146"/>
      <c r="E23" s="148"/>
      <c r="F23" s="157">
        <f>SUM(H13:H18)</f>
        <v>93</v>
      </c>
      <c r="G23" s="147"/>
      <c r="H23" s="158">
        <f>SUM(C22:C27)</f>
        <v>0</v>
      </c>
      <c r="I23" s="149"/>
      <c r="J23" s="163"/>
      <c r="K23" s="174"/>
      <c r="L23" s="152"/>
      <c r="M23" s="175"/>
      <c r="N23" s="175"/>
      <c r="O23" s="25"/>
      <c r="P23" s="78"/>
      <c r="Q23" s="25"/>
      <c r="R23" s="27"/>
      <c r="T23" s="27"/>
      <c r="U23" s="27"/>
    </row>
    <row r="24" spans="1:21" ht="35.25" customHeight="1" thickBot="1">
      <c r="A24" s="24"/>
      <c r="B24" s="135"/>
      <c r="C24" s="136"/>
      <c r="D24" s="130"/>
      <c r="E24" s="37"/>
      <c r="F24" s="37"/>
      <c r="G24" s="27"/>
      <c r="H24" s="35"/>
      <c r="I24" s="35"/>
      <c r="J24" s="26"/>
      <c r="K24" s="145"/>
      <c r="L24" s="40"/>
      <c r="M24" s="41"/>
      <c r="N24" s="39"/>
      <c r="O24" s="28"/>
      <c r="P24" s="211"/>
      <c r="Q24" s="25"/>
      <c r="R24" s="27"/>
      <c r="T24" s="27"/>
      <c r="U24" s="27"/>
    </row>
    <row r="25" spans="1:21" ht="33" customHeight="1" thickBot="1">
      <c r="A25" s="24"/>
      <c r="B25" s="135"/>
      <c r="C25" s="136"/>
      <c r="D25" s="146"/>
      <c r="E25" s="79"/>
      <c r="F25" s="79"/>
      <c r="G25" s="32"/>
      <c r="I25" s="59"/>
      <c r="J25" s="24"/>
      <c r="K25" s="214" t="s">
        <v>140</v>
      </c>
      <c r="L25" s="77"/>
      <c r="M25" s="213"/>
      <c r="N25" s="216"/>
      <c r="O25" s="215"/>
      <c r="P25" s="150"/>
      <c r="Q25" s="25"/>
      <c r="R25" s="27"/>
      <c r="T25" s="27"/>
      <c r="U25" s="27"/>
    </row>
    <row r="26" spans="1:21" ht="44.25" customHeight="1">
      <c r="A26" s="24"/>
      <c r="B26" s="135"/>
      <c r="C26" s="136"/>
      <c r="D26" s="146"/>
      <c r="E26" s="160"/>
      <c r="F26" s="176" t="s">
        <v>119</v>
      </c>
      <c r="H26" s="378" t="s">
        <v>139</v>
      </c>
      <c r="I26" s="379"/>
      <c r="J26" s="212"/>
      <c r="K26" s="367" t="s">
        <v>142</v>
      </c>
      <c r="L26" s="368"/>
      <c r="M26" s="368"/>
      <c r="N26" s="369"/>
      <c r="O26" s="25"/>
      <c r="P26" s="78"/>
      <c r="Q26" s="25"/>
      <c r="R26" s="27"/>
      <c r="T26" s="27"/>
      <c r="U26" s="27"/>
    </row>
    <row r="27" spans="1:21" ht="36.75" customHeight="1" thickBot="1">
      <c r="A27" s="24"/>
      <c r="B27" s="139"/>
      <c r="C27" s="140"/>
      <c r="D27" s="130"/>
      <c r="E27" s="159"/>
      <c r="F27" s="161">
        <v>45657</v>
      </c>
      <c r="G27" s="23"/>
      <c r="H27" s="141">
        <f>COUNTA(O6:P27)</f>
        <v>0</v>
      </c>
      <c r="I27" s="132"/>
      <c r="J27" s="129"/>
      <c r="K27" s="370" t="s">
        <v>141</v>
      </c>
      <c r="L27" s="371"/>
      <c r="M27" s="371"/>
      <c r="N27" s="372"/>
      <c r="O27" s="79"/>
      <c r="P27" s="49"/>
      <c r="Q27" s="25"/>
      <c r="R27" s="27"/>
      <c r="T27" s="27"/>
      <c r="U27" s="27"/>
    </row>
    <row r="28" spans="1:21" ht="44.25" customHeight="1">
      <c r="A28" s="27"/>
      <c r="B28" s="37"/>
      <c r="C28" s="37"/>
      <c r="D28" s="37"/>
      <c r="E28" s="37"/>
      <c r="F28" s="29"/>
      <c r="G28" s="29"/>
      <c r="H28" s="29"/>
      <c r="I28" s="32"/>
      <c r="J28" s="34"/>
      <c r="K28" s="40"/>
      <c r="L28" s="37"/>
      <c r="M28" s="37"/>
      <c r="N28" s="185"/>
      <c r="O28" s="30"/>
      <c r="P28" s="35"/>
      <c r="Q28" s="27"/>
      <c r="R28" s="27"/>
      <c r="S28" s="24"/>
      <c r="T28" s="27"/>
      <c r="U28" s="27"/>
    </row>
    <row r="29" spans="1:21" ht="43.5" customHeight="1">
      <c r="A29" s="2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5"/>
      <c r="R29" s="27"/>
      <c r="S29" s="24"/>
      <c r="T29" s="27"/>
      <c r="U29" s="27"/>
    </row>
    <row r="30" spans="1:21" ht="45" customHeight="1">
      <c r="A30" s="24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5"/>
      <c r="R30" s="27"/>
      <c r="S30" s="27"/>
      <c r="T30" s="27"/>
      <c r="U30" s="27"/>
    </row>
    <row r="31" spans="1:21">
      <c r="A31" s="24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5"/>
      <c r="R31" s="27"/>
      <c r="S31" s="27"/>
      <c r="T31" s="27"/>
      <c r="U31" s="27"/>
    </row>
    <row r="32" spans="1:21">
      <c r="A32" s="24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5"/>
      <c r="R32" s="27"/>
      <c r="S32" s="27"/>
      <c r="T32" s="27"/>
      <c r="U32" s="27"/>
    </row>
    <row r="33" spans="1:21">
      <c r="A33" s="24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5"/>
      <c r="R33" s="27"/>
      <c r="S33" s="27"/>
      <c r="T33" s="27"/>
      <c r="U33" s="27"/>
    </row>
    <row r="34" spans="1:21">
      <c r="A34" s="24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5"/>
      <c r="R34" s="27"/>
      <c r="S34" s="27"/>
      <c r="T34" s="27"/>
      <c r="U34" s="27"/>
    </row>
    <row r="35" spans="1:21">
      <c r="A35" s="24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5"/>
      <c r="R35" s="27"/>
      <c r="S35" s="27"/>
      <c r="T35" s="27"/>
      <c r="U35" s="27"/>
    </row>
    <row r="36" spans="1:21">
      <c r="A36" s="24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5"/>
      <c r="R36" s="27"/>
      <c r="S36" s="27"/>
      <c r="T36" s="27"/>
      <c r="U36" s="27"/>
    </row>
    <row r="37" spans="1:21">
      <c r="A37" s="24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5"/>
      <c r="R37" s="27"/>
      <c r="S37" s="27"/>
      <c r="T37" s="27"/>
      <c r="U37" s="27"/>
    </row>
    <row r="38" spans="1:21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5"/>
      <c r="R38" s="27"/>
      <c r="S38" s="27"/>
      <c r="T38" s="27"/>
      <c r="U38" s="27"/>
    </row>
    <row r="39" spans="1:21">
      <c r="A39" s="24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5"/>
      <c r="R39" s="27"/>
      <c r="S39" s="27"/>
      <c r="T39" s="27"/>
      <c r="U39" s="27"/>
    </row>
    <row r="40" spans="1:21">
      <c r="A40" s="24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5"/>
      <c r="R40" s="27"/>
      <c r="S40" s="27"/>
      <c r="T40" s="27"/>
      <c r="U40" s="27"/>
    </row>
    <row r="41" spans="1:21">
      <c r="A41" s="2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5"/>
      <c r="R41" s="27"/>
      <c r="S41" s="27"/>
      <c r="T41" s="27"/>
      <c r="U41" s="27"/>
    </row>
    <row r="42" spans="1:21">
      <c r="A42" s="2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5"/>
      <c r="R42" s="27"/>
      <c r="S42" s="27"/>
      <c r="T42" s="27"/>
      <c r="U42" s="27"/>
    </row>
    <row r="43" spans="1:21">
      <c r="A43" s="2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5"/>
      <c r="R43" s="27"/>
      <c r="S43" s="27"/>
      <c r="T43" s="27"/>
      <c r="U43" s="27"/>
    </row>
    <row r="44" spans="1:21">
      <c r="A44" s="2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5"/>
      <c r="R44" s="27"/>
      <c r="S44" s="27"/>
      <c r="T44" s="27"/>
      <c r="U44" s="27"/>
    </row>
    <row r="45" spans="1:21">
      <c r="A45" s="2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5"/>
      <c r="R45" s="27"/>
      <c r="S45" s="27"/>
      <c r="T45" s="27"/>
      <c r="U45" s="27"/>
    </row>
    <row r="46" spans="1:21">
      <c r="A46" s="2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5"/>
      <c r="R46" s="27"/>
      <c r="S46" s="27"/>
      <c r="T46" s="27"/>
      <c r="U46" s="27"/>
    </row>
  </sheetData>
  <mergeCells count="58">
    <mergeCell ref="K26:N26"/>
    <mergeCell ref="K27:N27"/>
    <mergeCell ref="E17:G17"/>
    <mergeCell ref="E18:G18"/>
    <mergeCell ref="E15:G15"/>
    <mergeCell ref="H22:I22"/>
    <mergeCell ref="H26:I26"/>
    <mergeCell ref="M17:N17"/>
    <mergeCell ref="M18:N18"/>
    <mergeCell ref="K17:L17"/>
    <mergeCell ref="K18:L18"/>
    <mergeCell ref="O18:P18"/>
    <mergeCell ref="O17:P17"/>
    <mergeCell ref="O16:P16"/>
    <mergeCell ref="O15:P15"/>
    <mergeCell ref="M12:N12"/>
    <mergeCell ref="M13:N13"/>
    <mergeCell ref="M14:N14"/>
    <mergeCell ref="O12:P12"/>
    <mergeCell ref="O13:P13"/>
    <mergeCell ref="O14:P14"/>
    <mergeCell ref="K6:L6"/>
    <mergeCell ref="K7:L7"/>
    <mergeCell ref="K8:L8"/>
    <mergeCell ref="K9:L9"/>
    <mergeCell ref="K10:L10"/>
    <mergeCell ref="E7:H7"/>
    <mergeCell ref="K4:P4"/>
    <mergeCell ref="M15:N15"/>
    <mergeCell ref="K16:L16"/>
    <mergeCell ref="M8:N8"/>
    <mergeCell ref="M9:N9"/>
    <mergeCell ref="E12:G12"/>
    <mergeCell ref="E13:G13"/>
    <mergeCell ref="E14:G14"/>
    <mergeCell ref="E16:G16"/>
    <mergeCell ref="M16:N16"/>
    <mergeCell ref="K11:L11"/>
    <mergeCell ref="K12:L12"/>
    <mergeCell ref="K13:L13"/>
    <mergeCell ref="K14:L14"/>
    <mergeCell ref="K15:L15"/>
    <mergeCell ref="B1:P1"/>
    <mergeCell ref="B2:P2"/>
    <mergeCell ref="E11:H11"/>
    <mergeCell ref="M6:N6"/>
    <mergeCell ref="M7:N7"/>
    <mergeCell ref="O10:P10"/>
    <mergeCell ref="O11:P11"/>
    <mergeCell ref="M5:N5"/>
    <mergeCell ref="K5:L5"/>
    <mergeCell ref="O5:P5"/>
    <mergeCell ref="O6:P6"/>
    <mergeCell ref="O7:P7"/>
    <mergeCell ref="O8:P8"/>
    <mergeCell ref="O9:P9"/>
    <mergeCell ref="M10:N10"/>
    <mergeCell ref="M11:N11"/>
  </mergeCells>
  <phoneticPr fontId="19" type="noConversion"/>
  <printOptions horizontalCentered="1" verticalCentered="1"/>
  <pageMargins left="0" right="0" top="0" bottom="0" header="0" footer="0"/>
  <pageSetup paperSize="5" scale="55" fitToWidth="0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B4CB-723F-4226-9945-2E6AC2F3F309}">
  <dimension ref="A2:D14"/>
  <sheetViews>
    <sheetView workbookViewId="0">
      <selection activeCell="A2" sqref="A2"/>
    </sheetView>
  </sheetViews>
  <sheetFormatPr baseColWidth="10" defaultRowHeight="15"/>
  <cols>
    <col min="2" max="2" width="45.85546875" customWidth="1"/>
    <col min="3" max="3" width="14.5703125" customWidth="1"/>
  </cols>
  <sheetData>
    <row r="2" spans="1:4" ht="18.75">
      <c r="A2" s="181" t="s">
        <v>120</v>
      </c>
      <c r="B2" s="181" t="s">
        <v>121</v>
      </c>
      <c r="C2" s="181" t="s">
        <v>122</v>
      </c>
      <c r="D2" s="181" t="s">
        <v>123</v>
      </c>
    </row>
    <row r="3" spans="1:4" ht="27.75" customHeight="1">
      <c r="A3" s="183"/>
      <c r="B3" s="182"/>
      <c r="C3" s="76"/>
      <c r="D3" s="76"/>
    </row>
    <row r="4" spans="1:4" ht="28.5" customHeight="1">
      <c r="A4" s="184"/>
      <c r="B4" s="182"/>
      <c r="C4" s="76"/>
      <c r="D4" s="76"/>
    </row>
    <row r="5" spans="1:4" ht="47.25" customHeight="1">
      <c r="A5" s="184"/>
      <c r="B5" s="182"/>
      <c r="C5" s="76"/>
      <c r="D5" s="76"/>
    </row>
    <row r="6" spans="1:4" ht="45" customHeight="1">
      <c r="A6" s="184"/>
      <c r="B6" s="182"/>
      <c r="C6" s="76"/>
      <c r="D6" s="76"/>
    </row>
    <row r="7" spans="1:4" ht="66" customHeight="1">
      <c r="A7" s="184"/>
      <c r="B7" s="182"/>
      <c r="C7" s="76"/>
      <c r="D7" s="76"/>
    </row>
    <row r="8" spans="1:4" ht="48.75" customHeight="1">
      <c r="A8" s="184"/>
      <c r="B8" s="182"/>
      <c r="C8" s="76"/>
      <c r="D8" s="76"/>
    </row>
    <row r="9" spans="1:4" ht="52.5" customHeight="1">
      <c r="A9" s="184"/>
      <c r="B9" s="182"/>
      <c r="C9" s="76"/>
      <c r="D9" s="76"/>
    </row>
    <row r="10" spans="1:4" ht="32.25" customHeight="1">
      <c r="A10" s="184"/>
      <c r="B10" s="182"/>
      <c r="C10" s="76"/>
      <c r="D10" s="76"/>
    </row>
    <row r="11" spans="1:4" ht="14.25" customHeight="1">
      <c r="A11" s="184"/>
      <c r="B11" s="182"/>
      <c r="C11" s="76"/>
      <c r="D11" s="76"/>
    </row>
    <row r="12" spans="1:4">
      <c r="A12" s="184"/>
      <c r="B12" s="182"/>
      <c r="C12" s="76"/>
      <c r="D12" s="76"/>
    </row>
    <row r="13" spans="1:4">
      <c r="A13" s="184"/>
      <c r="B13" s="182"/>
      <c r="C13" s="76"/>
      <c r="D13" s="76"/>
    </row>
    <row r="14" spans="1:4">
      <c r="A14" s="184"/>
      <c r="B14" s="182"/>
      <c r="C14" s="76"/>
      <c r="D14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851cf5-9d25-4af0-b62f-d23d0a4f5e5c">
      <Terms xmlns="http://schemas.microsoft.com/office/infopath/2007/PartnerControls"/>
    </lcf76f155ced4ddcb4097134ff3c332f>
    <TaxCatchAll xmlns="954542bb-2825-439d-9db6-a5c04d3b21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E554BA5E2FA5449283D399C0FD5B7C" ma:contentTypeVersion="18" ma:contentTypeDescription="Crear nuevo documento." ma:contentTypeScope="" ma:versionID="dd0678842d65e4207392abd035356b9c">
  <xsd:schema xmlns:xsd="http://www.w3.org/2001/XMLSchema" xmlns:xs="http://www.w3.org/2001/XMLSchema" xmlns:p="http://schemas.microsoft.com/office/2006/metadata/properties" xmlns:ns2="cc851cf5-9d25-4af0-b62f-d23d0a4f5e5c" xmlns:ns3="954542bb-2825-439d-9db6-a5c04d3b21fd" targetNamespace="http://schemas.microsoft.com/office/2006/metadata/properties" ma:root="true" ma:fieldsID="6d84746cc30da1fe182e7a313d44b54c" ns2:_="" ns3:_="">
    <xsd:import namespace="cc851cf5-9d25-4af0-b62f-d23d0a4f5e5c"/>
    <xsd:import namespace="954542bb-2825-439d-9db6-a5c04d3b21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51cf5-9d25-4af0-b62f-d23d0a4f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3aa49dc-0840-4df2-9988-4c28c0488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542bb-2825-439d-9db6-a5c04d3b21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150509-9ce5-46ef-9449-4d71a664b447}" ma:internalName="TaxCatchAll" ma:showField="CatchAllData" ma:web="954542bb-2825-439d-9db6-a5c04d3b2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C9645-B568-450E-BF2C-C54CDA88D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E8CA1-0683-49D4-9501-EE88776F2630}">
  <ds:schemaRefs>
    <ds:schemaRef ds:uri="http://schemas.openxmlformats.org/package/2006/metadata/core-properties"/>
    <ds:schemaRef ds:uri="http://schemas.microsoft.com/office/2006/metadata/properties"/>
    <ds:schemaRef ds:uri="954542bb-2825-439d-9db6-a5c04d3b21fd"/>
    <ds:schemaRef ds:uri="cc851cf5-9d25-4af0-b62f-d23d0a4f5e5c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E64779-B9F2-4AEC-A5E9-E8076DA89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51cf5-9d25-4af0-b62f-d23d0a4f5e5c"/>
    <ds:schemaRef ds:uri="954542bb-2825-439d-9db6-a5c04d3b21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data_panel</vt:lpstr>
      <vt:lpstr>data_status_NC</vt:lpstr>
      <vt:lpstr>data_status_reg</vt:lpstr>
      <vt:lpstr>Gestión de riesgos</vt:lpstr>
      <vt:lpstr>data_riesgos</vt:lpstr>
      <vt:lpstr>programas sociales</vt:lpstr>
      <vt:lpstr>datos_graficos</vt:lpstr>
      <vt:lpstr>'Gestión de riesgos'!Área_de_impresión</vt:lpstr>
      <vt:lpstr>'programas sociales'!Área_de_impresión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2025-01-23T17:36:28Z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0x01010039E554BA5E2FA5449283D399C0FD5B7C</vt:lpwstr>
  </property>
  <property fmtid="{D5CDD505-2E9C-101B-9397-08002B2CF9AE}" pid="3" name="MediaServiceImageTags">
    <vt:lpwstr/>
  </property>
</Properties>
</file>