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2D08EC5C-50C0-4E80-9F94-13D57436A258}" xr6:coauthVersionLast="47" xr6:coauthVersionMax="47" xr10:uidLastSave="{00000000-0000-0000-0000-000000000000}"/>
  <bookViews>
    <workbookView xWindow="-120" yWindow="-120" windowWidth="20730" windowHeight="11040" tabRatio="733" firstSheet="3" activeTab="3"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Convenios ADP" sheetId="45" r:id="rId9"/>
    <sheet name="Gestión de riesgos" sheetId="48" r:id="rId10"/>
    <sheet name="data_riesgos" sheetId="49" state="hidden" r:id="rId11"/>
    <sheet name="programas sociales" sheetId="50" r:id="rId12"/>
    <sheet name="datos_graficos" sheetId="51" state="hidden" r:id="rId13"/>
  </sheets>
  <definedNames>
    <definedName name="_xlnm.Print_Area" localSheetId="4">'03-  ESTADO REGIONES'!$A$2:$Q$27</definedName>
    <definedName name="_xlnm.Print_Area" localSheetId="8">'Convenios ADP'!$A$1:$L$23</definedName>
    <definedName name="_xlnm.Print_Area" localSheetId="7">'Ev Proveedores'!$B$2:$O$34</definedName>
    <definedName name="_xlnm.Print_Area" localSheetId="9">'Gestión de riesgos'!$A$1:$AA$48</definedName>
    <definedName name="_xlnm.Print_Area" localSheetId="0">Portada!$B$1:$J$21</definedName>
    <definedName name="_xlnm.Print_Area" localSheetId="11">'programas sociales'!$A$1:$P$27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5" l="1"/>
  <c r="H27" i="50"/>
  <c r="H23" i="50"/>
  <c r="F23" i="50"/>
  <c r="D25"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D14" i="35" s="1"/>
  <c r="R12" i="35"/>
  <c r="D12" i="35" s="1"/>
  <c r="R13" i="35"/>
  <c r="D11"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O45" i="48" l="1"/>
  <c r="R14" i="35"/>
  <c r="D15" i="35" s="1"/>
  <c r="D29" i="35"/>
  <c r="D4" i="33" l="1"/>
</calcChain>
</file>

<file path=xl/sharedStrings.xml><?xml version="1.0" encoding="utf-8"?>
<sst xmlns="http://schemas.openxmlformats.org/spreadsheetml/2006/main" count="931" uniqueCount="430">
  <si>
    <t>SUBSECRETARÍA DE EDUCACIÓN</t>
  </si>
  <si>
    <t>TIPO</t>
  </si>
  <si>
    <t>RIESGO BAJO</t>
  </si>
  <si>
    <t>RIESGO MEDIO</t>
  </si>
  <si>
    <t>RIESGO ALTO</t>
  </si>
  <si>
    <t>TOTAL INDICADORES</t>
  </si>
  <si>
    <t>PMG</t>
  </si>
  <si>
    <t>H</t>
  </si>
  <si>
    <t>CDC NIVEL CENTRAL</t>
  </si>
  <si>
    <t>CDC REGIONES</t>
  </si>
  <si>
    <t>TOTAL</t>
  </si>
  <si>
    <t>Total general</t>
  </si>
  <si>
    <t>INDICADORES CON RIESGO</t>
  </si>
  <si>
    <t>Bajo</t>
  </si>
  <si>
    <t>Medio</t>
  </si>
  <si>
    <t>Alto</t>
  </si>
  <si>
    <t>DAG</t>
  </si>
  <si>
    <t>DIPLAP</t>
  </si>
  <si>
    <t>CPEIP</t>
  </si>
  <si>
    <t>DEG</t>
  </si>
  <si>
    <t>UCE</t>
  </si>
  <si>
    <t>CDC</t>
  </si>
  <si>
    <t>Jurídica</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</si>
  <si>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</si>
  <si>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</si>
  <si>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</si>
  <si>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</si>
  <si>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</si>
  <si>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</si>
  <si>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</si>
  <si>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</si>
  <si>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</si>
  <si>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</si>
  <si>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</si>
  <si>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</si>
  <si>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</si>
  <si>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</si>
  <si>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</si>
  <si>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</si>
  <si>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</si>
  <si>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</si>
  <si>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</si>
  <si>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</si>
  <si>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CDC: Solicitudes de información respondidas</t>
  </si>
  <si>
    <t>CDC: Documentos publicados en web Centro de Estudios</t>
  </si>
  <si>
    <t>PMG: Medidas de Equidad de Género</t>
  </si>
  <si>
    <t>Gabinete Subsecretaria</t>
  </si>
  <si>
    <t>CDC: Solicitudes de certificados de estudio</t>
  </si>
  <si>
    <t xml:space="preserve">CDC: Acciones formativas del Centro de Innovación </t>
  </si>
  <si>
    <t>CDC: Compra de equipamiento</t>
  </si>
  <si>
    <t xml:space="preserve">PMG: Sistema Calidad de Servicio y Experiencia </t>
  </si>
  <si>
    <t>H: Kit material Educación No Sexista</t>
  </si>
  <si>
    <t>H: Servicio de conectividad a internet</t>
  </si>
  <si>
    <t>H: Sesión de tutoria de cupos</t>
  </si>
  <si>
    <t>CDC: Formación inicial docente</t>
  </si>
  <si>
    <t>CDC: Diseño de ofertas formativas</t>
  </si>
  <si>
    <t>CDC: Diseño de modelos de inducción docente</t>
  </si>
  <si>
    <t>H: Provincias que participan de acciones de CPEIP</t>
  </si>
  <si>
    <t>CDC: Inscipción para completar los estudios</t>
  </si>
  <si>
    <t>CDC: Acciones plan de difusión</t>
  </si>
  <si>
    <t>CDC: Procesos de validación de estudios</t>
  </si>
  <si>
    <t>H: Acompañamiento EE con subvención</t>
  </si>
  <si>
    <t xml:space="preserve">CDC: Tickets de atención resueltos </t>
  </si>
  <si>
    <t>CDC: Sitios web con certificados de sitio seguro</t>
  </si>
  <si>
    <t>CDC: Sistemas definidos como críticos</t>
  </si>
  <si>
    <t>CDC: Asistencia vía SIGE</t>
  </si>
  <si>
    <t>CDC: Transacciones a través del sistema SIGPA</t>
  </si>
  <si>
    <t>CDC: Procesos documentados URAE</t>
  </si>
  <si>
    <t>PMG: Concentración del Gasto</t>
  </si>
  <si>
    <t>PMG: Transformación Digital</t>
  </si>
  <si>
    <t>CDC: Solicitudes de beneficios y/o préstamos</t>
  </si>
  <si>
    <t>CDC: Expedientes de compras</t>
  </si>
  <si>
    <t>CDC: Cierres contables oportunos</t>
  </si>
  <si>
    <t>CDC: Contratos nuevos a honorarios NC</t>
  </si>
  <si>
    <t>PMG: Sistema Estado Verde</t>
  </si>
  <si>
    <t>CDC: Recursos de Lectura, Aprendizaje y Bibliotecas</t>
  </si>
  <si>
    <t>CDC: Ejecución del plan de Desarrollo Curricular</t>
  </si>
  <si>
    <t>CDC: Difusión de instrumentos curriculares</t>
  </si>
  <si>
    <t>CDC: Modernización de textos escolares</t>
  </si>
  <si>
    <t>CDC: Ejecución del plan de Evaluación y Estándares</t>
  </si>
  <si>
    <t>H: Textos Escolares entregados</t>
  </si>
  <si>
    <t>CDC: Recursos de apelación, reclamación</t>
  </si>
  <si>
    <t xml:space="preserve">CDC: Actos administrativos con una Licitación Pública </t>
  </si>
  <si>
    <t>CDC: Propuestas de convenios o reformulación</t>
  </si>
  <si>
    <t>CDC: Actos administrativos que transfieren recursos</t>
  </si>
  <si>
    <t>CDC: Actos administrativos artículo 11 de la Ley N°20.159</t>
  </si>
  <si>
    <t>CDC: Actos administrativos Bases Admin. y Técnicas</t>
  </si>
  <si>
    <t>CDC: Defensas a recursos de protección</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</si>
  <si>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</si>
  <si>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</si>
  <si>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</si>
  <si>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</si>
  <si>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</si>
  <si>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</si>
  <si>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</si>
  <si>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</si>
  <si>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</si>
  <si>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</si>
  <si>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</si>
  <si>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</si>
  <si>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</si>
  <si>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</si>
  <si>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</si>
  <si>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</si>
  <si>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</si>
  <si>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</si>
  <si>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</si>
  <si>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</si>
  <si>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</si>
  <si>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</si>
  <si>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</si>
  <si>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</si>
  <si>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</si>
  <si>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</si>
  <si>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</si>
  <si>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</si>
  <si>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</si>
  <si>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</si>
  <si>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</si>
  <si>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</si>
  <si>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</si>
  <si>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</si>
  <si>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</si>
  <si>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</si>
  <si>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</si>
  <si>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</si>
  <si>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</si>
  <si>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</si>
  <si>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</si>
  <si>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</si>
  <si>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</si>
  <si>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</si>
  <si>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</si>
  <si>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</si>
  <si>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</si>
  <si>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</si>
  <si>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</si>
  <si>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</si>
  <si>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</si>
  <si>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</si>
  <si>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</si>
  <si>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</si>
  <si>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</si>
  <si>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</si>
  <si>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</si>
  <si>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</si>
  <si>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</si>
  <si>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</si>
  <si>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</si>
  <si>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</si>
  <si>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</si>
  <si>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</si>
  <si>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</si>
  <si>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</si>
  <si>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</si>
  <si>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</si>
  <si>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</si>
  <si>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</si>
  <si>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</si>
  <si>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</si>
  <si>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</si>
  <si>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</si>
  <si>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</si>
  <si>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</si>
  <si>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</si>
  <si>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</si>
  <si>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</si>
  <si>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</si>
  <si>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</si>
  <si>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</si>
  <si>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</si>
  <si>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</si>
  <si>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</si>
  <si>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</si>
  <si>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</si>
  <si>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_x000D_</t>
  </si>
  <si>
    <t xml:space="preserve">NIVEL CENTRAL: ESTADO DE RIESGO INDICADORES POR CR AL CIERRE DE </t>
  </si>
  <si>
    <t>POR INSTRUMENTO DE GESTIÓN</t>
  </si>
  <si>
    <t>Evaluacion Año 2</t>
  </si>
  <si>
    <t>PROGRAMAS SOCIALES</t>
  </si>
  <si>
    <t>MINISTERIO DE EDUCACIÓN</t>
  </si>
  <si>
    <t>SUBSECRETARÍA/SERVICIO</t>
  </si>
  <si>
    <t>SUBSECRETARÍA / SERVICIO</t>
  </si>
  <si>
    <t>MONITOREO</t>
  </si>
  <si>
    <t>Monitoreo</t>
  </si>
  <si>
    <t>PROGRAMA</t>
  </si>
  <si>
    <t>CATEGORÍA</t>
  </si>
  <si>
    <t>Total programas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</si>
  <si>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</si>
  <si>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</si>
  <si>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</si>
  <si>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</si>
  <si>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</si>
  <si>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</si>
  <si>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</si>
  <si>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</si>
  <si>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</si>
  <si>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</si>
  <si>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</si>
  <si>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</si>
  <si>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</si>
  <si>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</si>
  <si>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</si>
  <si>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 xml:space="preserve">                                                                                                            
                                                                                                                            </t>
  </si>
  <si>
    <t xml:space="preserve">         </t>
  </si>
  <si>
    <t xml:space="preserve">          ESTADO RIESGO INDICADORES </t>
  </si>
  <si>
    <t xml:space="preserve">      SUBSECRETARÍA DE EDUCACIÓN</t>
  </si>
  <si>
    <t>Abreviaturas</t>
  </si>
  <si>
    <r>
      <t xml:space="preserve">RE: </t>
    </r>
    <r>
      <rPr>
        <sz val="18"/>
        <color theme="3"/>
        <rFont val="Calibri"/>
        <family val="2"/>
        <scheme val="minor"/>
      </rPr>
      <t>Riesgos Estratégicos</t>
    </r>
  </si>
  <si>
    <r>
      <t xml:space="preserve">RF: </t>
    </r>
    <r>
      <rPr>
        <sz val="18"/>
        <color theme="3"/>
        <rFont val="Calibri"/>
        <family val="2"/>
        <scheme val="minor"/>
      </rPr>
      <t>Riesgos Financieros</t>
    </r>
  </si>
  <si>
    <r>
      <t xml:space="preserve">RI:  </t>
    </r>
    <r>
      <rPr>
        <sz val="18"/>
        <color theme="3"/>
        <rFont val="Calibri"/>
        <family val="2"/>
        <scheme val="minor"/>
      </rPr>
      <t>Riesgos Institucionales</t>
    </r>
  </si>
  <si>
    <r>
      <t xml:space="preserve">RE/SA: </t>
    </r>
    <r>
      <rPr>
        <sz val="18"/>
        <color theme="3"/>
        <rFont val="Calibri"/>
        <family val="2"/>
        <scheme val="minor"/>
      </rPr>
      <t>Riesgos Estratégicos con Señal de Alerta</t>
    </r>
  </si>
  <si>
    <r>
      <t xml:space="preserve">RF/SA: </t>
    </r>
    <r>
      <rPr>
        <sz val="18"/>
        <color theme="3"/>
        <rFont val="Calibri"/>
        <family val="2"/>
        <scheme val="minor"/>
      </rPr>
      <t>Riesgos Financieros con señal de Alerta</t>
    </r>
  </si>
  <si>
    <r>
      <t xml:space="preserve">RI/SA: </t>
    </r>
    <r>
      <rPr>
        <sz val="18"/>
        <color theme="3"/>
        <rFont val="Calibri"/>
        <family val="2"/>
        <scheme val="minor"/>
      </rPr>
      <t>Riesgos Institucionales con Señal de Alerta</t>
    </r>
  </si>
  <si>
    <t>Proceso de Gestión de Riesgos(PGR)</t>
  </si>
  <si>
    <t>NÚMERO DE PROGRAMAS 2024</t>
  </si>
  <si>
    <t>Total Ex - ante</t>
  </si>
  <si>
    <t>Leyenda:</t>
  </si>
  <si>
    <r>
      <t xml:space="preserve">BP: </t>
    </r>
    <r>
      <rPr>
        <sz val="24"/>
        <color theme="3"/>
        <rFont val="Calibri"/>
        <family val="2"/>
        <scheme val="minor"/>
      </rPr>
      <t>Baja del Proceso</t>
    </r>
  </si>
  <si>
    <r>
      <rPr>
        <b/>
        <sz val="24"/>
        <color theme="3"/>
        <rFont val="Calibri"/>
        <family val="2"/>
        <scheme val="minor"/>
      </rPr>
      <t xml:space="preserve">RF: </t>
    </r>
    <r>
      <rPr>
        <sz val="24"/>
        <color theme="3"/>
        <rFont val="Calibri"/>
        <family val="2"/>
        <scheme val="minor"/>
      </rPr>
      <t>Recomendación Favorable</t>
    </r>
  </si>
  <si>
    <t xml:space="preserve">RESULTADO EX ANTE </t>
  </si>
  <si>
    <t>DICIEMBRE - 2024</t>
  </si>
  <si>
    <t>Gab Subse</t>
  </si>
  <si>
    <t>Gab Ministro</t>
  </si>
  <si>
    <t>La Araucanía</t>
  </si>
  <si>
    <t>I16_002-Gabinete Ministerio</t>
  </si>
  <si>
    <t>I20_013-Gabinete Ministerio</t>
  </si>
  <si>
    <t>I20_014-Gabinete Ministerio</t>
  </si>
  <si>
    <t>I19_026-Gabinete Subsecretaría</t>
  </si>
  <si>
    <t>I23_015-Gabinete Subsecretaría</t>
  </si>
  <si>
    <t>I21_001-Gabinete Subsecretaría</t>
  </si>
  <si>
    <t>I24_015-Gabinete Subsecretaría</t>
  </si>
  <si>
    <t>I20_017-Gabinete Subsecretaría</t>
  </si>
  <si>
    <t>I24_001-Gabinete Subsecretaría</t>
  </si>
  <si>
    <t>I24_002-Gabinete Subsecretaría</t>
  </si>
  <si>
    <t>I23_018-CPEIP</t>
  </si>
  <si>
    <t>I24_006-CPEIP</t>
  </si>
  <si>
    <t>I24_007-CPEIP</t>
  </si>
  <si>
    <t>I24_008-CPEIP</t>
  </si>
  <si>
    <t>I24_013-DEG</t>
  </si>
  <si>
    <t>I24_014-DEG</t>
  </si>
  <si>
    <t>I17_001-DEG</t>
  </si>
  <si>
    <t>I23_004-DEG</t>
  </si>
  <si>
    <t>I24_009-DEG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</si>
  <si>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</si>
  <si>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</si>
  <si>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</si>
  <si>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</si>
  <si>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</si>
  <si>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</si>
  <si>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</si>
  <si>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</si>
  <si>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I21_007-DAG</t>
  </si>
  <si>
    <t>I23_003-DAG</t>
  </si>
  <si>
    <t>I23_019-DAG</t>
  </si>
  <si>
    <t>I20_006-DAG</t>
  </si>
  <si>
    <t>I20_005-DAG</t>
  </si>
  <si>
    <t>I19_020-UCE</t>
  </si>
  <si>
    <t>I21_011-UCE</t>
  </si>
  <si>
    <t>I21_012-UCE</t>
  </si>
  <si>
    <t>I19_019-UCE</t>
  </si>
  <si>
    <t>I16_062-UCE</t>
  </si>
  <si>
    <t>I22_006-UCE</t>
  </si>
  <si>
    <t>I16_052-División Jurídica</t>
  </si>
  <si>
    <t>I24_004-División Jurídica</t>
  </si>
  <si>
    <t>I23_007-División Jurídica</t>
  </si>
  <si>
    <t>I22_008-División Jurídica</t>
  </si>
  <si>
    <t>I24_011-División Jurídica</t>
  </si>
  <si>
    <t>I24_003-División Jurídica</t>
  </si>
  <si>
    <t>I16_053-División Jurídica</t>
  </si>
  <si>
    <t>I23_014</t>
  </si>
  <si>
    <t>I16_066</t>
  </si>
  <si>
    <t>I24_12_01</t>
  </si>
  <si>
    <t>I24_12_02</t>
  </si>
  <si>
    <t>I24_12_03</t>
  </si>
  <si>
    <t>I24_12_04</t>
  </si>
  <si>
    <t>I24_12_05</t>
  </si>
  <si>
    <t>I24_12_06</t>
  </si>
  <si>
    <t>I24_12_07</t>
  </si>
  <si>
    <t>I24_12_08</t>
  </si>
  <si>
    <t>I24_12_09</t>
  </si>
  <si>
    <t>I24_12_10</t>
  </si>
  <si>
    <t>I24_12_11</t>
  </si>
  <si>
    <t>I24_12_12</t>
  </si>
  <si>
    <t>I24_12_13</t>
  </si>
  <si>
    <t>I24_12_14</t>
  </si>
  <si>
    <t>I24_12_15</t>
  </si>
  <si>
    <t>I24_12_16</t>
  </si>
  <si>
    <t>I16_056</t>
  </si>
  <si>
    <t>I23_014-SECREDUC 01</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</si>
  <si>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</si>
  <si>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</si>
  <si>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</si>
  <si>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</si>
  <si>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</si>
  <si>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</si>
  <si>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</si>
  <si>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</si>
  <si>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</si>
  <si>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</si>
  <si>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</si>
  <si>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</si>
  <si>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</si>
  <si>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</si>
  <si>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</si>
  <si>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</si>
  <si>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</si>
  <si>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</si>
  <si>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</si>
  <si>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</si>
  <si>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</si>
  <si>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</si>
  <si>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</si>
  <si>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</si>
  <si>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</si>
  <si>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</si>
  <si>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</si>
  <si>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</si>
  <si>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</si>
  <si>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</si>
  <si>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</si>
  <si>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I24_12_01-SECREDUC 01</t>
  </si>
  <si>
    <t>I24_12_02-SECREDUC 02</t>
  </si>
  <si>
    <t>I24_12_03-SECREDUC 03</t>
  </si>
  <si>
    <t>I24_12_04-SECREDUC 04</t>
  </si>
  <si>
    <t>I24_12_05-SECREDUC 05</t>
  </si>
  <si>
    <t>I24_12_06-SECREDUC 06</t>
  </si>
  <si>
    <t>I24_12_07-SECREDUC 07</t>
  </si>
  <si>
    <t>I24_12_08-SECREDUC 08</t>
  </si>
  <si>
    <t>I24_12_09-SECREDUC 09</t>
  </si>
  <si>
    <t>I24_12_10-SECREDUC 10</t>
  </si>
  <si>
    <t>I24_12_11-SECREDUC 11</t>
  </si>
  <si>
    <t>I24_12_12-SECREDUC 12</t>
  </si>
  <si>
    <t>I24_12_13-SECREDUC 13</t>
  </si>
  <si>
    <t>I24_12_14-SECREDUC 14</t>
  </si>
  <si>
    <t>I24_12_15-SECREDUC 15</t>
  </si>
  <si>
    <t>I24_12_16-SECREDUC 16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</si>
  <si>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</si>
  <si>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</si>
  <si>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</si>
  <si>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</si>
  <si>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</si>
  <si>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</si>
  <si>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</si>
  <si>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</si>
  <si>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</si>
  <si>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</si>
  <si>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</si>
  <si>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</si>
  <si>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</si>
  <si>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</si>
  <si>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</si>
  <si>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</si>
  <si>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CNT</t>
  </si>
  <si>
    <t>Recursos Financieros</t>
  </si>
  <si>
    <t>Subvenciones</t>
  </si>
  <si>
    <t>URAE</t>
  </si>
  <si>
    <t>JURID</t>
  </si>
  <si>
    <t>GABMIN</t>
  </si>
  <si>
    <t>Auditoria</t>
  </si>
  <si>
    <t>Estudios</t>
  </si>
  <si>
    <t>GABSUB</t>
  </si>
  <si>
    <t>Ayuda Mineduc</t>
  </si>
  <si>
    <t>Gabinete Subsecretaría</t>
  </si>
  <si>
    <t>Innovación</t>
  </si>
  <si>
    <t>TP</t>
  </si>
  <si>
    <t>100%</t>
  </si>
  <si>
    <t>96%</t>
  </si>
  <si>
    <t>91%</t>
  </si>
  <si>
    <t>66%</t>
  </si>
  <si>
    <t>73%</t>
  </si>
  <si>
    <t>75%</t>
  </si>
  <si>
    <t>25%</t>
  </si>
  <si>
    <t>0%</t>
  </si>
  <si>
    <t>60%</t>
  </si>
  <si>
    <t>50%</t>
  </si>
  <si>
    <t>83%</t>
  </si>
  <si>
    <t>90%</t>
  </si>
  <si>
    <t>En diciembre se inició el monitoreo del tercer año de gestión.</t>
  </si>
  <si>
    <t>En noviembre se tramitó totalmente el acto administrativo que aprueba el grado de cumplimiento global de las metas del convenio.</t>
  </si>
  <si>
    <t>En diciembre se envió a tramitación el acto administrativo que aprueba el grado de cumplimiento global de las metas del convenio.</t>
  </si>
  <si>
    <t>En noviembre se inició el monitoreo del primer año de gestión. En diciembre DEP informa que el Director se encuentra con licencia médica hasta 19.01.25. Además, informa que una vez el Director se reincorpore a sus funciones, realizarán el procedimiento y remitirán los antecedentes ya que ,de acuerdo a lo señalado por Servicio Civil, el convenio es un instrumento personal e intransferible.</t>
  </si>
  <si>
    <t>En agosto se envió mediante mail del Jefe del Gabinete del Ministro, el resultado del monitoreo del segundo año de gestión.</t>
  </si>
  <si>
    <t>En octubre se envió mediante mail del Jefe del Gabinete del Ministro, el resultado del monitoreo del segundo año de gestión.</t>
  </si>
  <si>
    <t>Acum diciembre - 2024</t>
  </si>
  <si>
    <t>Hitos ADP ocurridos al 23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</si>
  <si>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</si>
  <si>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</si>
  <si>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</si>
  <si>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</si>
  <si>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</si>
  <si>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</si>
  <si>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</si>
  <si>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</si>
  <si>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</si>
  <si>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 xml:space="preserve">Actualizado </t>
  </si>
  <si>
    <t xml:space="preserve">Institucionales </t>
  </si>
  <si>
    <t>Señales de Alerta no asociadas a MR</t>
  </si>
  <si>
    <t>Monitoreado 30/06</t>
  </si>
  <si>
    <t xml:space="preserve">Ciberseguridad </t>
  </si>
  <si>
    <t>GabMin Estudios</t>
  </si>
  <si>
    <t>Ayuda MINEDUC</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</si>
  <si>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</si>
  <si>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</si>
  <si>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</si>
  <si>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</si>
  <si>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</si>
  <si>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</si>
  <si>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</si>
  <si>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</si>
  <si>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</si>
  <si>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</si>
  <si>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</si>
  <si>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</si>
  <si>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</si>
  <si>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</si>
  <si>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</si>
  <si>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</si>
  <si>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2024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</si>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</sst>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89">
    <font>
      <sz val="11"/>
      <color theme="1"/>
      <name val="Calibri"/>
      <family val="2"/>
      <scheme val="minor"/>
    </font>
    <font>
      <sz val="11"/>
      <color theme="1"/>
      <name val="Calibri"/>
      <family val="2"/>
      <scheme val="minor"/>
    </font>
    <font>
      <sz val="10"/>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b/>
      <sz val="12"/>
      <color theme="1"/>
      <name val="Calibri Light"/>
      <family val="2"/>
    </font>
    <font>
      <sz val="16"/>
      <name val="Calibri Light"/>
      <family val="2"/>
    </font>
    <font>
      <sz val="12"/>
      <color theme="1"/>
      <name val="Arial"/>
      <family val="2"/>
    </font>
    <font>
      <sz val="12"/>
      <color theme="1"/>
      <name val="Calibri"/>
      <family val="2"/>
      <scheme val="minor"/>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sz val="22"/>
      <color theme="0"/>
      <name val="Calibri Light"/>
      <family val="2"/>
    </font>
    <font>
      <sz val="18"/>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sz val="18"/>
      <color theme="0"/>
      <name val="Calibri"/>
      <family val="2"/>
      <scheme val="minor"/>
    </font>
    <font>
      <b/>
      <u/>
      <sz val="28"/>
      <color rgb="FF002060"/>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
      <b/>
      <sz val="20"/>
      <color theme="0"/>
      <name val="Calibri Light"/>
      <family val="2"/>
    </font>
    <font>
      <b/>
      <sz val="26"/>
      <color theme="0"/>
      <name val="Calibri Light"/>
      <family val="2"/>
    </font>
    <font>
      <b/>
      <sz val="20"/>
      <color rgb="FFFFFF00"/>
      <name val="Calibri Light"/>
      <family val="2"/>
    </font>
    <font>
      <sz val="18"/>
      <color theme="3"/>
      <name val="Calibri"/>
      <family val="2"/>
      <scheme val="minor"/>
    </font>
    <font>
      <b/>
      <sz val="18"/>
      <color theme="3"/>
      <name val="Calibri"/>
      <family val="2"/>
      <scheme val="minor"/>
    </font>
    <font>
      <b/>
      <u/>
      <sz val="24"/>
      <color theme="1"/>
      <name val="Calibri"/>
      <family val="2"/>
      <scheme val="minor"/>
    </font>
    <font>
      <b/>
      <sz val="26"/>
      <color theme="1"/>
      <name val="Calibri"/>
      <family val="2"/>
      <scheme val="minor"/>
    </font>
    <font>
      <b/>
      <sz val="24"/>
      <color theme="3"/>
      <name val="Calibri"/>
      <family val="2"/>
      <scheme val="minor"/>
    </font>
    <font>
      <b/>
      <sz val="26"/>
      <color theme="3"/>
      <name val="Calibri"/>
      <family val="2"/>
      <scheme val="minor"/>
    </font>
    <font>
      <sz val="24"/>
      <color theme="3"/>
      <name val="Calibri"/>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
      <patternFill patternType="solid">
        <fgColor theme="0"/>
        <bgColor rgb="FF000000"/>
      </patternFill>
    </fill>
  </fills>
  <borders count="252">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diagonal/>
    </border>
    <border>
      <left style="medium">
        <color rgb="FFFF0000"/>
      </left>
      <right style="medium">
        <color rgb="FFFF0000"/>
      </right>
      <top style="thin">
        <color theme="0"/>
      </top>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
      <left style="thin">
        <color theme="0" tint="-4.9989318521683403E-2"/>
      </left>
      <right/>
      <top/>
      <bottom/>
      <diagonal/>
    </border>
    <border>
      <left style="medium">
        <color indexed="64"/>
      </left>
      <right/>
      <top style="thin">
        <color theme="0" tint="-4.9989318521683403E-2"/>
      </top>
      <bottom/>
      <diagonal/>
    </border>
    <border>
      <left/>
      <right/>
      <top/>
      <bottom style="thin">
        <color theme="0" tint="-4.9989318521683403E-2"/>
      </bottom>
      <diagonal/>
    </border>
    <border>
      <left/>
      <right style="medium">
        <color theme="1"/>
      </right>
      <top/>
      <bottom/>
      <diagonal/>
    </border>
    <border>
      <left style="medium">
        <color theme="1"/>
      </left>
      <right style="medium">
        <color indexed="64"/>
      </right>
      <top/>
      <bottom/>
      <diagonal/>
    </border>
    <border>
      <left style="medium">
        <color indexed="64"/>
      </left>
      <right/>
      <top style="thin">
        <color auto="1"/>
      </top>
      <bottom style="medium">
        <color theme="1"/>
      </bottom>
      <diagonal/>
    </border>
    <border>
      <left/>
      <right/>
      <top/>
      <bottom style="medium">
        <color theme="1"/>
      </bottom>
      <diagonal/>
    </border>
    <border>
      <left/>
      <right style="medium">
        <color indexed="64"/>
      </right>
      <top/>
      <bottom style="medium">
        <color theme="1"/>
      </bottom>
      <diagonal/>
    </border>
    <border>
      <left/>
      <right style="medium">
        <color theme="1"/>
      </right>
      <top/>
      <bottom style="medium">
        <color theme="1"/>
      </bottom>
      <diagonal/>
    </border>
    <border>
      <left style="medium">
        <color indexed="64"/>
      </left>
      <right/>
      <top/>
      <bottom style="thin">
        <color auto="1"/>
      </bottom>
      <diagonal/>
    </border>
    <border>
      <left style="medium">
        <color indexed="64"/>
      </left>
      <right/>
      <top/>
      <bottom style="thin">
        <color theme="0"/>
      </bottom>
      <diagonal/>
    </border>
    <border>
      <left/>
      <right/>
      <top style="thin">
        <color theme="0"/>
      </top>
      <bottom style="medium">
        <color theme="1"/>
      </bottom>
      <diagonal/>
    </border>
    <border>
      <left style="thin">
        <color theme="0"/>
      </left>
      <right style="medium">
        <color theme="1"/>
      </right>
      <top/>
      <bottom/>
      <diagonal/>
    </border>
    <border>
      <left style="medium">
        <color indexed="64"/>
      </left>
      <right style="thin">
        <color theme="0"/>
      </right>
      <top style="thin">
        <color indexed="64"/>
      </top>
      <bottom/>
      <diagonal/>
    </border>
    <border>
      <left style="medium">
        <color theme="1"/>
      </left>
      <right style="thin">
        <color theme="0"/>
      </right>
      <top/>
      <bottom/>
      <diagonal/>
    </border>
    <border>
      <left style="medium">
        <color rgb="FFFF0000"/>
      </left>
      <right style="medium">
        <color rgb="FFFF0000"/>
      </right>
      <top style="medium">
        <color rgb="FFFF0000"/>
      </top>
      <bottom style="medium">
        <color rgb="FFFF0000"/>
      </bottom>
      <diagonal/>
    </border>
    <border>
      <left style="thin">
        <color theme="0"/>
      </left>
      <right style="medium">
        <color theme="3" tint="-0.249977111117893"/>
      </right>
      <top/>
      <bottom/>
      <diagonal/>
    </border>
    <border>
      <left style="medium">
        <color theme="1"/>
      </left>
      <right style="thin">
        <color theme="0"/>
      </right>
      <top style="medium">
        <color theme="1"/>
      </top>
      <bottom style="medium">
        <color theme="1"/>
      </bottom>
      <diagonal/>
    </border>
    <border>
      <left style="thin">
        <color theme="0"/>
      </left>
      <right/>
      <top style="medium">
        <color theme="1"/>
      </top>
      <bottom style="medium">
        <color theme="1"/>
      </bottom>
      <diagonal/>
    </border>
    <border>
      <left style="thin">
        <color theme="0"/>
      </left>
      <right style="medium">
        <color theme="1"/>
      </right>
      <top style="thin">
        <color theme="0"/>
      </top>
      <bottom/>
      <diagonal/>
    </border>
    <border>
      <left style="thin">
        <color theme="0"/>
      </left>
      <right style="medium">
        <color theme="0"/>
      </right>
      <top style="medium">
        <color theme="1"/>
      </top>
      <bottom style="thin">
        <color theme="0"/>
      </bottom>
      <diagonal/>
    </border>
    <border>
      <left style="medium">
        <color rgb="FFFF0000"/>
      </left>
      <right/>
      <top/>
      <bottom/>
      <diagonal/>
    </border>
    <border>
      <left style="medium">
        <color rgb="FFFF0000"/>
      </left>
      <right/>
      <top style="thin">
        <color theme="0"/>
      </top>
      <bottom/>
      <diagonal/>
    </border>
    <border>
      <left style="medium">
        <color theme="3" tint="-0.249977111117893"/>
      </left>
      <right style="thin">
        <color theme="0"/>
      </right>
      <top style="thin">
        <color theme="0"/>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right style="thin">
        <color theme="0"/>
      </right>
      <top style="medium">
        <color indexed="64"/>
      </top>
      <bottom/>
      <diagonal/>
    </border>
  </borders>
  <cellStyleXfs count="6">
    <xf numFmtId="0" fontId="0" fillId="0" borderId="0"/>
    <xf numFmtId="0" fontId="2" fillId="0" borderId="0"/>
    <xf numFmtId="9"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697">
    <xf numFmtId="0" fontId="0" fillId="0" borderId="0" xfId="0"/>
    <xf numFmtId="0" fontId="0" fillId="0" borderId="13" xfId="0" applyBorder="1"/>
    <xf numFmtId="0" fontId="0" fillId="0" borderId="0" xfId="0" applyAlignment="1">
      <alignment wrapText="1"/>
    </xf>
    <xf numFmtId="0" fontId="0" fillId="0" borderId="1" xfId="0" applyBorder="1"/>
    <xf numFmtId="0" fontId="0" fillId="2" borderId="7" xfId="0" applyFill="1" applyBorder="1"/>
    <xf numFmtId="0" fontId="0" fillId="2" borderId="9" xfId="0" applyFill="1" applyBorder="1"/>
    <xf numFmtId="0" fontId="0" fillId="2" borderId="0" xfId="0" applyFill="1"/>
    <xf numFmtId="0" fontId="8" fillId="0" borderId="0" xfId="0" applyFont="1"/>
    <xf numFmtId="165" fontId="9" fillId="0" borderId="0" xfId="0" applyNumberFormat="1" applyFont="1"/>
    <xf numFmtId="0" fontId="0" fillId="2" borderId="8" xfId="0" applyFill="1" applyBorder="1"/>
    <xf numFmtId="0" fontId="0" fillId="0" borderId="0" xfId="0" applyAlignment="1">
      <alignment horizontal="center"/>
    </xf>
    <xf numFmtId="0" fontId="10" fillId="0" borderId="0" xfId="0" applyFont="1"/>
    <xf numFmtId="0" fontId="10" fillId="0" borderId="0" xfId="0" applyFont="1" applyAlignment="1">
      <alignment horizontal="center"/>
    </xf>
    <xf numFmtId="0" fontId="10" fillId="0" borderId="0" xfId="0" applyFont="1" applyAlignment="1">
      <alignment horizontal="left"/>
    </xf>
    <xf numFmtId="0" fontId="11" fillId="0" borderId="0" xfId="0" applyFont="1"/>
    <xf numFmtId="165" fontId="11" fillId="0" borderId="0" xfId="0" applyNumberFormat="1" applyFont="1"/>
    <xf numFmtId="0" fontId="13" fillId="0" borderId="1" xfId="0" applyFont="1" applyBorder="1"/>
    <xf numFmtId="0" fontId="13" fillId="5" borderId="1" xfId="0" applyFont="1" applyFill="1" applyBorder="1"/>
    <xf numFmtId="0" fontId="14" fillId="5" borderId="1" xfId="0" applyFont="1" applyFill="1" applyBorder="1"/>
    <xf numFmtId="0" fontId="6" fillId="6" borderId="18" xfId="0" applyFont="1" applyFill="1" applyBorder="1" applyAlignment="1">
      <alignment vertical="center"/>
    </xf>
    <xf numFmtId="0" fontId="6" fillId="6" borderId="6" xfId="0" applyFont="1" applyFill="1" applyBorder="1" applyAlignment="1">
      <alignment vertical="center"/>
    </xf>
    <xf numFmtId="0" fontId="9" fillId="0" borderId="11" xfId="0" applyFont="1" applyBorder="1" applyAlignment="1">
      <alignment horizontal="left" vertical="center"/>
    </xf>
    <xf numFmtId="0" fontId="12" fillId="0" borderId="11" xfId="0" applyFont="1" applyBorder="1" applyAlignment="1">
      <alignment vertical="center"/>
    </xf>
    <xf numFmtId="0" fontId="9" fillId="0" borderId="12" xfId="0" applyFont="1" applyBorder="1" applyAlignment="1">
      <alignment vertical="center"/>
    </xf>
    <xf numFmtId="0" fontId="9" fillId="0" borderId="13" xfId="0" applyFont="1" applyBorder="1" applyAlignment="1">
      <alignment horizontal="left" vertical="center"/>
    </xf>
    <xf numFmtId="0" fontId="12" fillId="0" borderId="13" xfId="0" applyFont="1" applyBorder="1" applyAlignment="1">
      <alignment horizontal="left" vertical="center"/>
    </xf>
    <xf numFmtId="0" fontId="12" fillId="0" borderId="13" xfId="0" applyFont="1" applyBorder="1" applyAlignment="1">
      <alignment vertical="center"/>
    </xf>
    <xf numFmtId="0" fontId="12" fillId="0" borderId="14" xfId="0" applyFont="1" applyBorder="1" applyAlignment="1">
      <alignment vertical="center"/>
    </xf>
    <xf numFmtId="0" fontId="6" fillId="6" borderId="7" xfId="0" applyFont="1" applyFill="1" applyBorder="1" applyAlignment="1">
      <alignment horizontal="center" vertical="center"/>
    </xf>
    <xf numFmtId="0" fontId="18" fillId="0" borderId="13" xfId="0" applyFont="1" applyBorder="1" applyAlignment="1">
      <alignment horizontal="center" vertical="center"/>
    </xf>
    <xf numFmtId="0" fontId="19" fillId="0" borderId="0" xfId="0" applyFont="1"/>
    <xf numFmtId="0" fontId="0" fillId="3" borderId="0" xfId="0" applyFill="1"/>
    <xf numFmtId="0" fontId="20" fillId="2" borderId="0" xfId="0" applyFont="1" applyFill="1"/>
    <xf numFmtId="0" fontId="20" fillId="2" borderId="19" xfId="0" applyFont="1" applyFill="1" applyBorder="1"/>
    <xf numFmtId="0" fontId="20" fillId="2" borderId="20" xfId="0" applyFont="1" applyFill="1" applyBorder="1"/>
    <xf numFmtId="0" fontId="20" fillId="2" borderId="21" xfId="0" applyFont="1" applyFill="1" applyBorder="1"/>
    <xf numFmtId="0" fontId="20" fillId="2" borderId="17"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20" fillId="2" borderId="25" xfId="0" applyFont="1" applyFill="1" applyBorder="1"/>
    <xf numFmtId="0" fontId="20" fillId="2" borderId="26" xfId="0" applyFont="1" applyFill="1" applyBorder="1"/>
    <xf numFmtId="0" fontId="0" fillId="0" borderId="17" xfId="0" applyBorder="1"/>
    <xf numFmtId="0" fontId="0" fillId="0" borderId="23" xfId="0" applyBorder="1"/>
    <xf numFmtId="0" fontId="0" fillId="0" borderId="22" xfId="0" applyBorder="1"/>
    <xf numFmtId="0" fontId="0" fillId="0" borderId="24" xfId="0" applyBorder="1"/>
    <xf numFmtId="0" fontId="0" fillId="0" borderId="25" xfId="0" applyBorder="1"/>
    <xf numFmtId="0" fontId="0" fillId="0" borderId="26" xfId="0"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2" borderId="26" xfId="0" applyFill="1" applyBorder="1"/>
    <xf numFmtId="0" fontId="0" fillId="0" borderId="19" xfId="0" applyBorder="1"/>
    <xf numFmtId="0" fontId="0" fillId="0" borderId="20" xfId="0" applyBorder="1"/>
    <xf numFmtId="0" fontId="4" fillId="0" borderId="0" xfId="0" applyFont="1" applyAlignment="1">
      <alignment horizontal="center"/>
    </xf>
    <xf numFmtId="0" fontId="0" fillId="2" borderId="0" xfId="0" applyFill="1" applyAlignment="1">
      <alignment vertical="top"/>
    </xf>
    <xf numFmtId="0" fontId="9" fillId="0" borderId="0" xfId="0" applyFont="1" applyAlignment="1">
      <alignment vertical="center"/>
    </xf>
    <xf numFmtId="0" fontId="12" fillId="0" borderId="0" xfId="0" applyFont="1" applyAlignment="1">
      <alignment horizontal="left" vertical="center"/>
    </xf>
    <xf numFmtId="0" fontId="9" fillId="0" borderId="0" xfId="0" applyFont="1" applyAlignment="1">
      <alignment horizontal="left" vertical="center"/>
    </xf>
    <xf numFmtId="0" fontId="12" fillId="0" borderId="0" xfId="0" applyFont="1" applyAlignment="1">
      <alignment vertical="center"/>
    </xf>
    <xf numFmtId="0" fontId="18" fillId="0" borderId="0" xfId="0" applyFont="1" applyAlignment="1">
      <alignment horizontal="center" vertical="center"/>
    </xf>
    <xf numFmtId="0" fontId="8" fillId="3" borderId="0" xfId="0" applyFont="1" applyFill="1"/>
    <xf numFmtId="0" fontId="8" fillId="0" borderId="22" xfId="0" applyFont="1" applyBorder="1"/>
    <xf numFmtId="0" fontId="8" fillId="3" borderId="22" xfId="0" applyFont="1" applyFill="1" applyBorder="1"/>
    <xf numFmtId="0" fontId="21" fillId="0" borderId="33" xfId="0" applyFont="1" applyBorder="1" applyAlignment="1">
      <alignment horizontal="right" vertical="center"/>
    </xf>
    <xf numFmtId="0" fontId="21" fillId="9" borderId="33" xfId="0" applyFont="1" applyFill="1" applyBorder="1" applyAlignment="1">
      <alignment vertical="center"/>
    </xf>
    <xf numFmtId="0" fontId="21" fillId="2" borderId="33" xfId="0" applyFont="1" applyFill="1" applyBorder="1" applyAlignment="1">
      <alignment vertical="center"/>
    </xf>
    <xf numFmtId="0" fontId="21" fillId="2" borderId="35" xfId="0" applyFont="1" applyFill="1" applyBorder="1" applyAlignment="1">
      <alignment vertical="center"/>
    </xf>
    <xf numFmtId="0" fontId="21" fillId="0" borderId="0" xfId="0" applyFont="1"/>
    <xf numFmtId="0" fontId="22" fillId="0" borderId="0" xfId="0" applyFont="1" applyAlignment="1">
      <alignment horizontal="left" vertical="center" wrapText="1"/>
    </xf>
    <xf numFmtId="0" fontId="15" fillId="0" borderId="0" xfId="0" applyFont="1" applyAlignment="1">
      <alignment horizontal="center" vertical="center"/>
    </xf>
    <xf numFmtId="0" fontId="34" fillId="0" borderId="0" xfId="0" applyFont="1" applyAlignment="1">
      <alignment horizontal="center" vertical="center"/>
    </xf>
    <xf numFmtId="0" fontId="35" fillId="6" borderId="1" xfId="0" applyFont="1" applyFill="1" applyBorder="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6" fillId="6" borderId="8" xfId="0" applyFont="1" applyFill="1" applyBorder="1" applyAlignment="1">
      <alignment horizontal="center" vertical="center"/>
    </xf>
    <xf numFmtId="0" fontId="35" fillId="6" borderId="8" xfId="0" applyFont="1" applyFill="1" applyBorder="1" applyAlignment="1">
      <alignment horizontal="center" vertical="center"/>
    </xf>
    <xf numFmtId="0" fontId="37" fillId="6" borderId="12" xfId="0" applyFont="1" applyFill="1" applyBorder="1"/>
    <xf numFmtId="0" fontId="36" fillId="6" borderId="13" xfId="0" applyFont="1" applyFill="1" applyBorder="1" applyAlignment="1">
      <alignment horizontal="center" vertical="center"/>
    </xf>
    <xf numFmtId="0" fontId="36" fillId="6" borderId="14" xfId="0" applyFont="1" applyFill="1" applyBorder="1" applyAlignment="1">
      <alignment horizontal="center" vertical="center"/>
    </xf>
    <xf numFmtId="0" fontId="37" fillId="0" borderId="0" xfId="0" applyFont="1"/>
    <xf numFmtId="0" fontId="35" fillId="0" borderId="0" xfId="0" applyFont="1" applyAlignment="1">
      <alignment horizontal="center" vertical="center"/>
    </xf>
    <xf numFmtId="0" fontId="34" fillId="0" borderId="11" xfId="0" applyFont="1" applyBorder="1" applyAlignment="1">
      <alignment horizontal="center" vertical="center"/>
    </xf>
    <xf numFmtId="0" fontId="35" fillId="0" borderId="10" xfId="0" applyFont="1" applyBorder="1" applyAlignment="1">
      <alignment horizontal="left" vertical="center"/>
    </xf>
    <xf numFmtId="0" fontId="36" fillId="0" borderId="0" xfId="0" applyFont="1"/>
    <xf numFmtId="0" fontId="37" fillId="6" borderId="2" xfId="0" applyFont="1" applyFill="1" applyBorder="1" applyAlignment="1">
      <alignment vertical="center"/>
    </xf>
    <xf numFmtId="0" fontId="37" fillId="6" borderId="2" xfId="0" applyFont="1" applyFill="1" applyBorder="1"/>
    <xf numFmtId="0" fontId="34" fillId="6" borderId="2" xfId="0" applyFont="1" applyFill="1" applyBorder="1" applyAlignment="1">
      <alignment horizontal="center" vertical="center"/>
    </xf>
    <xf numFmtId="0" fontId="34" fillId="6" borderId="4" xfId="0" applyFont="1" applyFill="1" applyBorder="1" applyAlignment="1">
      <alignment horizontal="center" vertical="center"/>
    </xf>
    <xf numFmtId="0" fontId="35" fillId="6" borderId="3" xfId="0" applyFont="1" applyFill="1" applyBorder="1" applyAlignment="1">
      <alignment horizontal="left" vertical="center"/>
    </xf>
    <xf numFmtId="0" fontId="35" fillId="6" borderId="9" xfId="0" applyFont="1" applyFill="1" applyBorder="1" applyAlignment="1">
      <alignment horizontal="center" vertical="center"/>
    </xf>
    <xf numFmtId="0" fontId="34" fillId="6" borderId="7" xfId="0" applyFont="1" applyFill="1" applyBorder="1" applyAlignment="1">
      <alignment horizontal="center" vertical="center"/>
    </xf>
    <xf numFmtId="0" fontId="38" fillId="0" borderId="33" xfId="0" applyFont="1" applyBorder="1" applyAlignment="1">
      <alignment horizontal="right" vertical="center"/>
    </xf>
    <xf numFmtId="0" fontId="0" fillId="0" borderId="0" xfId="0" applyAlignment="1">
      <alignment vertical="center" wrapText="1"/>
    </xf>
    <xf numFmtId="0" fontId="34" fillId="0" borderId="0" xfId="0" applyFont="1" applyAlignment="1">
      <alignment vertical="top"/>
    </xf>
    <xf numFmtId="0" fontId="25" fillId="0" borderId="0" xfId="0" applyFont="1" applyAlignment="1">
      <alignment vertical="center"/>
    </xf>
    <xf numFmtId="49" fontId="21" fillId="9" borderId="1" xfId="0" applyNumberFormat="1" applyFont="1" applyFill="1" applyBorder="1" applyAlignment="1">
      <alignment horizontal="center" vertical="center"/>
    </xf>
    <xf numFmtId="49" fontId="21" fillId="9" borderId="34" xfId="0" applyNumberFormat="1" applyFont="1" applyFill="1" applyBorder="1" applyAlignment="1">
      <alignment horizontal="center" vertical="center"/>
    </xf>
    <xf numFmtId="49" fontId="21" fillId="9" borderId="36" xfId="0" applyNumberFormat="1" applyFont="1" applyFill="1" applyBorder="1" applyAlignment="1">
      <alignment horizontal="center" vertical="center"/>
    </xf>
    <xf numFmtId="0" fontId="35" fillId="0" borderId="3" xfId="0" applyFont="1" applyBorder="1" applyAlignment="1">
      <alignment horizontal="center" vertical="center"/>
    </xf>
    <xf numFmtId="0" fontId="31" fillId="8" borderId="19" xfId="0" applyFont="1" applyFill="1" applyBorder="1" applyAlignment="1">
      <alignment horizontal="center" vertical="center" wrapText="1"/>
    </xf>
    <xf numFmtId="0" fontId="31" fillId="8" borderId="64" xfId="0" applyFont="1" applyFill="1" applyBorder="1" applyAlignment="1">
      <alignment horizontal="center" vertical="center"/>
    </xf>
    <xf numFmtId="0" fontId="31" fillId="8" borderId="65" xfId="0" applyFont="1" applyFill="1" applyBorder="1" applyAlignment="1">
      <alignment horizontal="center" vertical="center"/>
    </xf>
    <xf numFmtId="0" fontId="21" fillId="9" borderId="27" xfId="0" applyFont="1" applyFill="1" applyBorder="1" applyAlignment="1">
      <alignment vertical="center"/>
    </xf>
    <xf numFmtId="49" fontId="21" fillId="9" borderId="32" xfId="0" applyNumberFormat="1" applyFont="1" applyFill="1" applyBorder="1" applyAlignment="1">
      <alignment horizontal="center" vertical="center"/>
    </xf>
    <xf numFmtId="49" fontId="21" fillId="9" borderId="28" xfId="0" applyNumberFormat="1" applyFont="1" applyFill="1" applyBorder="1" applyAlignment="1">
      <alignment horizontal="center" vertical="center"/>
    </xf>
    <xf numFmtId="0" fontId="31" fillId="9" borderId="19" xfId="0" applyFont="1" applyFill="1" applyBorder="1" applyAlignment="1">
      <alignment horizontal="center" vertical="center" wrapText="1"/>
    </xf>
    <xf numFmtId="0" fontId="31" fillId="9" borderId="64" xfId="0" applyFont="1" applyFill="1" applyBorder="1" applyAlignment="1">
      <alignment horizontal="center" vertical="center"/>
    </xf>
    <xf numFmtId="0" fontId="31" fillId="9" borderId="65" xfId="0" applyFont="1" applyFill="1" applyBorder="1" applyAlignment="1">
      <alignment horizontal="center" vertical="center"/>
    </xf>
    <xf numFmtId="0" fontId="21" fillId="2" borderId="27" xfId="0" applyFont="1" applyFill="1" applyBorder="1" applyAlignment="1">
      <alignment vertical="center"/>
    </xf>
    <xf numFmtId="0" fontId="34"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center"/>
    </xf>
    <xf numFmtId="0" fontId="0" fillId="10" borderId="1" xfId="0" applyFill="1" applyBorder="1"/>
    <xf numFmtId="0" fontId="0" fillId="10" borderId="1" xfId="0" applyFill="1" applyBorder="1" applyAlignment="1">
      <alignment horizontal="center"/>
    </xf>
    <xf numFmtId="0" fontId="0" fillId="0" borderId="1" xfId="0" applyBorder="1" applyAlignment="1">
      <alignment horizontal="left" vertical="center"/>
    </xf>
    <xf numFmtId="0" fontId="34" fillId="0" borderId="10" xfId="0" applyFont="1" applyBorder="1" applyAlignment="1">
      <alignment horizontal="left" vertical="center"/>
    </xf>
    <xf numFmtId="0" fontId="35" fillId="0" borderId="10" xfId="0" applyFont="1" applyBorder="1" applyAlignment="1">
      <alignment horizontal="left"/>
    </xf>
    <xf numFmtId="0" fontId="0" fillId="0" borderId="52" xfId="0" applyBorder="1"/>
    <xf numFmtId="0" fontId="0" fillId="0" borderId="47" xfId="0" applyBorder="1"/>
    <xf numFmtId="0" fontId="0" fillId="0" borderId="48" xfId="0" applyBorder="1"/>
    <xf numFmtId="0" fontId="0" fillId="0" borderId="54" xfId="0" applyBorder="1"/>
    <xf numFmtId="0" fontId="0" fillId="0" borderId="46" xfId="0" applyBorder="1"/>
    <xf numFmtId="0" fontId="0" fillId="0" borderId="53" xfId="0" applyBorder="1"/>
    <xf numFmtId="0" fontId="34" fillId="0" borderId="47" xfId="0" applyFont="1" applyBorder="1" applyAlignment="1">
      <alignment vertical="top"/>
    </xf>
    <xf numFmtId="0" fontId="34" fillId="0" borderId="48" xfId="0" applyFont="1" applyBorder="1" applyAlignment="1">
      <alignment vertical="top"/>
    </xf>
    <xf numFmtId="0" fontId="34" fillId="0" borderId="46" xfId="0" applyFont="1" applyBorder="1" applyAlignment="1">
      <alignment vertical="top"/>
    </xf>
    <xf numFmtId="0" fontId="0" fillId="0" borderId="58" xfId="0" applyBorder="1"/>
    <xf numFmtId="0" fontId="0" fillId="0" borderId="60" xfId="0" applyBorder="1"/>
    <xf numFmtId="0" fontId="0" fillId="0" borderId="51" xfId="0" applyBorder="1"/>
    <xf numFmtId="0" fontId="0" fillId="0" borderId="66" xfId="0" applyBorder="1"/>
    <xf numFmtId="0" fontId="34" fillId="0" borderId="66" xfId="0" applyFont="1" applyBorder="1" applyAlignment="1">
      <alignment vertical="top"/>
    </xf>
    <xf numFmtId="0" fontId="25" fillId="0" borderId="47" xfId="0" applyFont="1" applyBorder="1" applyAlignment="1">
      <alignment vertical="center"/>
    </xf>
    <xf numFmtId="0" fontId="25" fillId="0" borderId="46" xfId="0" applyFont="1" applyBorder="1" applyAlignment="1">
      <alignment vertical="center"/>
    </xf>
    <xf numFmtId="0" fontId="34" fillId="0" borderId="50" xfId="0" applyFont="1" applyBorder="1" applyAlignment="1">
      <alignment vertical="top"/>
    </xf>
    <xf numFmtId="0" fontId="34" fillId="0" borderId="56" xfId="0" applyFont="1" applyBorder="1" applyAlignment="1">
      <alignment vertical="top"/>
    </xf>
    <xf numFmtId="0" fontId="0" fillId="0" borderId="67" xfId="0" applyBorder="1"/>
    <xf numFmtId="0" fontId="0" fillId="0" borderId="68" xfId="0" applyBorder="1"/>
    <xf numFmtId="0" fontId="0" fillId="0" borderId="49" xfId="0" applyBorder="1"/>
    <xf numFmtId="0" fontId="0" fillId="0" borderId="69" xfId="0" applyBorder="1"/>
    <xf numFmtId="0" fontId="0" fillId="0" borderId="70" xfId="0" applyBorder="1"/>
    <xf numFmtId="0" fontId="0" fillId="0" borderId="71" xfId="0" applyBorder="1"/>
    <xf numFmtId="0" fontId="0" fillId="0" borderId="72" xfId="0" applyBorder="1"/>
    <xf numFmtId="0" fontId="0" fillId="0" borderId="59" xfId="0" applyBorder="1"/>
    <xf numFmtId="0" fontId="0" fillId="0" borderId="73" xfId="0" applyBorder="1"/>
    <xf numFmtId="0" fontId="0" fillId="0" borderId="74" xfId="0" applyBorder="1"/>
    <xf numFmtId="0" fontId="0" fillId="0" borderId="75" xfId="0" applyBorder="1"/>
    <xf numFmtId="0" fontId="0" fillId="0" borderId="50" xfId="0" applyBorder="1"/>
    <xf numFmtId="0" fontId="0" fillId="0" borderId="55" xfId="0" applyBorder="1"/>
    <xf numFmtId="0" fontId="0" fillId="0" borderId="76" xfId="0" applyBorder="1"/>
    <xf numFmtId="0" fontId="0" fillId="0" borderId="77" xfId="0" applyBorder="1"/>
    <xf numFmtId="0" fontId="25" fillId="0" borderId="66" xfId="0" applyFont="1" applyBorder="1" applyAlignment="1">
      <alignment vertical="center"/>
    </xf>
    <xf numFmtId="0" fontId="25" fillId="0" borderId="53" xfId="0" applyFont="1" applyBorder="1" applyAlignment="1">
      <alignment vertical="center"/>
    </xf>
    <xf numFmtId="0" fontId="0" fillId="0" borderId="50" xfId="0" applyBorder="1" applyAlignment="1">
      <alignment vertical="center" wrapText="1"/>
    </xf>
    <xf numFmtId="0" fontId="0" fillId="0" borderId="54" xfId="0" applyBorder="1" applyAlignment="1">
      <alignment vertical="center" wrapText="1"/>
    </xf>
    <xf numFmtId="0" fontId="0" fillId="0" borderId="66" xfId="0" applyBorder="1" applyAlignment="1">
      <alignment vertical="center" wrapText="1"/>
    </xf>
    <xf numFmtId="0" fontId="0" fillId="0" borderId="76" xfId="0" applyBorder="1" applyAlignment="1">
      <alignment vertical="center" wrapText="1"/>
    </xf>
    <xf numFmtId="0" fontId="0" fillId="0" borderId="59" xfId="0" applyBorder="1" applyAlignment="1">
      <alignment vertical="center" wrapText="1"/>
    </xf>
    <xf numFmtId="0" fontId="0" fillId="0" borderId="46" xfId="0" applyBorder="1" applyAlignment="1">
      <alignment vertical="center" wrapText="1"/>
    </xf>
    <xf numFmtId="0" fontId="0" fillId="0" borderId="79" xfId="0" applyBorder="1"/>
    <xf numFmtId="0" fontId="0" fillId="0" borderId="53" xfId="0" applyBorder="1" applyAlignment="1">
      <alignment vertical="center" wrapText="1"/>
    </xf>
    <xf numFmtId="0" fontId="25" fillId="0" borderId="54" xfId="0" applyFont="1" applyBorder="1" applyAlignment="1">
      <alignment vertical="center"/>
    </xf>
    <xf numFmtId="0" fontId="34" fillId="0" borderId="54" xfId="0" applyFont="1" applyBorder="1" applyAlignment="1">
      <alignment vertical="top"/>
    </xf>
    <xf numFmtId="0" fontId="40" fillId="0" borderId="66" xfId="0" applyFont="1" applyBorder="1" applyAlignment="1">
      <alignment horizontal="left" vertical="center"/>
    </xf>
    <xf numFmtId="0" fontId="0" fillId="0" borderId="80" xfId="0" applyBorder="1"/>
    <xf numFmtId="0" fontId="0" fillId="0" borderId="81" xfId="0" applyBorder="1"/>
    <xf numFmtId="0" fontId="0" fillId="0" borderId="82" xfId="0" applyBorder="1"/>
    <xf numFmtId="0" fontId="0" fillId="0" borderId="83" xfId="0" applyBorder="1"/>
    <xf numFmtId="0" fontId="0" fillId="0" borderId="84" xfId="0" applyBorder="1"/>
    <xf numFmtId="0" fontId="0" fillId="0" borderId="48" xfId="0" applyBorder="1" applyAlignment="1">
      <alignment vertical="center" wrapText="1"/>
    </xf>
    <xf numFmtId="0" fontId="0" fillId="0" borderId="85" xfId="0" applyBorder="1"/>
    <xf numFmtId="0" fontId="0" fillId="0" borderId="86" xfId="0" applyBorder="1"/>
    <xf numFmtId="0" fontId="42" fillId="0" borderId="88" xfId="0" applyFont="1" applyBorder="1"/>
    <xf numFmtId="0" fontId="10" fillId="0" borderId="89" xfId="0" applyFont="1" applyBorder="1"/>
    <xf numFmtId="0" fontId="10" fillId="0" borderId="90" xfId="0" applyFont="1" applyBorder="1"/>
    <xf numFmtId="0" fontId="10" fillId="0" borderId="88" xfId="0" applyFont="1" applyBorder="1"/>
    <xf numFmtId="0" fontId="10" fillId="0" borderId="91" xfId="0" applyFont="1" applyBorder="1"/>
    <xf numFmtId="0" fontId="10" fillId="0" borderId="92" xfId="0" applyFont="1" applyBorder="1"/>
    <xf numFmtId="0" fontId="0" fillId="0" borderId="54" xfId="0" applyBorder="1" applyAlignment="1">
      <alignment horizontal="center"/>
    </xf>
    <xf numFmtId="0" fontId="0" fillId="0" borderId="95" xfId="0" applyBorder="1"/>
    <xf numFmtId="0" fontId="41" fillId="0" borderId="59" xfId="0" applyFont="1" applyBorder="1" applyAlignment="1">
      <alignment vertical="center"/>
    </xf>
    <xf numFmtId="0" fontId="39" fillId="4" borderId="96" xfId="0" applyFont="1" applyFill="1" applyBorder="1" applyAlignment="1">
      <alignment horizontal="center" vertical="center"/>
    </xf>
    <xf numFmtId="0" fontId="44" fillId="12" borderId="1" xfId="0" applyFont="1" applyFill="1" applyBorder="1" applyAlignment="1">
      <alignment horizontal="center" vertical="center"/>
    </xf>
    <xf numFmtId="0" fontId="44" fillId="12" borderId="1" xfId="0" applyFont="1" applyFill="1" applyBorder="1" applyAlignment="1">
      <alignment horizontal="center" vertical="center" wrapText="1"/>
    </xf>
    <xf numFmtId="0" fontId="45" fillId="0" borderId="1" xfId="0" applyFont="1" applyBorder="1" applyAlignment="1">
      <alignment horizontal="center" vertical="center"/>
    </xf>
    <xf numFmtId="0" fontId="0" fillId="0" borderId="98" xfId="0" applyBorder="1"/>
    <xf numFmtId="0" fontId="0" fillId="0" borderId="100" xfId="0" applyBorder="1"/>
    <xf numFmtId="0" fontId="0" fillId="0" borderId="102" xfId="0" applyBorder="1"/>
    <xf numFmtId="0" fontId="0" fillId="0" borderId="103" xfId="0" applyBorder="1"/>
    <xf numFmtId="0" fontId="45" fillId="0" borderId="1" xfId="0" applyFont="1" applyBorder="1" applyAlignment="1">
      <alignment horizontal="center" vertical="center" wrapText="1"/>
    </xf>
    <xf numFmtId="0" fontId="0" fillId="0" borderId="47" xfId="0" applyBorder="1" applyAlignment="1">
      <alignment horizontal="center"/>
    </xf>
    <xf numFmtId="0" fontId="0" fillId="0" borderId="48" xfId="0" applyBorder="1" applyAlignment="1">
      <alignment horizontal="center"/>
    </xf>
    <xf numFmtId="0" fontId="0" fillId="0" borderId="107" xfId="0" applyBorder="1"/>
    <xf numFmtId="0" fontId="0" fillId="0" borderId="108" xfId="0" applyBorder="1"/>
    <xf numFmtId="0" fontId="0" fillId="0" borderId="109" xfId="0" applyBorder="1"/>
    <xf numFmtId="0" fontId="0" fillId="0" borderId="110" xfId="0" applyBorder="1"/>
    <xf numFmtId="0" fontId="0" fillId="0" borderId="111" xfId="0" applyBorder="1"/>
    <xf numFmtId="0" fontId="0" fillId="0" borderId="112" xfId="0" applyBorder="1"/>
    <xf numFmtId="0" fontId="0" fillId="0" borderId="113" xfId="0" applyBorder="1"/>
    <xf numFmtId="0" fontId="48" fillId="0" borderId="51" xfId="0" applyFont="1" applyBorder="1" applyAlignment="1">
      <alignment horizontal="center"/>
    </xf>
    <xf numFmtId="0" fontId="49" fillId="0" borderId="51" xfId="0" applyFont="1" applyBorder="1" applyAlignment="1">
      <alignment horizontal="center" vertical="top"/>
    </xf>
    <xf numFmtId="0" fontId="0" fillId="0" borderId="114" xfId="0" applyBorder="1"/>
    <xf numFmtId="0" fontId="0" fillId="0" borderId="105" xfId="0" applyBorder="1"/>
    <xf numFmtId="0" fontId="0" fillId="0" borderId="115" xfId="0" applyBorder="1"/>
    <xf numFmtId="0" fontId="0" fillId="0" borderId="118" xfId="0" applyBorder="1"/>
    <xf numFmtId="0" fontId="0" fillId="0" borderId="119" xfId="0" applyBorder="1"/>
    <xf numFmtId="0" fontId="0" fillId="0" borderId="122" xfId="0" applyBorder="1"/>
    <xf numFmtId="0" fontId="44" fillId="12" borderId="33" xfId="0" applyFont="1" applyFill="1" applyBorder="1" applyAlignment="1">
      <alignment horizontal="center" vertical="center"/>
    </xf>
    <xf numFmtId="0" fontId="44" fillId="12" borderId="34" xfId="0" applyFont="1" applyFill="1" applyBorder="1" applyAlignment="1">
      <alignment horizontal="center" vertical="center"/>
    </xf>
    <xf numFmtId="0" fontId="45" fillId="0" borderId="33" xfId="0" applyFont="1" applyBorder="1" applyAlignment="1">
      <alignment horizontal="center" vertical="center"/>
    </xf>
    <xf numFmtId="0" fontId="45" fillId="0" borderId="35" xfId="0" applyFont="1" applyBorder="1" applyAlignment="1">
      <alignment horizontal="center" vertical="center"/>
    </xf>
    <xf numFmtId="0" fontId="45" fillId="0" borderId="36" xfId="0" applyFont="1" applyBorder="1" applyAlignment="1">
      <alignment horizontal="center" vertical="center" wrapText="1"/>
    </xf>
    <xf numFmtId="0" fontId="0" fillId="0" borderId="125" xfId="0" applyBorder="1"/>
    <xf numFmtId="0" fontId="0" fillId="0" borderId="3" xfId="0" applyBorder="1"/>
    <xf numFmtId="0" fontId="0" fillId="0" borderId="5" xfId="0" applyBorder="1" applyAlignment="1">
      <alignment horizontal="center" vertical="center"/>
    </xf>
    <xf numFmtId="0" fontId="0" fillId="0" borderId="106" xfId="0" applyBorder="1" applyAlignment="1">
      <alignment horizontal="center" vertical="center"/>
    </xf>
    <xf numFmtId="0" fontId="0" fillId="0" borderId="133" xfId="0" applyBorder="1"/>
    <xf numFmtId="0" fontId="0" fillId="0" borderId="101" xfId="0" applyBorder="1"/>
    <xf numFmtId="0" fontId="0" fillId="0" borderId="134" xfId="0" applyBorder="1"/>
    <xf numFmtId="0" fontId="0" fillId="0" borderId="141" xfId="0" applyBorder="1"/>
    <xf numFmtId="0" fontId="0" fillId="13" borderId="1" xfId="0" applyFill="1" applyBorder="1" applyAlignment="1">
      <alignment horizontal="center" vertical="center"/>
    </xf>
    <xf numFmtId="0" fontId="0" fillId="16" borderId="1" xfId="0" applyFill="1" applyBorder="1" applyAlignment="1">
      <alignment horizontal="center" vertical="center"/>
    </xf>
    <xf numFmtId="0" fontId="0" fillId="11" borderId="1" xfId="0" applyFill="1" applyBorder="1" applyAlignment="1">
      <alignment horizontal="center" vertical="center"/>
    </xf>
    <xf numFmtId="0" fontId="0" fillId="17" borderId="1" xfId="0" applyFill="1" applyBorder="1" applyAlignment="1">
      <alignment horizontal="center" vertical="center"/>
    </xf>
    <xf numFmtId="0" fontId="56" fillId="0" borderId="0" xfId="0" applyFont="1" applyAlignment="1">
      <alignment vertical="center" textRotation="90"/>
    </xf>
    <xf numFmtId="0" fontId="3" fillId="4" borderId="55" xfId="0" applyFont="1" applyFill="1" applyBorder="1" applyAlignment="1">
      <alignment vertical="center"/>
    </xf>
    <xf numFmtId="0" fontId="26" fillId="4" borderId="60" xfId="0" applyFont="1" applyFill="1" applyBorder="1" applyAlignment="1">
      <alignment vertical="top" wrapText="1"/>
    </xf>
    <xf numFmtId="17" fontId="27" fillId="4" borderId="60" xfId="0" applyNumberFormat="1" applyFont="1" applyFill="1" applyBorder="1" applyAlignment="1">
      <alignment vertical="top" wrapText="1"/>
    </xf>
    <xf numFmtId="0" fontId="0" fillId="0" borderId="146" xfId="0" applyBorder="1"/>
    <xf numFmtId="0" fontId="0" fillId="0" borderId="147" xfId="0" applyBorder="1"/>
    <xf numFmtId="0" fontId="3" fillId="0" borderId="80" xfId="0" applyFont="1" applyBorder="1" applyAlignment="1">
      <alignment vertical="center"/>
    </xf>
    <xf numFmtId="0" fontId="26" fillId="0" borderId="151" xfId="0" applyFont="1" applyBorder="1" applyAlignment="1">
      <alignment vertical="top" wrapText="1"/>
    </xf>
    <xf numFmtId="17" fontId="27" fillId="0" borderId="151" xfId="0" applyNumberFormat="1" applyFont="1" applyBorder="1" applyAlignment="1">
      <alignment vertical="top" wrapText="1"/>
    </xf>
    <xf numFmtId="0" fontId="0" fillId="0" borderId="152" xfId="0" applyBorder="1"/>
    <xf numFmtId="0" fontId="45" fillId="0" borderId="6" xfId="0" applyFont="1" applyBorder="1" applyAlignment="1">
      <alignment horizontal="center" vertical="center"/>
    </xf>
    <xf numFmtId="0" fontId="44" fillId="12" borderId="156" xfId="0" applyFont="1" applyFill="1" applyBorder="1" applyAlignment="1">
      <alignment horizontal="center" vertical="center"/>
    </xf>
    <xf numFmtId="0" fontId="44" fillId="12" borderId="156" xfId="0" applyFont="1" applyFill="1" applyBorder="1" applyAlignment="1">
      <alignment horizontal="center" vertical="center" wrapText="1"/>
    </xf>
    <xf numFmtId="0" fontId="44" fillId="12" borderId="157" xfId="0" applyFont="1" applyFill="1" applyBorder="1" applyAlignment="1">
      <alignment horizontal="center" vertical="center"/>
    </xf>
    <xf numFmtId="0" fontId="0" fillId="0" borderId="158" xfId="0" applyBorder="1"/>
    <xf numFmtId="0" fontId="45" fillId="0" borderId="14" xfId="0" applyFont="1" applyBorder="1" applyAlignment="1">
      <alignment horizontal="center" vertical="center"/>
    </xf>
    <xf numFmtId="0" fontId="45" fillId="0" borderId="4" xfId="0" applyFont="1" applyBorder="1" applyAlignment="1">
      <alignment horizontal="center" vertical="center"/>
    </xf>
    <xf numFmtId="0" fontId="45" fillId="0" borderId="156" xfId="0" applyFont="1" applyBorder="1" applyAlignment="1">
      <alignment horizontal="center" vertical="center"/>
    </xf>
    <xf numFmtId="0" fontId="45" fillId="0" borderId="164" xfId="0" applyFont="1" applyBorder="1" applyAlignment="1">
      <alignment horizontal="center" vertical="center"/>
    </xf>
    <xf numFmtId="0" fontId="44" fillId="12" borderId="165" xfId="0" applyFont="1" applyFill="1" applyBorder="1" applyAlignment="1">
      <alignment horizontal="center" vertical="center"/>
    </xf>
    <xf numFmtId="0" fontId="45" fillId="0" borderId="9" xfId="0" applyFont="1" applyBorder="1" applyAlignment="1">
      <alignment horizontal="center" vertical="center"/>
    </xf>
    <xf numFmtId="0" fontId="45" fillId="0" borderId="166" xfId="0" applyFont="1" applyBorder="1" applyAlignment="1">
      <alignment horizontal="left" vertical="center"/>
    </xf>
    <xf numFmtId="0" fontId="45" fillId="0" borderId="167" xfId="0" applyFont="1" applyBorder="1" applyAlignment="1">
      <alignment horizontal="left" vertical="center"/>
    </xf>
    <xf numFmtId="0" fontId="45" fillId="0" borderId="168" xfId="0" applyFont="1" applyBorder="1" applyAlignment="1">
      <alignment horizontal="left" vertical="center"/>
    </xf>
    <xf numFmtId="0" fontId="45" fillId="0" borderId="106" xfId="0" applyFont="1" applyBorder="1" applyAlignment="1">
      <alignment horizontal="center" vertical="center"/>
    </xf>
    <xf numFmtId="0" fontId="0" fillId="0" borderId="59" xfId="0" applyBorder="1" applyAlignment="1">
      <alignment vertical="center"/>
    </xf>
    <xf numFmtId="0" fontId="0" fillId="0" borderId="96" xfId="0" applyBorder="1"/>
    <xf numFmtId="0" fontId="0" fillId="0" borderId="34" xfId="0" applyBorder="1" applyAlignment="1">
      <alignment horizontal="center" vertical="center"/>
    </xf>
    <xf numFmtId="0" fontId="54" fillId="15" borderId="175" xfId="0" applyFont="1" applyFill="1" applyBorder="1" applyAlignment="1">
      <alignment horizontal="center" vertical="center"/>
    </xf>
    <xf numFmtId="0" fontId="54" fillId="15" borderId="176" xfId="0" applyFont="1" applyFill="1" applyBorder="1" applyAlignment="1">
      <alignment horizontal="center" vertical="center"/>
    </xf>
    <xf numFmtId="0" fontId="45" fillId="0" borderId="159" xfId="0" applyFont="1" applyBorder="1" applyAlignment="1">
      <alignment horizontal="center" vertical="center"/>
    </xf>
    <xf numFmtId="0" fontId="45" fillId="0" borderId="160" xfId="0" applyFont="1" applyBorder="1" applyAlignment="1">
      <alignment horizontal="center" vertical="center"/>
    </xf>
    <xf numFmtId="0" fontId="45" fillId="0" borderId="157" xfId="0" applyFont="1" applyBorder="1" applyAlignment="1">
      <alignment horizontal="center" vertical="center"/>
    </xf>
    <xf numFmtId="0" fontId="45" fillId="0" borderId="34" xfId="0" applyFont="1" applyBorder="1" applyAlignment="1">
      <alignment vertical="center"/>
    </xf>
    <xf numFmtId="0" fontId="45" fillId="0" borderId="37" xfId="0" applyFont="1" applyBorder="1" applyAlignment="1">
      <alignment vertical="center"/>
    </xf>
    <xf numFmtId="0" fontId="26" fillId="4" borderId="0" xfId="0" applyFont="1" applyFill="1" applyAlignment="1">
      <alignment vertical="center" wrapText="1"/>
    </xf>
    <xf numFmtId="0" fontId="5" fillId="4" borderId="0" xfId="0" applyFont="1" applyFill="1" applyAlignment="1">
      <alignment horizontal="center" vertical="top"/>
    </xf>
    <xf numFmtId="0" fontId="25" fillId="0" borderId="59" xfId="0" applyFont="1" applyBorder="1" applyAlignment="1">
      <alignment vertical="center"/>
    </xf>
    <xf numFmtId="0" fontId="25" fillId="0" borderId="52" xfId="0" applyFont="1" applyBorder="1" applyAlignment="1">
      <alignment vertical="center"/>
    </xf>
    <xf numFmtId="0" fontId="39" fillId="4" borderId="177" xfId="0" applyFont="1" applyFill="1" applyBorder="1" applyAlignment="1">
      <alignment horizontal="center" vertical="center" wrapText="1"/>
    </xf>
    <xf numFmtId="0" fontId="39" fillId="4" borderId="178" xfId="0" applyFont="1" applyFill="1" applyBorder="1" applyAlignment="1">
      <alignment horizontal="center" vertical="center" wrapText="1"/>
    </xf>
    <xf numFmtId="0" fontId="39" fillId="4" borderId="179" xfId="0" applyFont="1" applyFill="1" applyBorder="1" applyAlignment="1">
      <alignment horizontal="center" vertical="center" wrapText="1"/>
    </xf>
    <xf numFmtId="0" fontId="39" fillId="0" borderId="79" xfId="0" applyFont="1" applyBorder="1" applyAlignment="1">
      <alignment horizontal="center" vertical="center" wrapText="1"/>
    </xf>
    <xf numFmtId="0" fontId="0" fillId="0" borderId="180" xfId="0" applyBorder="1"/>
    <xf numFmtId="0" fontId="7" fillId="0" borderId="0" xfId="0" applyFont="1" applyAlignment="1">
      <alignment horizontal="center" vertical="center" wrapText="1"/>
    </xf>
    <xf numFmtId="0" fontId="62" fillId="0" borderId="0" xfId="0" applyFont="1" applyAlignment="1">
      <alignment horizontal="center" vertical="center"/>
    </xf>
    <xf numFmtId="0" fontId="62" fillId="0" borderId="187" xfId="0" applyFont="1" applyBorder="1" applyAlignment="1">
      <alignment horizontal="center" vertical="center"/>
    </xf>
    <xf numFmtId="0" fontId="62" fillId="0" borderId="188" xfId="0" applyFont="1" applyBorder="1" applyAlignment="1">
      <alignment horizontal="center" vertical="center"/>
    </xf>
    <xf numFmtId="0" fontId="62" fillId="0" borderId="54" xfId="0" applyFont="1" applyBorder="1" applyAlignment="1">
      <alignment horizontal="center" vertical="center"/>
    </xf>
    <xf numFmtId="0" fontId="62" fillId="0" borderId="50" xfId="0" applyFont="1" applyBorder="1" applyAlignment="1">
      <alignment horizontal="center" vertical="center"/>
    </xf>
    <xf numFmtId="0" fontId="62" fillId="0" borderId="76" xfId="0" applyFont="1" applyBorder="1" applyAlignment="1">
      <alignment horizontal="center" vertical="center"/>
    </xf>
    <xf numFmtId="0" fontId="0" fillId="0" borderId="189" xfId="0" applyBorder="1"/>
    <xf numFmtId="0" fontId="0" fillId="0" borderId="47" xfId="0" applyBorder="1" applyAlignment="1">
      <alignment vertical="center"/>
    </xf>
    <xf numFmtId="0" fontId="0" fillId="0" borderId="52" xfId="0" applyBorder="1" applyAlignment="1">
      <alignment horizontal="center"/>
    </xf>
    <xf numFmtId="0" fontId="0" fillId="0" borderId="48" xfId="0" applyBorder="1" applyAlignment="1">
      <alignment horizontal="center" vertical="center" wrapText="1"/>
    </xf>
    <xf numFmtId="0" fontId="0" fillId="19" borderId="186" xfId="0" applyFill="1" applyBorder="1" applyAlignment="1">
      <alignment horizontal="center" vertical="center" wrapText="1"/>
    </xf>
    <xf numFmtId="0" fontId="0" fillId="0" borderId="112" xfId="0" applyBorder="1" applyAlignment="1">
      <alignment horizontal="center" vertical="center"/>
    </xf>
    <xf numFmtId="0" fontId="20" fillId="0" borderId="181" xfId="0" applyFont="1" applyBorder="1" applyAlignment="1">
      <alignment horizontal="center" vertical="center" wrapText="1"/>
    </xf>
    <xf numFmtId="0" fontId="20" fillId="0" borderId="182" xfId="0" applyFont="1" applyBorder="1" applyAlignment="1">
      <alignment horizontal="center" vertical="center" wrapText="1"/>
    </xf>
    <xf numFmtId="0" fontId="20" fillId="0" borderId="183" xfId="0" applyFont="1" applyBorder="1" applyAlignment="1">
      <alignment horizontal="center" vertical="center" wrapText="1"/>
    </xf>
    <xf numFmtId="0" fontId="20" fillId="0" borderId="106" xfId="0" applyFont="1" applyBorder="1" applyAlignment="1">
      <alignment horizontal="center" vertical="center" wrapText="1"/>
    </xf>
    <xf numFmtId="0" fontId="7" fillId="19" borderId="157" xfId="0" applyFont="1" applyFill="1" applyBorder="1" applyAlignment="1">
      <alignment horizontal="center" vertical="center" wrapText="1"/>
    </xf>
    <xf numFmtId="0" fontId="7" fillId="0" borderId="60" xfId="0" applyFont="1" applyBorder="1" applyAlignment="1">
      <alignment horizontal="center" vertical="center" wrapText="1"/>
    </xf>
    <xf numFmtId="0" fontId="20" fillId="0" borderId="184" xfId="0" applyFont="1" applyBorder="1" applyAlignment="1">
      <alignment horizontal="center" vertical="center" wrapText="1"/>
    </xf>
    <xf numFmtId="0" fontId="20" fillId="0" borderId="185" xfId="0" applyFont="1" applyBorder="1" applyAlignment="1">
      <alignment horizontal="center" vertical="center" wrapText="1"/>
    </xf>
    <xf numFmtId="0" fontId="66" fillId="0" borderId="24" xfId="0" applyFont="1" applyBorder="1" applyAlignment="1">
      <alignment horizontal="right" vertical="center"/>
    </xf>
    <xf numFmtId="0" fontId="67" fillId="22" borderId="1" xfId="0" applyFont="1" applyFill="1" applyBorder="1" applyAlignment="1">
      <alignment horizontal="center"/>
    </xf>
    <xf numFmtId="0" fontId="67" fillId="22" borderId="1" xfId="0" applyFont="1" applyFill="1" applyBorder="1" applyAlignment="1">
      <alignment horizontal="center" vertical="center"/>
    </xf>
    <xf numFmtId="0" fontId="70" fillId="0" borderId="63" xfId="0" applyFont="1" applyBorder="1" applyAlignment="1">
      <alignment horizontal="center" vertical="center"/>
    </xf>
    <xf numFmtId="0" fontId="70" fillId="0" borderId="33" xfId="0" applyFont="1" applyBorder="1" applyAlignment="1">
      <alignment horizontal="center" vertical="center"/>
    </xf>
    <xf numFmtId="0" fontId="70" fillId="0" borderId="35" xfId="0" applyFont="1" applyBorder="1" applyAlignment="1">
      <alignment horizontal="center" vertical="center" wrapText="1"/>
    </xf>
    <xf numFmtId="0" fontId="37" fillId="0" borderId="46" xfId="0" applyFont="1" applyBorder="1" applyAlignment="1">
      <alignment wrapText="1"/>
    </xf>
    <xf numFmtId="0" fontId="20" fillId="0" borderId="46" xfId="0" applyFont="1" applyBorder="1"/>
    <xf numFmtId="0" fontId="16" fillId="0" borderId="46" xfId="0" applyFont="1" applyBorder="1"/>
    <xf numFmtId="0" fontId="72" fillId="0" borderId="46" xfId="0" applyFont="1" applyBorder="1"/>
    <xf numFmtId="0" fontId="72" fillId="0" borderId="46" xfId="0" applyFont="1" applyBorder="1" applyAlignment="1">
      <alignment vertical="center"/>
    </xf>
    <xf numFmtId="0" fontId="73" fillId="0" borderId="46" xfId="0" applyFont="1" applyBorder="1" applyAlignment="1">
      <alignment vertical="center" wrapText="1"/>
    </xf>
    <xf numFmtId="0" fontId="73" fillId="0" borderId="46" xfId="0" applyFont="1" applyBorder="1" applyAlignment="1">
      <alignment horizontal="right" vertical="top" wrapText="1"/>
    </xf>
    <xf numFmtId="0" fontId="71" fillId="0" borderId="46" xfId="0" applyFont="1" applyBorder="1" applyAlignment="1">
      <alignment vertical="center"/>
    </xf>
    <xf numFmtId="0" fontId="0" fillId="0" borderId="0" xfId="0" applyAlignment="1">
      <alignment vertical="center"/>
    </xf>
    <xf numFmtId="0" fontId="0" fillId="0" borderId="46" xfId="0" applyBorder="1" applyAlignment="1">
      <alignment vertical="center"/>
    </xf>
    <xf numFmtId="0" fontId="0" fillId="0" borderId="51" xfId="0" applyBorder="1" applyAlignment="1">
      <alignment vertical="center"/>
    </xf>
    <xf numFmtId="0" fontId="0" fillId="0" borderId="161" xfId="0" applyBorder="1"/>
    <xf numFmtId="0" fontId="0" fillId="0" borderId="193" xfId="0" applyBorder="1"/>
    <xf numFmtId="0" fontId="0" fillId="0" borderId="51" xfId="0" applyBorder="1" applyAlignment="1">
      <alignment horizontal="center" vertical="center" wrapText="1"/>
    </xf>
    <xf numFmtId="0" fontId="0" fillId="0" borderId="52" xfId="0" applyBorder="1" applyAlignment="1">
      <alignment vertical="center"/>
    </xf>
    <xf numFmtId="0" fontId="65" fillId="0" borderId="102" xfId="0" applyFont="1" applyBorder="1" applyAlignment="1">
      <alignment horizontal="right" vertical="center"/>
    </xf>
    <xf numFmtId="0" fontId="66" fillId="0" borderId="103" xfId="0" applyFont="1" applyBorder="1" applyAlignment="1">
      <alignment vertical="center"/>
    </xf>
    <xf numFmtId="0" fontId="0" fillId="0" borderId="99" xfId="0" applyBorder="1"/>
    <xf numFmtId="0" fontId="0" fillId="0" borderId="207" xfId="0" applyBorder="1"/>
    <xf numFmtId="0" fontId="0" fillId="0" borderId="196" xfId="0" applyBorder="1"/>
    <xf numFmtId="0" fontId="0" fillId="0" borderId="144" xfId="0" applyBorder="1"/>
    <xf numFmtId="0" fontId="0" fillId="0" borderId="138" xfId="0" applyBorder="1" applyAlignment="1">
      <alignment horizontal="right"/>
    </xf>
    <xf numFmtId="0" fontId="68" fillId="0" borderId="100" xfId="0" applyFont="1" applyBorder="1" applyAlignment="1">
      <alignment horizontal="right"/>
    </xf>
    <xf numFmtId="0" fontId="0" fillId="0" borderId="208" xfId="0" applyBorder="1" applyAlignment="1">
      <alignment vertical="center"/>
    </xf>
    <xf numFmtId="0" fontId="66" fillId="0" borderId="203" xfId="0" applyFont="1" applyBorder="1" applyAlignment="1">
      <alignment horizontal="center" vertical="center"/>
    </xf>
    <xf numFmtId="0" fontId="66" fillId="0" borderId="205" xfId="0" applyFont="1" applyBorder="1" applyAlignment="1">
      <alignment horizontal="right"/>
    </xf>
    <xf numFmtId="16" fontId="66" fillId="0" borderId="205" xfId="0" applyNumberFormat="1" applyFont="1" applyBorder="1" applyAlignment="1">
      <alignment horizontal="right" vertical="center"/>
    </xf>
    <xf numFmtId="0" fontId="69" fillId="0" borderId="98" xfId="0" applyFont="1" applyBorder="1" applyAlignment="1">
      <alignment horizontal="right"/>
    </xf>
    <xf numFmtId="16" fontId="66" fillId="0" borderId="103" xfId="0" applyNumberFormat="1" applyFont="1" applyBorder="1" applyAlignment="1">
      <alignment horizontal="right" vertical="center"/>
    </xf>
    <xf numFmtId="0" fontId="0" fillId="0" borderId="206" xfId="0" applyBorder="1"/>
    <xf numFmtId="0" fontId="0" fillId="0" borderId="206" xfId="0" applyBorder="1" applyAlignment="1">
      <alignment horizontal="center"/>
    </xf>
    <xf numFmtId="0" fontId="0" fillId="0" borderId="209" xfId="0" applyBorder="1"/>
    <xf numFmtId="0" fontId="20" fillId="19" borderId="0" xfId="0" applyFont="1" applyFill="1" applyAlignment="1">
      <alignment horizontal="center" vertical="center" wrapText="1"/>
    </xf>
    <xf numFmtId="0" fontId="20" fillId="0" borderId="211" xfId="0" applyFont="1" applyBorder="1" applyAlignment="1">
      <alignment horizontal="center" vertical="center" wrapText="1"/>
    </xf>
    <xf numFmtId="0" fontId="0" fillId="19" borderId="80" xfId="0" applyFill="1" applyBorder="1" applyAlignment="1">
      <alignment horizontal="center" vertical="center" wrapText="1"/>
    </xf>
    <xf numFmtId="0" fontId="20" fillId="19" borderId="212" xfId="0" applyFont="1" applyFill="1" applyBorder="1" applyAlignment="1">
      <alignment horizontal="center" vertical="center" wrapText="1"/>
    </xf>
    <xf numFmtId="0" fontId="20" fillId="0" borderId="213" xfId="0" applyFont="1" applyBorder="1" applyAlignment="1">
      <alignment horizontal="center" vertical="center" wrapText="1"/>
    </xf>
    <xf numFmtId="0" fontId="0" fillId="0" borderId="194" xfId="0" applyBorder="1"/>
    <xf numFmtId="0" fontId="0" fillId="0" borderId="214" xfId="0" applyBorder="1"/>
    <xf numFmtId="0" fontId="0" fillId="0" borderId="215" xfId="0" applyBorder="1"/>
    <xf numFmtId="0" fontId="0" fillId="0" borderId="216" xfId="0" applyBorder="1"/>
    <xf numFmtId="0" fontId="0" fillId="0" borderId="210" xfId="0" applyBorder="1"/>
    <xf numFmtId="0" fontId="0" fillId="0" borderId="217" xfId="0" applyBorder="1"/>
    <xf numFmtId="0" fontId="74" fillId="0" borderId="163" xfId="0" applyFont="1" applyBorder="1" applyAlignment="1">
      <alignment horizontal="center" vertical="center"/>
    </xf>
    <xf numFmtId="0" fontId="75" fillId="0" borderId="101" xfId="0" applyFont="1" applyBorder="1" applyAlignment="1">
      <alignment horizontal="center" vertical="top"/>
    </xf>
    <xf numFmtId="0" fontId="76" fillId="0" borderId="221" xfId="0" applyFont="1" applyBorder="1" applyAlignment="1">
      <alignment horizontal="center" vertical="center" wrapText="1"/>
    </xf>
    <xf numFmtId="0" fontId="76" fillId="0" borderId="222" xfId="0" applyFont="1" applyBorder="1" applyAlignment="1">
      <alignment horizontal="center" vertical="center" wrapText="1"/>
    </xf>
    <xf numFmtId="0" fontId="77" fillId="0" borderId="223" xfId="0" applyFont="1" applyBorder="1" applyAlignment="1">
      <alignment horizontal="center" vertical="center" wrapText="1"/>
    </xf>
    <xf numFmtId="0" fontId="78" fillId="23" borderId="44" xfId="0" applyFont="1" applyFill="1" applyBorder="1" applyAlignment="1">
      <alignment horizontal="center" vertical="center"/>
    </xf>
    <xf numFmtId="0" fontId="0" fillId="0" borderId="106" xfId="0" applyBorder="1" applyAlignment="1">
      <alignment horizontal="left" vertical="center" wrapText="1"/>
    </xf>
    <xf numFmtId="14" fontId="0" fillId="0" borderId="106" xfId="0" applyNumberFormat="1" applyBorder="1" applyAlignment="1">
      <alignment horizontal="center" vertical="center"/>
    </xf>
    <xf numFmtId="16" fontId="0" fillId="0" borderId="106" xfId="0" applyNumberFormat="1" applyBorder="1" applyAlignment="1">
      <alignment horizontal="center" vertical="center"/>
    </xf>
    <xf numFmtId="0" fontId="0" fillId="0" borderId="224" xfId="0" applyBorder="1"/>
    <xf numFmtId="0" fontId="80" fillId="4" borderId="0" xfId="0" applyFont="1" applyFill="1" applyAlignment="1">
      <alignment vertical="center"/>
    </xf>
    <xf numFmtId="0" fontId="79" fillId="4" borderId="0" xfId="0" applyFont="1" applyFill="1" applyAlignment="1">
      <alignment vertical="top" wrapText="1"/>
    </xf>
    <xf numFmtId="0" fontId="26" fillId="4" borderId="0" xfId="0" applyFont="1" applyFill="1" applyAlignment="1">
      <alignment vertical="top" wrapText="1"/>
    </xf>
    <xf numFmtId="49" fontId="61" fillId="4" borderId="0" xfId="0" applyNumberFormat="1" applyFont="1" applyFill="1" applyAlignment="1">
      <alignment vertical="top" wrapText="1"/>
    </xf>
    <xf numFmtId="0" fontId="28" fillId="4" borderId="0" xfId="0" applyFont="1" applyFill="1" applyAlignment="1">
      <alignment vertical="top" wrapText="1"/>
    </xf>
    <xf numFmtId="0" fontId="7" fillId="4" borderId="19" xfId="0" applyFont="1" applyFill="1" applyBorder="1" applyAlignment="1">
      <alignment vertical="center"/>
    </xf>
    <xf numFmtId="0" fontId="7" fillId="4" borderId="24" xfId="0" applyFont="1" applyFill="1" applyBorder="1" applyAlignment="1">
      <alignment vertical="center"/>
    </xf>
    <xf numFmtId="0" fontId="7" fillId="4" borderId="17" xfId="0" applyFont="1" applyFill="1" applyBorder="1" applyAlignment="1">
      <alignment vertical="center"/>
    </xf>
    <xf numFmtId="0" fontId="7" fillId="4" borderId="26" xfId="0" applyFont="1" applyFill="1" applyBorder="1" applyAlignment="1">
      <alignment vertical="center"/>
    </xf>
    <xf numFmtId="0" fontId="30" fillId="3" borderId="0" xfId="0" applyFont="1" applyFill="1" applyAlignment="1">
      <alignment horizontal="center"/>
    </xf>
    <xf numFmtId="0" fontId="21" fillId="3" borderId="0" xfId="0" applyFont="1" applyFill="1"/>
    <xf numFmtId="0" fontId="8" fillId="3" borderId="8" xfId="0" applyFont="1" applyFill="1" applyBorder="1"/>
    <xf numFmtId="0" fontId="8" fillId="3" borderId="10" xfId="0" applyFont="1" applyFill="1" applyBorder="1"/>
    <xf numFmtId="0" fontId="8" fillId="3" borderId="14" xfId="0" applyFont="1" applyFill="1" applyBorder="1"/>
    <xf numFmtId="0" fontId="8" fillId="3" borderId="226" xfId="0" applyFont="1" applyFill="1" applyBorder="1"/>
    <xf numFmtId="0" fontId="8" fillId="3" borderId="225" xfId="0" applyFont="1" applyFill="1" applyBorder="1"/>
    <xf numFmtId="0" fontId="8" fillId="3" borderId="227" xfId="0" applyFont="1" applyFill="1" applyBorder="1"/>
    <xf numFmtId="0" fontId="8" fillId="3" borderId="7" xfId="0" applyFont="1" applyFill="1" applyBorder="1"/>
    <xf numFmtId="0" fontId="30" fillId="3" borderId="193" xfId="0" applyFont="1" applyFill="1" applyBorder="1" applyAlignment="1">
      <alignment horizontal="center"/>
    </xf>
    <xf numFmtId="0" fontId="8" fillId="3" borderId="193" xfId="0" applyFont="1" applyFill="1" applyBorder="1"/>
    <xf numFmtId="0" fontId="8" fillId="3" borderId="228" xfId="0" applyFont="1" applyFill="1" applyBorder="1"/>
    <xf numFmtId="0" fontId="8" fillId="3" borderId="229" xfId="0" applyFont="1" applyFill="1" applyBorder="1"/>
    <xf numFmtId="0" fontId="8" fillId="3" borderId="231" xfId="0" applyFont="1" applyFill="1" applyBorder="1"/>
    <xf numFmtId="0" fontId="8" fillId="3" borderId="233" xfId="0" applyFont="1" applyFill="1" applyBorder="1"/>
    <xf numFmtId="0" fontId="8" fillId="3" borderId="234" xfId="0" applyFont="1" applyFill="1" applyBorder="1"/>
    <xf numFmtId="0" fontId="8" fillId="3" borderId="235" xfId="0" applyFont="1" applyFill="1" applyBorder="1"/>
    <xf numFmtId="0" fontId="8" fillId="3" borderId="236" xfId="0" applyFont="1" applyFill="1" applyBorder="1"/>
    <xf numFmtId="0" fontId="8" fillId="3" borderId="49" xfId="0" applyFont="1" applyFill="1" applyBorder="1"/>
    <xf numFmtId="0" fontId="8" fillId="3" borderId="237" xfId="0" applyFont="1" applyFill="1" applyBorder="1"/>
    <xf numFmtId="0" fontId="8" fillId="3" borderId="60" xfId="0" applyFont="1" applyFill="1" applyBorder="1"/>
    <xf numFmtId="0" fontId="8" fillId="3" borderId="205" xfId="0" applyFont="1" applyFill="1" applyBorder="1"/>
    <xf numFmtId="0" fontId="8" fillId="3" borderId="238" xfId="0" applyFont="1" applyFill="1" applyBorder="1"/>
    <xf numFmtId="0" fontId="8" fillId="3" borderId="58" xfId="0" applyFont="1" applyFill="1" applyBorder="1"/>
    <xf numFmtId="0" fontId="8" fillId="3" borderId="174" xfId="0" applyFont="1" applyFill="1" applyBorder="1"/>
    <xf numFmtId="0" fontId="8" fillId="3" borderId="76" xfId="0" applyFont="1" applyFill="1" applyBorder="1"/>
    <xf numFmtId="0" fontId="36" fillId="6" borderId="13" xfId="0" applyFont="1" applyFill="1" applyBorder="1" applyAlignment="1">
      <alignment vertical="center"/>
    </xf>
    <xf numFmtId="0" fontId="83" fillId="0" borderId="49" xfId="0" applyFont="1" applyBorder="1" applyAlignment="1">
      <alignment horizontal="left"/>
    </xf>
    <xf numFmtId="0" fontId="83" fillId="0" borderId="51" xfId="0" applyFont="1" applyBorder="1" applyAlignment="1">
      <alignment horizontal="left"/>
    </xf>
    <xf numFmtId="0" fontId="83" fillId="0" borderId="51" xfId="0" applyFont="1" applyBorder="1" applyAlignment="1">
      <alignment horizontal="left" vertical="top"/>
    </xf>
    <xf numFmtId="0" fontId="0" fillId="0" borderId="46" xfId="0" applyBorder="1" applyAlignment="1">
      <alignment horizontal="left"/>
    </xf>
    <xf numFmtId="0" fontId="83" fillId="0" borderId="46" xfId="0" applyFont="1" applyBorder="1"/>
    <xf numFmtId="0" fontId="83" fillId="0" borderId="47" xfId="0" applyFont="1" applyBorder="1"/>
    <xf numFmtId="0" fontId="83" fillId="0" borderId="46" xfId="0" applyFont="1" applyBorder="1" applyAlignment="1">
      <alignment horizontal="left" vertical="center"/>
    </xf>
    <xf numFmtId="0" fontId="0" fillId="0" borderId="0" xfId="0" applyAlignment="1">
      <alignment horizontal="left"/>
    </xf>
    <xf numFmtId="0" fontId="0" fillId="0" borderId="47" xfId="0" applyBorder="1" applyAlignment="1">
      <alignment horizontal="left"/>
    </xf>
    <xf numFmtId="0" fontId="83" fillId="0" borderId="46" xfId="0" applyFont="1" applyBorder="1" applyAlignment="1">
      <alignment horizontal="left"/>
    </xf>
    <xf numFmtId="0" fontId="83" fillId="0" borderId="47" xfId="0" applyFont="1" applyBorder="1" applyAlignment="1">
      <alignment horizontal="left"/>
    </xf>
    <xf numFmtId="0" fontId="82" fillId="0" borderId="47" xfId="0" applyFont="1" applyBorder="1" applyAlignment="1">
      <alignment horizontal="left"/>
    </xf>
    <xf numFmtId="0" fontId="0" fillId="0" borderId="59" xfId="0" applyBorder="1" applyAlignment="1">
      <alignment horizontal="left"/>
    </xf>
    <xf numFmtId="0" fontId="82" fillId="0" borderId="50" xfId="0" applyFont="1" applyBorder="1" applyAlignment="1">
      <alignment horizontal="left"/>
    </xf>
    <xf numFmtId="0" fontId="83" fillId="0" borderId="48" xfId="0" applyFont="1" applyBorder="1" applyAlignment="1">
      <alignment horizontal="left"/>
    </xf>
    <xf numFmtId="0" fontId="83" fillId="0" borderId="47" xfId="0" applyFont="1"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83" fillId="0" borderId="46" xfId="0" applyFont="1" applyBorder="1" applyAlignment="1">
      <alignment horizontal="left" vertical="top"/>
    </xf>
    <xf numFmtId="0" fontId="0" fillId="0" borderId="59" xfId="0" applyBorder="1" applyAlignment="1">
      <alignment horizontal="left" vertical="top"/>
    </xf>
    <xf numFmtId="0" fontId="0" fillId="0" borderId="239" xfId="0" applyBorder="1"/>
    <xf numFmtId="0" fontId="0" fillId="0" borderId="53" xfId="0" applyBorder="1" applyAlignment="1">
      <alignment horizontal="left"/>
    </xf>
    <xf numFmtId="0" fontId="0" fillId="0" borderId="48" xfId="0" applyBorder="1" applyAlignment="1">
      <alignment horizontal="left" vertical="top"/>
    </xf>
    <xf numFmtId="0" fontId="0" fillId="0" borderId="66" xfId="0" applyBorder="1" applyAlignment="1">
      <alignment horizontal="left" vertical="top"/>
    </xf>
    <xf numFmtId="0" fontId="0" fillId="0" borderId="48" xfId="0" applyBorder="1" applyAlignment="1">
      <alignment horizontal="left"/>
    </xf>
    <xf numFmtId="0" fontId="85" fillId="0" borderId="87" xfId="0" applyFont="1" applyBorder="1"/>
    <xf numFmtId="0" fontId="84" fillId="0" borderId="62" xfId="0" applyFont="1" applyBorder="1" applyAlignment="1">
      <alignment horizontal="left" vertical="center"/>
    </xf>
    <xf numFmtId="0" fontId="16" fillId="0" borderId="94" xfId="0" applyFont="1" applyBorder="1"/>
    <xf numFmtId="0" fontId="71" fillId="0" borderId="240" xfId="0" applyFont="1" applyBorder="1" applyAlignment="1">
      <alignment horizontal="left" vertical="top" wrapText="1"/>
    </xf>
    <xf numFmtId="0" fontId="71" fillId="0" borderId="240" xfId="0" applyFont="1" applyBorder="1" applyAlignment="1">
      <alignment horizontal="left" vertical="center" wrapText="1"/>
    </xf>
    <xf numFmtId="0" fontId="10" fillId="0" borderId="93" xfId="0" applyFont="1" applyBorder="1"/>
    <xf numFmtId="0" fontId="10" fillId="0" borderId="66" xfId="0" applyFont="1" applyBorder="1"/>
    <xf numFmtId="0" fontId="10" fillId="0" borderId="59" xfId="0" applyFont="1" applyBorder="1"/>
    <xf numFmtId="0" fontId="10" fillId="0" borderId="241" xfId="0" applyFont="1" applyBorder="1"/>
    <xf numFmtId="0" fontId="73" fillId="0" borderId="242" xfId="0" applyFont="1" applyBorder="1" applyAlignment="1">
      <alignment horizontal="center" vertical="center"/>
    </xf>
    <xf numFmtId="0" fontId="73" fillId="0" borderId="242" xfId="0" applyFont="1" applyBorder="1" applyAlignment="1">
      <alignment horizontal="center" vertical="center" wrapText="1"/>
    </xf>
    <xf numFmtId="0" fontId="73" fillId="0" borderId="148" xfId="0" applyFont="1" applyBorder="1" applyAlignment="1">
      <alignment horizontal="center" vertical="center"/>
    </xf>
    <xf numFmtId="0" fontId="0" fillId="0" borderId="55" xfId="0" applyBorder="1" applyAlignment="1">
      <alignment vertical="center" wrapText="1"/>
    </xf>
    <xf numFmtId="0" fontId="85" fillId="0" borderId="148" xfId="0" applyFont="1" applyBorder="1" applyAlignment="1">
      <alignment horizontal="center" vertical="center"/>
    </xf>
    <xf numFmtId="0" fontId="0" fillId="0" borderId="244" xfId="0" applyBorder="1"/>
    <xf numFmtId="0" fontId="0" fillId="0" borderId="105" xfId="0" applyBorder="1" applyAlignment="1">
      <alignment horizontal="center"/>
    </xf>
    <xf numFmtId="0" fontId="0" fillId="0" borderId="135" xfId="0" applyBorder="1"/>
    <xf numFmtId="0" fontId="87" fillId="0" borderId="161" xfId="0" applyFont="1" applyBorder="1"/>
    <xf numFmtId="0" fontId="0" fillId="0" borderId="197" xfId="0" applyBorder="1"/>
    <xf numFmtId="0" fontId="0" fillId="0" borderId="245" xfId="0" applyBorder="1"/>
    <xf numFmtId="0" fontId="41" fillId="0" borderId="52" xfId="0" applyFont="1" applyBorder="1" applyAlignment="1">
      <alignment vertical="center"/>
    </xf>
    <xf numFmtId="0" fontId="84" fillId="0" borderId="246" xfId="0" applyFont="1" applyBorder="1" applyAlignment="1">
      <alignment horizontal="left" vertical="center"/>
    </xf>
    <xf numFmtId="0" fontId="16" fillId="0" borderId="247" xfId="0" applyFont="1" applyBorder="1"/>
    <xf numFmtId="0" fontId="71" fillId="0" borderId="246" xfId="0" applyFont="1" applyBorder="1" applyAlignment="1">
      <alignment horizontal="left" vertical="top" wrapText="1"/>
    </xf>
    <xf numFmtId="0" fontId="71" fillId="0" borderId="246" xfId="0" applyFont="1" applyBorder="1" applyAlignment="1">
      <alignment horizontal="left" vertical="center" wrapText="1"/>
    </xf>
    <xf numFmtId="0" fontId="0" fillId="0" borderId="248" xfId="0" applyBorder="1"/>
    <xf numFmtId="0" fontId="0" fillId="0" borderId="249" xfId="0" applyBorder="1"/>
    <xf numFmtId="0" fontId="0" fillId="0" borderId="250" xfId="0" applyBorder="1"/>
    <xf numFmtId="0" fontId="0" fillId="0" borderId="100" xfId="0" applyBorder="1" applyAlignment="1">
      <alignment vertical="center"/>
    </xf>
    <xf numFmtId="0" fontId="73" fillId="0" borderId="148" xfId="0" applyFont="1" applyBorder="1" applyAlignment="1">
      <alignment horizontal="center" vertical="center" wrapText="1"/>
    </xf>
    <xf numFmtId="0" fontId="21" fillId="0" borderId="35" xfId="0" applyFont="1" applyBorder="1" applyAlignment="1">
      <alignment horizontal="right" vertical="center"/>
    </xf>
    <xf numFmtId="49" fontId="21" fillId="9" borderId="37" xfId="0" applyNumberFormat="1" applyFont="1" applyFill="1" applyBorder="1" applyAlignment="1">
      <alignment horizontal="center" vertical="center"/>
    </xf>
    <xf numFmtId="49" fontId="21" fillId="24" borderId="32" xfId="0" applyNumberFormat="1" applyFont="1" applyFill="1" applyBorder="1" applyAlignment="1">
      <alignment horizontal="center" vertical="center"/>
    </xf>
    <xf numFmtId="49" fontId="21" fillId="24" borderId="1" xfId="0" applyNumberFormat="1" applyFont="1" applyFill="1" applyBorder="1" applyAlignment="1">
      <alignment horizontal="center" vertical="center"/>
    </xf>
    <xf numFmtId="49" fontId="21" fillId="24" borderId="28" xfId="0" applyNumberFormat="1" applyFont="1" applyFill="1" applyBorder="1" applyAlignment="1">
      <alignment horizontal="center" vertical="center"/>
    </xf>
    <xf numFmtId="49" fontId="21" fillId="24" borderId="34" xfId="0" applyNumberFormat="1" applyFont="1" applyFill="1" applyBorder="1" applyAlignment="1">
      <alignment horizontal="center" vertical="center"/>
    </xf>
    <xf numFmtId="49" fontId="21" fillId="24" borderId="36" xfId="0" applyNumberFormat="1" applyFont="1" applyFill="1" applyBorder="1" applyAlignment="1">
      <alignment horizontal="center" vertical="center"/>
    </xf>
    <xf numFmtId="49" fontId="21" fillId="24" borderId="37" xfId="0" applyNumberFormat="1" applyFont="1" applyFill="1" applyBorder="1" applyAlignment="1">
      <alignment horizontal="center" vertical="center"/>
    </xf>
    <xf numFmtId="14" fontId="70" fillId="0" borderId="6" xfId="0" applyNumberFormat="1" applyFont="1" applyBorder="1" applyAlignment="1">
      <alignment horizontal="center" vertical="center"/>
    </xf>
    <xf numFmtId="14" fontId="70" fillId="0" borderId="1" xfId="0" applyNumberFormat="1" applyFont="1" applyBorder="1" applyAlignment="1">
      <alignment horizontal="center" vertical="center"/>
    </xf>
    <xf numFmtId="14" fontId="70" fillId="0" borderId="36" xfId="0" applyNumberFormat="1" applyFont="1" applyBorder="1" applyAlignment="1">
      <alignment horizontal="center" vertical="center"/>
    </xf>
    <xf numFmtId="14" fontId="70" fillId="0" borderId="45" xfId="0" applyNumberFormat="1" applyFont="1" applyBorder="1" applyAlignment="1">
      <alignment horizontal="center" vertical="center"/>
    </xf>
    <xf numFmtId="14" fontId="70" fillId="0" borderId="34" xfId="0" applyNumberFormat="1" applyFont="1" applyBorder="1" applyAlignment="1">
      <alignment horizontal="center" vertical="center"/>
    </xf>
    <xf numFmtId="14" fontId="70" fillId="0" borderId="37" xfId="0" applyNumberFormat="1" applyFont="1" applyBorder="1" applyAlignment="1">
      <alignment horizontal="center" vertical="center"/>
    </xf>
    <xf numFmtId="0" fontId="15" fillId="0" borderId="46" xfId="0" applyFont="1" applyBorder="1" applyAlignment="1">
      <alignment horizontal="center" vertical="center"/>
    </xf>
    <xf numFmtId="0" fontId="15" fillId="0" borderId="46" xfId="0" applyFont="1" applyBorder="1" applyAlignment="1">
      <alignment horizontal="center"/>
    </xf>
    <xf numFmtId="1" fontId="73" fillId="0" borderId="46" xfId="0" applyNumberFormat="1" applyFont="1" applyBorder="1" applyAlignment="1">
      <alignment horizontal="left" vertical="top"/>
    </xf>
    <xf numFmtId="0" fontId="71" fillId="0" borderId="47" xfId="0" applyFont="1" applyBorder="1" applyAlignment="1">
      <alignment horizontal="center"/>
    </xf>
    <xf numFmtId="0" fontId="71" fillId="0" borderId="48" xfId="0" applyFont="1" applyBorder="1" applyAlignment="1">
      <alignment horizontal="center"/>
    </xf>
    <xf numFmtId="0" fontId="79" fillId="4" borderId="0" xfId="0" applyFont="1" applyFill="1" applyAlignment="1">
      <alignment horizontal="center" vertical="center" wrapText="1"/>
    </xf>
    <xf numFmtId="0" fontId="30" fillId="4" borderId="0" xfId="0" applyFont="1" applyFill="1" applyAlignment="1">
      <alignment horizontal="center" vertical="center"/>
    </xf>
    <xf numFmtId="0" fontId="35" fillId="0" borderId="1" xfId="0" applyFont="1" applyBorder="1" applyAlignment="1">
      <alignment horizontal="center" vertical="center"/>
    </xf>
    <xf numFmtId="0" fontId="35" fillId="6" borderId="3" xfId="0" applyFont="1" applyFill="1" applyBorder="1" applyAlignment="1">
      <alignment horizontal="center" vertical="center"/>
    </xf>
    <xf numFmtId="0" fontId="35" fillId="6" borderId="2" xfId="0" applyFont="1" applyFill="1" applyBorder="1" applyAlignment="1">
      <alignment horizontal="center" vertical="center"/>
    </xf>
    <xf numFmtId="0" fontId="35" fillId="6" borderId="4" xfId="0" applyFont="1" applyFill="1" applyBorder="1" applyAlignment="1">
      <alignment horizontal="center" vertical="center"/>
    </xf>
    <xf numFmtId="0" fontId="35" fillId="0" borderId="3" xfId="0" applyFont="1" applyBorder="1" applyAlignment="1">
      <alignment horizontal="center" vertical="center"/>
    </xf>
    <xf numFmtId="0" fontId="35" fillId="0" borderId="4" xfId="0" applyFont="1" applyBorder="1" applyAlignment="1">
      <alignment horizontal="center" vertical="center"/>
    </xf>
    <xf numFmtId="49" fontId="81" fillId="4" borderId="0" xfId="0" applyNumberFormat="1" applyFont="1" applyFill="1" applyAlignment="1">
      <alignment horizontal="left" vertical="center" wrapText="1"/>
    </xf>
    <xf numFmtId="0" fontId="34" fillId="6" borderId="1" xfId="0" applyFont="1" applyFill="1" applyBorder="1" applyAlignment="1">
      <alignment horizontal="center" vertical="center"/>
    </xf>
    <xf numFmtId="0" fontId="34" fillId="6" borderId="6" xfId="0" applyFont="1" applyFill="1" applyBorder="1" applyAlignment="1">
      <alignment horizontal="center" vertical="center"/>
    </xf>
    <xf numFmtId="0" fontId="28" fillId="4" borderId="0" xfId="0" applyFont="1" applyFill="1" applyAlignment="1">
      <alignment horizontal="right" vertical="top" wrapText="1"/>
    </xf>
    <xf numFmtId="0" fontId="35" fillId="6" borderId="148" xfId="0" applyFont="1" applyFill="1" applyBorder="1" applyAlignment="1">
      <alignment horizontal="center" vertical="center"/>
    </xf>
    <xf numFmtId="0" fontId="35" fillId="6" borderId="149" xfId="0" applyFont="1" applyFill="1" applyBorder="1" applyAlignment="1">
      <alignment horizontal="center" vertical="center"/>
    </xf>
    <xf numFmtId="0" fontId="35" fillId="6" borderId="150" xfId="0" applyFont="1" applyFill="1" applyBorder="1" applyAlignment="1">
      <alignment horizontal="center" vertical="center"/>
    </xf>
    <xf numFmtId="0" fontId="35" fillId="6" borderId="1" xfId="0" applyFont="1" applyFill="1" applyBorder="1" applyAlignment="1">
      <alignment horizontal="center" vertical="center"/>
    </xf>
    <xf numFmtId="0" fontId="23" fillId="4" borderId="22" xfId="0" applyFont="1" applyFill="1" applyBorder="1" applyAlignment="1">
      <alignment horizontal="right" vertical="center"/>
    </xf>
    <xf numFmtId="0" fontId="23" fillId="4" borderId="0" xfId="0" applyFont="1" applyFill="1" applyAlignment="1">
      <alignment horizontal="right" vertical="center"/>
    </xf>
    <xf numFmtId="49" fontId="24" fillId="4" borderId="0" xfId="0" applyNumberFormat="1" applyFont="1" applyFill="1" applyAlignment="1">
      <alignment horizontal="left" vertical="center"/>
    </xf>
    <xf numFmtId="49" fontId="24" fillId="4" borderId="23" xfId="0" applyNumberFormat="1" applyFont="1" applyFill="1" applyBorder="1" applyAlignment="1">
      <alignment horizontal="left" vertical="center"/>
    </xf>
    <xf numFmtId="0" fontId="17" fillId="6" borderId="2"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5" fillId="4" borderId="20" xfId="0" applyFont="1" applyFill="1" applyBorder="1" applyAlignment="1">
      <alignment horizontal="center" vertical="center"/>
    </xf>
    <xf numFmtId="0" fontId="5" fillId="4" borderId="17" xfId="0" applyFont="1" applyFill="1" applyBorder="1" applyAlignment="1">
      <alignment horizontal="center" vertical="center"/>
    </xf>
    <xf numFmtId="49" fontId="60" fillId="4" borderId="25" xfId="0" applyNumberFormat="1" applyFont="1" applyFill="1" applyBorder="1" applyAlignment="1">
      <alignment horizontal="center" vertical="center"/>
    </xf>
    <xf numFmtId="49" fontId="60" fillId="4" borderId="26" xfId="0" applyNumberFormat="1" applyFont="1" applyFill="1" applyBorder="1" applyAlignment="1">
      <alignment horizontal="center" vertical="center"/>
    </xf>
    <xf numFmtId="0" fontId="28" fillId="4" borderId="193" xfId="0" applyFont="1" applyFill="1" applyBorder="1" applyAlignment="1">
      <alignment horizontal="center" vertical="center"/>
    </xf>
    <xf numFmtId="0" fontId="28" fillId="4" borderId="0" xfId="0" applyFont="1" applyFill="1" applyAlignment="1">
      <alignment horizontal="center" vertical="center"/>
    </xf>
    <xf numFmtId="0" fontId="28" fillId="4" borderId="228" xfId="0" applyFont="1" applyFill="1" applyBorder="1" applyAlignment="1">
      <alignment horizontal="center" vertical="center"/>
    </xf>
    <xf numFmtId="0" fontId="21" fillId="3" borderId="230" xfId="0" applyFont="1" applyFill="1" applyBorder="1" applyAlignment="1">
      <alignment horizontal="center" vertical="center"/>
    </xf>
    <xf numFmtId="0" fontId="21" fillId="3" borderId="199" xfId="0" applyFont="1" applyFill="1" applyBorder="1" applyAlignment="1">
      <alignment horizontal="center" vertical="center"/>
    </xf>
    <xf numFmtId="0" fontId="21" fillId="3" borderId="231" xfId="0" applyFont="1" applyFill="1" applyBorder="1" applyAlignment="1">
      <alignment horizontal="left" vertical="center" wrapText="1"/>
    </xf>
    <xf numFmtId="0" fontId="21" fillId="3" borderId="232" xfId="0" applyFont="1" applyFill="1" applyBorder="1" applyAlignment="1">
      <alignment horizontal="left" vertical="center" wrapText="1"/>
    </xf>
    <xf numFmtId="0" fontId="29" fillId="3" borderId="193" xfId="0" applyFont="1" applyFill="1" applyBorder="1" applyAlignment="1">
      <alignment horizontal="center" vertical="center" wrapText="1"/>
    </xf>
    <xf numFmtId="0" fontId="29" fillId="3" borderId="0" xfId="0" applyFont="1" applyFill="1" applyAlignment="1">
      <alignment horizontal="center" vertical="center" wrapText="1"/>
    </xf>
    <xf numFmtId="0" fontId="6" fillId="3" borderId="39" xfId="0" applyFont="1" applyFill="1" applyBorder="1" applyAlignment="1">
      <alignment horizontal="center"/>
    </xf>
    <xf numFmtId="0" fontId="6" fillId="3" borderId="40" xfId="0" applyFont="1" applyFill="1" applyBorder="1" applyAlignment="1">
      <alignment horizontal="center"/>
    </xf>
    <xf numFmtId="0" fontId="31" fillId="8" borderId="38" xfId="0" applyFont="1" applyFill="1" applyBorder="1" applyAlignment="1">
      <alignment horizontal="center" vertical="center" wrapText="1"/>
    </xf>
    <xf numFmtId="0" fontId="31" fillId="8" borderId="64" xfId="0" applyFont="1" applyFill="1" applyBorder="1" applyAlignment="1">
      <alignment horizontal="center" vertical="center" wrapText="1"/>
    </xf>
    <xf numFmtId="0" fontId="6" fillId="3" borderId="41" xfId="0" applyFont="1" applyFill="1" applyBorder="1" applyAlignment="1">
      <alignment horizontal="center"/>
    </xf>
    <xf numFmtId="0" fontId="6" fillId="3" borderId="16" xfId="0" applyFont="1" applyFill="1" applyBorder="1" applyAlignment="1">
      <alignment horizontal="center"/>
    </xf>
    <xf numFmtId="0" fontId="6" fillId="3" borderId="42" xfId="0" applyFont="1" applyFill="1" applyBorder="1" applyAlignment="1">
      <alignment horizontal="center"/>
    </xf>
    <xf numFmtId="0" fontId="31" fillId="9" borderId="38" xfId="0" applyFont="1" applyFill="1" applyBorder="1" applyAlignment="1">
      <alignment horizontal="center" vertical="center" wrapText="1"/>
    </xf>
    <xf numFmtId="0" fontId="31" fillId="9" borderId="64" xfId="0" applyFont="1" applyFill="1" applyBorder="1" applyAlignment="1">
      <alignment horizontal="center" vertical="center" wrapText="1"/>
    </xf>
    <xf numFmtId="0" fontId="21" fillId="3" borderId="31" xfId="0" applyFont="1" applyFill="1" applyBorder="1" applyAlignment="1">
      <alignment horizontal="center" vertical="center"/>
    </xf>
    <xf numFmtId="0" fontId="21" fillId="3" borderId="21" xfId="0" applyFont="1" applyFill="1" applyBorder="1" applyAlignment="1">
      <alignment horizontal="center" vertical="center"/>
    </xf>
    <xf numFmtId="0" fontId="21" fillId="3" borderId="13" xfId="0" applyFont="1" applyFill="1" applyBorder="1" applyAlignment="1">
      <alignment horizontal="left" vertical="center" wrapText="1"/>
    </xf>
    <xf numFmtId="0" fontId="21" fillId="3" borderId="43" xfId="0" applyFont="1" applyFill="1" applyBorder="1" applyAlignment="1">
      <alignment horizontal="left" vertical="center" wrapText="1"/>
    </xf>
    <xf numFmtId="0" fontId="21" fillId="3" borderId="29"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2" xfId="0" applyFont="1" applyFill="1" applyBorder="1" applyAlignment="1">
      <alignment horizontal="left" vertical="center" wrapText="1"/>
    </xf>
    <xf numFmtId="0" fontId="21" fillId="3" borderId="30" xfId="0" applyFont="1" applyFill="1" applyBorder="1" applyAlignment="1">
      <alignment horizontal="left" vertical="center" wrapText="1"/>
    </xf>
    <xf numFmtId="0" fontId="32" fillId="2" borderId="15" xfId="0" applyFont="1" applyFill="1" applyBorder="1" applyAlignment="1">
      <alignment horizontal="center" vertical="center"/>
    </xf>
    <xf numFmtId="0" fontId="32" fillId="2" borderId="16" xfId="0" applyFont="1" applyFill="1" applyBorder="1" applyAlignment="1">
      <alignment horizontal="center" vertical="center"/>
    </xf>
    <xf numFmtId="0" fontId="32" fillId="2" borderId="42" xfId="0" applyFont="1" applyFill="1" applyBorder="1" applyAlignment="1">
      <alignment horizontal="center" vertical="center"/>
    </xf>
    <xf numFmtId="14" fontId="70" fillId="0" borderId="123" xfId="0" applyNumberFormat="1" applyFont="1" applyBorder="1" applyAlignment="1">
      <alignment horizontal="center" vertical="center" wrapText="1"/>
    </xf>
    <xf numFmtId="0" fontId="70" fillId="0" borderId="124" xfId="0" applyFont="1" applyBorder="1" applyAlignment="1">
      <alignment horizontal="center" vertical="center" wrapText="1"/>
    </xf>
    <xf numFmtId="0" fontId="71" fillId="0" borderId="243" xfId="0" applyFont="1" applyBorder="1" applyAlignment="1">
      <alignment horizontal="left" vertical="top" wrapText="1"/>
    </xf>
    <xf numFmtId="0" fontId="71" fillId="0" borderId="149" xfId="0" applyFont="1" applyBorder="1" applyAlignment="1">
      <alignment horizontal="left" vertical="top" wrapText="1"/>
    </xf>
    <xf numFmtId="0" fontId="71" fillId="0" borderId="150" xfId="0" applyFont="1" applyBorder="1" applyAlignment="1">
      <alignment horizontal="left" vertical="top" wrapText="1"/>
    </xf>
    <xf numFmtId="0" fontId="0" fillId="0" borderId="54" xfId="0" applyBorder="1" applyAlignment="1">
      <alignment horizontal="center"/>
    </xf>
    <xf numFmtId="0" fontId="0" fillId="0" borderId="49" xfId="0" applyBorder="1" applyAlignment="1">
      <alignment horizontal="center"/>
    </xf>
    <xf numFmtId="0" fontId="0" fillId="0" borderId="55" xfId="0" applyBorder="1" applyAlignment="1">
      <alignment horizontal="center"/>
    </xf>
    <xf numFmtId="0" fontId="39" fillId="4" borderId="19" xfId="0" applyFont="1" applyFill="1" applyBorder="1" applyAlignment="1">
      <alignment horizontal="center" vertical="center" wrapText="1"/>
    </xf>
    <xf numFmtId="0" fontId="39" fillId="4" borderId="251" xfId="0" applyFont="1" applyFill="1" applyBorder="1" applyAlignment="1">
      <alignment horizontal="center" vertical="center" wrapText="1"/>
    </xf>
    <xf numFmtId="14" fontId="70" fillId="0" borderId="12" xfId="0" applyNumberFormat="1" applyFont="1" applyBorder="1" applyAlignment="1">
      <alignment horizontal="center" vertical="center"/>
    </xf>
    <xf numFmtId="0" fontId="70" fillId="0" borderId="14" xfId="0" applyFont="1" applyBorder="1" applyAlignment="1">
      <alignment horizontal="center" vertical="center"/>
    </xf>
    <xf numFmtId="14" fontId="70" fillId="0" borderId="3" xfId="0" applyNumberFormat="1" applyFont="1" applyBorder="1" applyAlignment="1">
      <alignment horizontal="center" vertical="center"/>
    </xf>
    <xf numFmtId="0" fontId="70" fillId="0" borderId="4" xfId="0" applyFont="1" applyBorder="1" applyAlignment="1">
      <alignment horizontal="center" vertical="center"/>
    </xf>
    <xf numFmtId="0" fontId="25" fillId="0" borderId="78" xfId="0" applyFont="1" applyBorder="1" applyAlignment="1">
      <alignment horizontal="center" vertical="center"/>
    </xf>
    <xf numFmtId="0" fontId="25" fillId="0" borderId="2" xfId="0" applyFont="1" applyBorder="1" applyAlignment="1">
      <alignment horizontal="center" vertical="center"/>
    </xf>
    <xf numFmtId="0" fontId="16" fillId="0" borderId="1" xfId="0" applyFont="1" applyBorder="1" applyAlignment="1">
      <alignment horizontal="center" vertical="center"/>
    </xf>
    <xf numFmtId="0" fontId="59" fillId="0" borderId="117" xfId="0" applyFont="1" applyBorder="1" applyAlignment="1">
      <alignment horizontal="center"/>
    </xf>
    <xf numFmtId="0" fontId="59" fillId="0" borderId="116" xfId="0" applyFont="1" applyBorder="1" applyAlignment="1">
      <alignment horizontal="center"/>
    </xf>
    <xf numFmtId="0" fontId="50" fillId="14" borderId="1" xfId="0" applyFont="1" applyFill="1" applyBorder="1" applyAlignment="1">
      <alignment horizontal="center" vertical="center" wrapText="1" readingOrder="1"/>
    </xf>
    <xf numFmtId="0" fontId="31" fillId="0" borderId="33" xfId="0" applyFont="1" applyBorder="1" applyAlignment="1">
      <alignment horizontal="center" vertical="center" wrapText="1" readingOrder="1"/>
    </xf>
    <xf numFmtId="0" fontId="31" fillId="0" borderId="1" xfId="0" applyFont="1" applyBorder="1" applyAlignment="1">
      <alignment horizontal="center" vertical="center" wrapText="1" readingOrder="1"/>
    </xf>
    <xf numFmtId="0" fontId="16" fillId="0" borderId="3" xfId="0" applyFont="1" applyBorder="1" applyAlignment="1">
      <alignment horizontal="center"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xf numFmtId="0" fontId="3" fillId="4" borderId="148" xfId="0" applyFont="1" applyFill="1" applyBorder="1" applyAlignment="1">
      <alignment horizontal="center" vertical="center"/>
    </xf>
    <xf numFmtId="0" fontId="3" fillId="4" borderId="149" xfId="0" applyFont="1" applyFill="1" applyBorder="1" applyAlignment="1">
      <alignment horizontal="center" vertical="center"/>
    </xf>
    <xf numFmtId="0" fontId="3" fillId="4" borderId="150" xfId="0" applyFont="1" applyFill="1" applyBorder="1" applyAlignment="1">
      <alignment horizontal="center" vertical="center"/>
    </xf>
    <xf numFmtId="0" fontId="26" fillId="4" borderId="161" xfId="0" applyFont="1" applyFill="1" applyBorder="1" applyAlignment="1">
      <alignment horizontal="center" vertical="top" wrapText="1"/>
    </xf>
    <xf numFmtId="0" fontId="26" fillId="4" borderId="162" xfId="0" applyFont="1" applyFill="1" applyBorder="1" applyAlignment="1">
      <alignment horizontal="center" vertical="top" wrapText="1"/>
    </xf>
    <xf numFmtId="0" fontId="26" fillId="4" borderId="163" xfId="0" applyFont="1" applyFill="1" applyBorder="1" applyAlignment="1">
      <alignment horizontal="center" vertical="top" wrapText="1"/>
    </xf>
    <xf numFmtId="49" fontId="27" fillId="4" borderId="169" xfId="0" applyNumberFormat="1" applyFont="1" applyFill="1" applyBorder="1" applyAlignment="1">
      <alignment horizontal="center" vertical="top" wrapText="1"/>
    </xf>
    <xf numFmtId="49" fontId="27" fillId="4" borderId="170" xfId="0" applyNumberFormat="1" applyFont="1" applyFill="1" applyBorder="1" applyAlignment="1">
      <alignment horizontal="center" vertical="top" wrapText="1"/>
    </xf>
    <xf numFmtId="49" fontId="27" fillId="4" borderId="171" xfId="0" applyNumberFormat="1" applyFont="1" applyFill="1" applyBorder="1" applyAlignment="1">
      <alignment horizontal="center" vertical="top" wrapText="1"/>
    </xf>
    <xf numFmtId="0" fontId="43" fillId="12" borderId="27" xfId="0" applyFont="1" applyFill="1" applyBorder="1" applyAlignment="1">
      <alignment horizontal="center" vertical="center"/>
    </xf>
    <xf numFmtId="0" fontId="43" fillId="12" borderId="32" xfId="0" applyFont="1" applyFill="1" applyBorder="1" applyAlignment="1">
      <alignment horizontal="center" vertical="center"/>
    </xf>
    <xf numFmtId="0" fontId="43" fillId="12" borderId="28" xfId="0" applyFont="1" applyFill="1" applyBorder="1" applyAlignment="1">
      <alignment horizontal="center" vertical="center"/>
    </xf>
    <xf numFmtId="0" fontId="43" fillId="12" borderId="153" xfId="0" applyFont="1" applyFill="1" applyBorder="1" applyAlignment="1">
      <alignment horizontal="center" vertical="center"/>
    </xf>
    <xf numFmtId="0" fontId="43" fillId="12" borderId="154" xfId="0" applyFont="1" applyFill="1" applyBorder="1" applyAlignment="1">
      <alignment horizontal="center" vertical="center"/>
    </xf>
    <xf numFmtId="0" fontId="43" fillId="12" borderId="155" xfId="0" applyFont="1" applyFill="1" applyBorder="1" applyAlignment="1">
      <alignment horizontal="center" vertical="center"/>
    </xf>
    <xf numFmtId="0" fontId="50" fillId="14" borderId="34" xfId="0" applyFont="1" applyFill="1" applyBorder="1" applyAlignment="1">
      <alignment horizontal="center" vertical="center" wrapText="1" readingOrder="1"/>
    </xf>
    <xf numFmtId="0" fontId="50" fillId="14" borderId="5" xfId="0" applyFont="1" applyFill="1" applyBorder="1" applyAlignment="1">
      <alignment horizontal="center" vertical="center" wrapText="1" readingOrder="1"/>
    </xf>
    <xf numFmtId="0" fontId="50" fillId="14" borderId="172" xfId="0" applyFont="1" applyFill="1" applyBorder="1" applyAlignment="1">
      <alignment horizontal="center" vertical="center" wrapText="1" readingOrder="1"/>
    </xf>
    <xf numFmtId="0" fontId="53" fillId="14" borderId="1" xfId="0" applyFont="1" applyFill="1" applyBorder="1" applyAlignment="1">
      <alignment horizontal="center" vertical="center" wrapText="1" readingOrder="1"/>
    </xf>
    <xf numFmtId="0" fontId="53" fillId="14" borderId="34" xfId="0" applyFont="1" applyFill="1" applyBorder="1" applyAlignment="1">
      <alignment horizontal="center" vertical="center" wrapText="1" readingOrder="1"/>
    </xf>
    <xf numFmtId="0" fontId="52" fillId="14" borderId="27" xfId="0" applyFont="1" applyFill="1" applyBorder="1" applyAlignment="1">
      <alignment horizontal="center" vertical="center" wrapText="1" readingOrder="1"/>
    </xf>
    <xf numFmtId="0" fontId="52" fillId="14" borderId="32" xfId="0" applyFont="1" applyFill="1" applyBorder="1" applyAlignment="1">
      <alignment horizontal="center" vertical="center" wrapText="1" readingOrder="1"/>
    </xf>
    <xf numFmtId="0" fontId="52" fillId="14" borderId="28" xfId="0" applyFont="1" applyFill="1" applyBorder="1" applyAlignment="1">
      <alignment horizontal="center" vertical="center" wrapText="1" readingOrder="1"/>
    </xf>
    <xf numFmtId="0" fontId="53" fillId="14" borderId="33" xfId="0" applyFont="1" applyFill="1" applyBorder="1" applyAlignment="1">
      <alignment horizontal="center" vertical="center" wrapText="1" readingOrder="1"/>
    </xf>
    <xf numFmtId="0" fontId="49" fillId="0" borderId="47" xfId="0" applyFont="1" applyBorder="1" applyAlignment="1">
      <alignment horizontal="center" vertical="center"/>
    </xf>
    <xf numFmtId="0" fontId="49" fillId="0" borderId="51" xfId="0" applyFont="1" applyBorder="1" applyAlignment="1">
      <alignment horizontal="center" vertical="center"/>
    </xf>
    <xf numFmtId="0" fontId="49" fillId="0" borderId="72" xfId="0" applyFont="1" applyBorder="1" applyAlignment="1">
      <alignment horizontal="center" vertical="center"/>
    </xf>
    <xf numFmtId="0" fontId="16" fillId="0" borderId="34" xfId="0" applyFont="1" applyBorder="1" applyAlignment="1">
      <alignment horizontal="center" vertical="center"/>
    </xf>
    <xf numFmtId="0" fontId="49" fillId="0" borderId="47" xfId="0" applyFont="1" applyBorder="1" applyAlignment="1">
      <alignment horizontal="center" vertical="top"/>
    </xf>
    <xf numFmtId="0" fontId="49" fillId="0" borderId="72" xfId="0" applyFont="1" applyBorder="1" applyAlignment="1">
      <alignment horizontal="center" vertical="top"/>
    </xf>
    <xf numFmtId="0" fontId="55" fillId="15" borderId="36" xfId="0" applyFont="1" applyFill="1" applyBorder="1" applyAlignment="1">
      <alignment horizontal="center" vertical="center"/>
    </xf>
    <xf numFmtId="0" fontId="55" fillId="15" borderId="37" xfId="0" applyFont="1" applyFill="1" applyBorder="1" applyAlignment="1">
      <alignment horizontal="center" vertical="center"/>
    </xf>
    <xf numFmtId="0" fontId="57" fillId="0" borderId="117" xfId="0" applyFont="1" applyBorder="1" applyAlignment="1">
      <alignment horizontal="center"/>
    </xf>
    <xf numFmtId="0" fontId="57" fillId="0" borderId="126" xfId="0" applyFont="1" applyBorder="1" applyAlignment="1">
      <alignment horizontal="center"/>
    </xf>
    <xf numFmtId="0" fontId="57" fillId="0" borderId="116" xfId="0" applyFont="1" applyBorder="1" applyAlignment="1">
      <alignment horizontal="center"/>
    </xf>
    <xf numFmtId="0" fontId="55" fillId="15" borderId="123" xfId="0" applyFont="1" applyFill="1" applyBorder="1" applyAlignment="1">
      <alignment horizontal="center" vertical="center"/>
    </xf>
    <xf numFmtId="0" fontId="55" fillId="15" borderId="61" xfId="0" applyFont="1" applyFill="1" applyBorder="1" applyAlignment="1">
      <alignment horizontal="center" vertical="center"/>
    </xf>
    <xf numFmtId="0" fontId="55" fillId="15" borderId="124" xfId="0" applyFont="1" applyFill="1" applyBorder="1" applyAlignment="1">
      <alignment horizontal="center" vertical="center"/>
    </xf>
    <xf numFmtId="0" fontId="55" fillId="15" borderId="35" xfId="0" applyFont="1" applyFill="1" applyBorder="1" applyAlignment="1">
      <alignment horizontal="center" vertical="center"/>
    </xf>
    <xf numFmtId="0" fontId="49" fillId="0" borderId="51" xfId="0" applyFont="1" applyBorder="1" applyAlignment="1">
      <alignment horizontal="center" vertical="top"/>
    </xf>
    <xf numFmtId="0" fontId="57" fillId="0" borderId="117" xfId="0" applyFont="1" applyBorder="1" applyAlignment="1">
      <alignment horizontal="right"/>
    </xf>
    <xf numFmtId="0" fontId="57" fillId="0" borderId="126" xfId="0" applyFont="1" applyBorder="1" applyAlignment="1">
      <alignment horizontal="right"/>
    </xf>
    <xf numFmtId="0" fontId="57" fillId="0" borderId="116" xfId="0" applyFont="1" applyBorder="1" applyAlignment="1">
      <alignment horizontal="right"/>
    </xf>
    <xf numFmtId="0" fontId="0" fillId="0" borderId="33"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50" fillId="14" borderId="33"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06" xfId="0" applyBorder="1" applyAlignment="1">
      <alignment horizontal="center" vertical="center"/>
    </xf>
    <xf numFmtId="0" fontId="0" fillId="0" borderId="139" xfId="0" applyBorder="1" applyAlignment="1">
      <alignment horizontal="center" vertical="center"/>
    </xf>
    <xf numFmtId="0" fontId="54" fillId="15" borderId="175" xfId="0" applyFont="1" applyFill="1" applyBorder="1" applyAlignment="1">
      <alignment horizontal="center" vertical="center"/>
    </xf>
    <xf numFmtId="0" fontId="0" fillId="0" borderId="142" xfId="0" applyBorder="1" applyAlignment="1">
      <alignment horizontal="center"/>
    </xf>
    <xf numFmtId="0" fontId="0" fillId="0" borderId="18" xfId="0" applyBorder="1" applyAlignment="1">
      <alignment horizontal="center"/>
    </xf>
    <xf numFmtId="0" fontId="0" fillId="0" borderId="143" xfId="0" applyBorder="1" applyAlignment="1">
      <alignment horizontal="center"/>
    </xf>
    <xf numFmtId="0" fontId="0" fillId="0" borderId="127" xfId="0" applyBorder="1" applyAlignment="1">
      <alignment horizontal="center"/>
    </xf>
    <xf numFmtId="0" fontId="0" fillId="0" borderId="57" xfId="0" applyBorder="1" applyAlignment="1">
      <alignment horizontal="center"/>
    </xf>
    <xf numFmtId="0" fontId="0" fillId="0" borderId="129" xfId="0" applyBorder="1" applyAlignment="1">
      <alignment horizontal="center"/>
    </xf>
    <xf numFmtId="0" fontId="0" fillId="0" borderId="120" xfId="0" applyBorder="1" applyAlignment="1">
      <alignment horizontal="center"/>
    </xf>
    <xf numFmtId="0" fontId="0" fillId="0" borderId="131" xfId="0" applyBorder="1" applyAlignment="1">
      <alignment horizontal="center"/>
    </xf>
    <xf numFmtId="0" fontId="0" fillId="0" borderId="132" xfId="0" applyBorder="1" applyAlignment="1">
      <alignment horizontal="center"/>
    </xf>
    <xf numFmtId="0" fontId="0" fillId="0" borderId="104" xfId="0" applyBorder="1" applyAlignment="1">
      <alignment horizontal="center"/>
    </xf>
    <xf numFmtId="0" fontId="54" fillId="15" borderId="35" xfId="0" applyFont="1" applyFill="1" applyBorder="1" applyAlignment="1">
      <alignment horizontal="center" vertical="center"/>
    </xf>
    <xf numFmtId="0" fontId="54" fillId="15" borderId="36" xfId="0" applyFont="1" applyFill="1" applyBorder="1" applyAlignment="1">
      <alignment horizontal="center" vertical="center"/>
    </xf>
    <xf numFmtId="0" fontId="54" fillId="15" borderId="123" xfId="0" applyFont="1" applyFill="1" applyBorder="1" applyAlignment="1">
      <alignment horizontal="center" vertical="center"/>
    </xf>
    <xf numFmtId="0" fontId="0" fillId="0" borderId="173" xfId="0" applyBorder="1" applyAlignment="1">
      <alignment horizontal="center"/>
    </xf>
    <xf numFmtId="0" fontId="0" fillId="0" borderId="174" xfId="0" applyBorder="1" applyAlignment="1">
      <alignment horizontal="center"/>
    </xf>
    <xf numFmtId="0" fontId="0" fillId="0" borderId="121" xfId="0" applyBorder="1" applyAlignment="1">
      <alignment horizontal="center"/>
    </xf>
    <xf numFmtId="0" fontId="0" fillId="0" borderId="130" xfId="0" applyBorder="1" applyAlignment="1">
      <alignment horizontal="center"/>
    </xf>
    <xf numFmtId="0" fontId="0" fillId="0" borderId="128"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51" fillId="0" borderId="47" xfId="0" applyFont="1" applyBorder="1" applyAlignment="1">
      <alignment horizontal="center" vertical="center"/>
    </xf>
    <xf numFmtId="0" fontId="51" fillId="0" borderId="51" xfId="0" applyFont="1" applyBorder="1" applyAlignment="1">
      <alignment horizontal="center" vertical="center"/>
    </xf>
    <xf numFmtId="0" fontId="51" fillId="0" borderId="138" xfId="0" applyFont="1" applyBorder="1" applyAlignment="1">
      <alignment horizontal="center" vertical="center"/>
    </xf>
    <xf numFmtId="0" fontId="47" fillId="0" borderId="135" xfId="0" applyFont="1" applyBorder="1" applyAlignment="1">
      <alignment horizontal="center" vertical="center" wrapText="1"/>
    </xf>
    <xf numFmtId="0" fontId="47" fillId="0" borderId="136" xfId="0" applyFont="1" applyBorder="1" applyAlignment="1">
      <alignment horizontal="center" vertical="center" wrapText="1"/>
    </xf>
    <xf numFmtId="0" fontId="47" fillId="0" borderId="137" xfId="0" applyFont="1" applyBorder="1" applyAlignment="1">
      <alignment horizontal="center" vertical="center" wrapText="1"/>
    </xf>
    <xf numFmtId="0" fontId="58" fillId="0" borderId="135" xfId="0" applyFont="1" applyBorder="1" applyAlignment="1">
      <alignment horizontal="center"/>
    </xf>
    <xf numFmtId="0" fontId="58" fillId="0" borderId="136" xfId="0" applyFont="1" applyBorder="1" applyAlignment="1">
      <alignment horizontal="center"/>
    </xf>
    <xf numFmtId="0" fontId="58" fillId="0" borderId="137" xfId="0" applyFont="1" applyBorder="1" applyAlignment="1">
      <alignment horizontal="center"/>
    </xf>
    <xf numFmtId="0" fontId="53" fillId="14" borderId="19" xfId="0" applyFont="1" applyFill="1" applyBorder="1" applyAlignment="1">
      <alignment horizontal="center" vertical="center" wrapText="1" readingOrder="1"/>
    </xf>
    <xf numFmtId="0" fontId="53" fillId="14" borderId="20" xfId="0" applyFont="1" applyFill="1" applyBorder="1" applyAlignment="1">
      <alignment horizontal="center" vertical="center" wrapText="1" readingOrder="1"/>
    </xf>
    <xf numFmtId="0" fontId="53" fillId="14" borderId="17" xfId="0" applyFont="1" applyFill="1" applyBorder="1" applyAlignment="1">
      <alignment horizontal="center" vertical="center" wrapText="1" readingOrder="1"/>
    </xf>
    <xf numFmtId="0" fontId="83" fillId="0" borderId="47" xfId="0" applyFont="1" applyBorder="1" applyAlignment="1">
      <alignment horizontal="left" vertical="center"/>
    </xf>
    <xf numFmtId="0" fontId="83" fillId="0" borderId="51" xfId="0" applyFont="1" applyBorder="1" applyAlignment="1">
      <alignment horizontal="left" vertical="center"/>
    </xf>
    <xf numFmtId="0" fontId="83" fillId="0" borderId="48" xfId="0" applyFont="1" applyBorder="1" applyAlignment="1">
      <alignment horizontal="left" vertical="center"/>
    </xf>
    <xf numFmtId="0" fontId="58" fillId="0" borderId="135" xfId="0" applyFont="1" applyBorder="1" applyAlignment="1">
      <alignment horizontal="center" vertical="center" wrapText="1"/>
    </xf>
    <xf numFmtId="0" fontId="58" fillId="0" borderId="136" xfId="0" applyFont="1" applyBorder="1" applyAlignment="1">
      <alignment horizontal="center" vertical="center" wrapText="1"/>
    </xf>
    <xf numFmtId="0" fontId="58" fillId="0" borderId="137" xfId="0" applyFont="1" applyBorder="1" applyAlignment="1">
      <alignment horizontal="center" vertical="center" wrapText="1"/>
    </xf>
    <xf numFmtId="0" fontId="51" fillId="0" borderId="59" xfId="0" applyFont="1" applyBorder="1" applyAlignment="1">
      <alignment horizontal="center" vertical="center"/>
    </xf>
    <xf numFmtId="0" fontId="51" fillId="0" borderId="144" xfId="0" applyFont="1" applyBorder="1" applyAlignment="1">
      <alignment horizontal="center" vertical="center"/>
    </xf>
    <xf numFmtId="0" fontId="51" fillId="0" borderId="54" xfId="0" applyFont="1" applyBorder="1" applyAlignment="1">
      <alignment horizontal="center" vertical="center"/>
    </xf>
    <xf numFmtId="0" fontId="51" fillId="0" borderId="145" xfId="0" applyFont="1" applyBorder="1" applyAlignment="1">
      <alignment horizontal="center" vertical="center"/>
    </xf>
    <xf numFmtId="0" fontId="46" fillId="0" borderId="140" xfId="0" applyFont="1" applyBorder="1" applyAlignment="1">
      <alignment horizontal="center" vertical="center"/>
    </xf>
    <xf numFmtId="0" fontId="46" fillId="0" borderId="97" xfId="0" applyFont="1" applyBorder="1" applyAlignment="1">
      <alignment horizontal="center" vertical="center"/>
    </xf>
    <xf numFmtId="0" fontId="83" fillId="0" borderId="129" xfId="0" applyFont="1" applyBorder="1" applyAlignment="1">
      <alignment horizontal="left" vertical="center"/>
    </xf>
    <xf numFmtId="0" fontId="83" fillId="0" borderId="120" xfId="0" applyFont="1" applyBorder="1" applyAlignment="1">
      <alignment horizontal="left" vertical="center"/>
    </xf>
    <xf numFmtId="0" fontId="0" fillId="0" borderId="50"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49" fillId="0" borderId="46" xfId="0" applyFont="1" applyBorder="1" applyAlignment="1">
      <alignment horizontal="center" vertical="top"/>
    </xf>
    <xf numFmtId="0" fontId="58" fillId="0" borderId="133" xfId="0" applyFont="1" applyBorder="1" applyAlignment="1">
      <alignment horizontal="center" vertical="top"/>
    </xf>
    <xf numFmtId="0" fontId="58" fillId="0" borderId="99" xfId="0" applyFont="1" applyBorder="1" applyAlignment="1">
      <alignment horizontal="center" vertical="top"/>
    </xf>
    <xf numFmtId="0" fontId="56" fillId="0" borderId="0" xfId="0" applyFont="1" applyAlignment="1">
      <alignment horizontal="center" vertical="center" textRotation="90"/>
    </xf>
    <xf numFmtId="0" fontId="34"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55" fillId="20" borderId="58" xfId="0" applyFont="1" applyFill="1" applyBorder="1" applyAlignment="1">
      <alignment horizontal="center" vertical="center"/>
    </xf>
    <xf numFmtId="0" fontId="55" fillId="20" borderId="0" xfId="0" applyFont="1" applyFill="1" applyAlignment="1">
      <alignment horizontal="center" vertical="center"/>
    </xf>
    <xf numFmtId="0" fontId="55" fillId="20" borderId="60" xfId="0" applyFont="1" applyFill="1" applyBorder="1" applyAlignment="1">
      <alignment horizontal="center" vertical="center"/>
    </xf>
    <xf numFmtId="0" fontId="55" fillId="19" borderId="58" xfId="0" applyFont="1" applyFill="1" applyBorder="1" applyAlignment="1">
      <alignment horizontal="center" vertical="center"/>
    </xf>
    <xf numFmtId="0" fontId="55" fillId="19" borderId="0" xfId="0" applyFont="1" applyFill="1" applyAlignment="1">
      <alignment horizontal="center" vertical="center"/>
    </xf>
    <xf numFmtId="0" fontId="55" fillId="19" borderId="60" xfId="0" applyFont="1" applyFill="1" applyBorder="1" applyAlignment="1">
      <alignment horizontal="center" vertical="center"/>
    </xf>
    <xf numFmtId="0" fontId="64" fillId="21" borderId="191" xfId="0" applyFont="1" applyFill="1" applyBorder="1" applyAlignment="1">
      <alignment horizontal="center" vertical="center"/>
    </xf>
    <xf numFmtId="0" fontId="64" fillId="21" borderId="198" xfId="0" applyFont="1" applyFill="1" applyBorder="1" applyAlignment="1">
      <alignment horizontal="center" vertical="center"/>
    </xf>
    <xf numFmtId="0" fontId="64" fillId="21" borderId="192" xfId="0" applyFont="1" applyFill="1" applyBorder="1" applyAlignment="1">
      <alignment horizontal="center" vertical="center"/>
    </xf>
    <xf numFmtId="0" fontId="16" fillId="0" borderId="135" xfId="0" applyFont="1" applyBorder="1" applyAlignment="1">
      <alignment horizontal="center" vertical="center" wrapText="1"/>
    </xf>
    <xf numFmtId="0" fontId="16" fillId="0" borderId="197" xfId="0" applyFont="1" applyBorder="1" applyAlignment="1">
      <alignment horizontal="center" vertical="center" wrapText="1"/>
    </xf>
    <xf numFmtId="0" fontId="16" fillId="0" borderId="47" xfId="0" applyFont="1" applyBorder="1" applyAlignment="1">
      <alignment horizontal="center" vertical="center" wrapText="1"/>
    </xf>
    <xf numFmtId="0" fontId="16" fillId="0" borderId="48" xfId="0" applyFont="1" applyBorder="1" applyAlignment="1">
      <alignment horizontal="center" vertical="center" wrapText="1"/>
    </xf>
    <xf numFmtId="0" fontId="16" fillId="0" borderId="138" xfId="0" applyFont="1" applyBorder="1" applyAlignment="1">
      <alignment horizontal="center" vertical="center" wrapText="1"/>
    </xf>
    <xf numFmtId="0" fontId="67" fillId="18" borderId="5" xfId="0" applyFont="1" applyFill="1" applyBorder="1" applyAlignment="1">
      <alignment horizontal="center" vertical="center" wrapText="1"/>
    </xf>
    <xf numFmtId="0" fontId="16" fillId="0" borderId="137" xfId="0" applyFont="1" applyBorder="1" applyAlignment="1">
      <alignment horizontal="center" vertical="center" wrapText="1"/>
    </xf>
    <xf numFmtId="0" fontId="39" fillId="0" borderId="59" xfId="0" applyFont="1" applyBorder="1" applyAlignment="1">
      <alignment horizontal="center"/>
    </xf>
    <xf numFmtId="0" fontId="39" fillId="0" borderId="52" xfId="0" applyFont="1" applyBorder="1" applyAlignment="1">
      <alignment horizontal="center"/>
    </xf>
    <xf numFmtId="0" fontId="64" fillId="21" borderId="185" xfId="0" applyFont="1" applyFill="1" applyBorder="1" applyAlignment="1">
      <alignment horizontal="center" vertical="center"/>
    </xf>
    <xf numFmtId="0" fontId="16" fillId="0" borderId="206" xfId="0" applyFont="1" applyBorder="1" applyAlignment="1">
      <alignment horizontal="center" vertical="center" wrapText="1"/>
    </xf>
    <xf numFmtId="0" fontId="7" fillId="19" borderId="200" xfId="0" applyFont="1" applyFill="1" applyBorder="1" applyAlignment="1">
      <alignment horizontal="center" vertical="center" wrapText="1"/>
    </xf>
    <xf numFmtId="0" fontId="7" fillId="19" borderId="199" xfId="0" applyFont="1" applyFill="1" applyBorder="1" applyAlignment="1">
      <alignment horizontal="center" vertical="center" wrapText="1"/>
    </xf>
    <xf numFmtId="0" fontId="7" fillId="19" borderId="164" xfId="0" applyFont="1" applyFill="1" applyBorder="1" applyAlignment="1">
      <alignment horizontal="center" vertical="center" wrapText="1"/>
    </xf>
    <xf numFmtId="0" fontId="16" fillId="0" borderId="191" xfId="0" applyFont="1" applyBorder="1" applyAlignment="1">
      <alignment horizontal="center" vertical="center" wrapText="1"/>
    </xf>
    <xf numFmtId="0" fontId="16" fillId="0" borderId="198" xfId="0" applyFont="1" applyBorder="1" applyAlignment="1">
      <alignment horizontal="center" vertical="center" wrapText="1"/>
    </xf>
    <xf numFmtId="0" fontId="16" fillId="0" borderId="201" xfId="0" applyFont="1" applyBorder="1" applyAlignment="1">
      <alignment horizontal="center" vertical="center" wrapText="1"/>
    </xf>
    <xf numFmtId="0" fontId="16" fillId="0" borderId="20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204" xfId="0" applyFont="1" applyBorder="1" applyAlignment="1">
      <alignment horizontal="center" vertical="center" wrapText="1"/>
    </xf>
    <xf numFmtId="0" fontId="16" fillId="0" borderId="219" xfId="0" applyFont="1" applyBorder="1" applyAlignment="1">
      <alignment horizontal="center" vertical="center" wrapText="1"/>
    </xf>
    <xf numFmtId="0" fontId="16" fillId="0" borderId="220" xfId="0" applyFont="1" applyBorder="1" applyAlignment="1">
      <alignment horizontal="center" vertical="center" wrapText="1"/>
    </xf>
    <xf numFmtId="0" fontId="86" fillId="0" borderId="206" xfId="0" applyFont="1" applyBorder="1" applyAlignment="1">
      <alignment horizontal="left"/>
    </xf>
    <xf numFmtId="0" fontId="86" fillId="0" borderId="51" xfId="0" applyFont="1" applyBorder="1" applyAlignment="1">
      <alignment horizontal="left"/>
    </xf>
    <xf numFmtId="0" fontId="86" fillId="0" borderId="48" xfId="0" applyFont="1" applyBorder="1" applyAlignment="1">
      <alignment horizontal="left"/>
    </xf>
    <xf numFmtId="0" fontId="86" fillId="0" borderId="205" xfId="0" applyFont="1" applyBorder="1" applyAlignment="1">
      <alignment horizontal="left"/>
    </xf>
    <xf numFmtId="0" fontId="86" fillId="0" borderId="236" xfId="0" applyFont="1" applyBorder="1" applyAlignment="1">
      <alignment horizontal="left"/>
    </xf>
    <xf numFmtId="0" fontId="86" fillId="0" borderId="195" xfId="0" applyFont="1" applyBorder="1" applyAlignment="1">
      <alignment horizontal="left"/>
    </xf>
    <xf numFmtId="0" fontId="63" fillId="0" borderId="200" xfId="0" applyFont="1" applyBorder="1" applyAlignment="1">
      <alignment horizontal="center" vertical="center" wrapText="1"/>
    </xf>
    <xf numFmtId="0" fontId="63" fillId="0" borderId="199" xfId="0" applyFont="1" applyBorder="1" applyAlignment="1">
      <alignment horizontal="center" vertical="center" wrapText="1"/>
    </xf>
    <xf numFmtId="0" fontId="63" fillId="0" borderId="164" xfId="0" applyFont="1" applyBorder="1" applyAlignment="1">
      <alignment horizontal="center" vertical="center" wrapText="1"/>
    </xf>
    <xf numFmtId="0" fontId="75" fillId="0" borderId="206" xfId="0" applyFont="1" applyBorder="1" applyAlignment="1">
      <alignment horizontal="right" vertical="top"/>
    </xf>
    <xf numFmtId="0" fontId="75" fillId="0" borderId="138" xfId="0" applyFont="1" applyBorder="1" applyAlignment="1">
      <alignment horizontal="right" vertical="top"/>
    </xf>
    <xf numFmtId="0" fontId="69" fillId="0" borderId="114" xfId="0" applyFont="1" applyBorder="1" applyAlignment="1">
      <alignment horizontal="right" vertical="center"/>
    </xf>
    <xf numFmtId="0" fontId="69" fillId="0" borderId="116" xfId="0" applyFont="1" applyBorder="1" applyAlignment="1">
      <alignment horizontal="right" vertical="center"/>
    </xf>
    <xf numFmtId="0" fontId="16" fillId="0" borderId="190" xfId="0" applyFont="1" applyBorder="1" applyAlignment="1">
      <alignment horizontal="center" vertical="center" wrapText="1"/>
    </xf>
    <xf numFmtId="0" fontId="16" fillId="0" borderId="218" xfId="0" applyFont="1" applyBorder="1" applyAlignment="1">
      <alignment horizontal="center" vertical="center" wrapText="1"/>
    </xf>
  </cellXfs>
  <cellStyles count="6">
    <cellStyle name="Millares 2" xfId="3" xr:uid="{00000000-0005-0000-0000-000000000000}"/>
    <cellStyle name="Millares 2 2" xfId="4" xr:uid="{133812D9-32DC-4D74-B6BD-54280B0ACCAE}"/>
    <cellStyle name="Millares 3" xfId="5" xr:uid="{AA4F3159-66B5-400B-8B70-8C698A22F77A}"/>
    <cellStyle name="Normal" xfId="0" builtinId="0"/>
    <cellStyle name="Normal 2" xfId="1" xr:uid="{00000000-0005-0000-0000-000002000000}"/>
    <cellStyle name="Porcentual 2" xfId="2" xr:uid="{00000000-0005-0000-0000-000004000000}"/>
  </cellStyles>
  <dxfs count="18">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ont>
        <color rgb="FFFF0000"/>
      </font>
    </dxf>
    <dxf>
      <font>
        <color rgb="FFFF0000"/>
      </font>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468349135437729E-2"/>
          <c:y val="3.6517022639653139E-2"/>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ln>
                      <a:noFill/>
                    </a:ln>
                    <a:solidFill>
                      <a:schemeClr val="bg1">
                        <a:lumMod val="9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2</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0</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63395433994E-2"/>
          <c:y val="8.143533729408762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34856307378159E-2"/>
          <c:y val="3.4142142488755474E-2"/>
          <c:w val="0.95857805199716217"/>
          <c:h val="0.83839320742381174"/>
        </c:manualLayout>
      </c:layout>
      <c:barChart>
        <c:barDir val="col"/>
        <c:grouping val="percentStacked"/>
        <c:varyColors val="0"/>
        <c:ser>
          <c:idx val="0"/>
          <c:order val="0"/>
          <c:tx>
            <c:strRef>
              <c:f>data_panel!$C$7</c:f>
              <c:strCache>
                <c:ptCount val="1"/>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2</c:v>
                </c:pt>
                <c:pt idx="2">
                  <c:v>2</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strCache>
            </c:strRef>
          </c:tx>
          <c:spPr>
            <a:solidFill>
              <a:srgbClr val="F4EE00"/>
            </a:solidFill>
            <a:ln>
              <a:noFill/>
              <a:prstDash val="solid"/>
            </a:ln>
            <a:effectLst/>
          </c:spPr>
          <c:invertIfNegative val="0"/>
          <c:dLbls>
            <c:delete val="1"/>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strCache>
            </c:strRef>
          </c:tx>
          <c:spPr>
            <a:solidFill>
              <a:schemeClr val="accent3"/>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D284-4D22-BD3E-3936ED402D58}"/>
              </c:ext>
            </c:extLst>
          </c:dPt>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189D7A51-4F22-40D6-A2FF-548EE6E9AA3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99037D19-6677-4A25-8DA9-4F2A9CD54EB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DAA59D90-32C3-451F-9161-A0DA54A94045}"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93A29BF6-CC2F-4EE0-A7EB-567737DBCC4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92DF6188-67E9-4DEF-AFD5-F8FDE673560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660335B8-14B6-4BE7-A6EF-1A2559D6315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00EA975E-42F7-4843-BD12-9C8D8517292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AB49022F-8176-40AD-9DED-A658346751F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C93591DD-A1BE-48D2-8A05-ED3CB3CF887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A2874CA0-D9B7-4597-ABAA-A061F0A4B15F}"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ABDF3E11-E38D-4752-A789-C85B49C522D7}"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30D67FA2-BE05-4B94-99BA-0615CA730A84}"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447DC3CE-5FBE-4487-8A0A-57103656E3EE}"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46855540-B78B-4025-AC81-A68FA5E5157B}"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065AF23C-D9CF-4409-8786-97B39D75FF5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8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chart" Target="../charts/chart5.xml"/><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353788</xdr:colOff>
      <xdr:row>14</xdr:row>
      <xdr:rowOff>363930</xdr:rowOff>
    </xdr:from>
    <xdr:to>
      <xdr:col>12</xdr:col>
      <xdr:colOff>367394</xdr:colOff>
      <xdr:row>15</xdr:row>
      <xdr:rowOff>316120</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7606" y="5628657"/>
          <a:ext cx="6248152" cy="4370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587581</xdr:colOff>
      <xdr:row>14</xdr:row>
      <xdr:rowOff>353244</xdr:rowOff>
    </xdr:from>
    <xdr:to>
      <xdr:col>18</xdr:col>
      <xdr:colOff>1</xdr:colOff>
      <xdr:row>15</xdr:row>
      <xdr:rowOff>288222</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125945" y="5617971"/>
          <a:ext cx="9664783" cy="41988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6575" y="10569040"/>
          <a:ext cx="632361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588818</xdr:colOff>
      <xdr:row>32</xdr:row>
      <xdr:rowOff>121228</xdr:rowOff>
    </xdr:from>
    <xdr:to>
      <xdr:col>18</xdr:col>
      <xdr:colOff>40822</xdr:colOff>
      <xdr:row>34</xdr:row>
      <xdr:rowOff>103910</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127182" y="10564092"/>
          <a:ext cx="9704367" cy="36368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345129</xdr:colOff>
      <xdr:row>16</xdr:row>
      <xdr:rowOff>105517</xdr:rowOff>
    </xdr:from>
    <xdr:to>
      <xdr:col>12</xdr:col>
      <xdr:colOff>354899</xdr:colOff>
      <xdr:row>30</xdr:row>
      <xdr:rowOff>144977</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602305</xdr:colOff>
      <xdr:row>16</xdr:row>
      <xdr:rowOff>145534</xdr:rowOff>
    </xdr:from>
    <xdr:to>
      <xdr:col>18</xdr:col>
      <xdr:colOff>7362</xdr:colOff>
      <xdr:row>30</xdr:row>
      <xdr:rowOff>90055</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403265</xdr:colOff>
      <xdr:row>8</xdr:row>
      <xdr:rowOff>19795</xdr:rowOff>
    </xdr:from>
    <xdr:to>
      <xdr:col>10</xdr:col>
      <xdr:colOff>628529</xdr:colOff>
      <xdr:row>8</xdr:row>
      <xdr:rowOff>242071</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1084872" y="2319402"/>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489858</xdr:colOff>
      <xdr:row>7</xdr:row>
      <xdr:rowOff>580221</xdr:rowOff>
    </xdr:from>
    <xdr:to>
      <xdr:col>12</xdr:col>
      <xdr:colOff>706535</xdr:colOff>
      <xdr:row>8</xdr:row>
      <xdr:rowOff>217713</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035644" y="2294721"/>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471534</xdr:colOff>
      <xdr:row>8</xdr:row>
      <xdr:rowOff>7517</xdr:rowOff>
    </xdr:from>
    <xdr:to>
      <xdr:col>14</xdr:col>
      <xdr:colOff>696798</xdr:colOff>
      <xdr:row>8</xdr:row>
      <xdr:rowOff>220268</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4949534" y="2307124"/>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601"/>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602"/>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603"/>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604"/>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605"/>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606"/>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607"/>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608"/>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857250</xdr:colOff>
      <xdr:row>6</xdr:row>
      <xdr:rowOff>77824</xdr:rowOff>
    </xdr:from>
    <xdr:to>
      <xdr:col>13</xdr:col>
      <xdr:colOff>28575</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8610600" y="2097124"/>
          <a:ext cx="6238875"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476249</xdr:colOff>
      <xdr:row>6</xdr:row>
      <xdr:rowOff>78358</xdr:rowOff>
    </xdr:from>
    <xdr:to>
      <xdr:col>6</xdr:col>
      <xdr:colOff>1314449</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714374" y="2097658"/>
          <a:ext cx="7038975"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3</xdr:col>
      <xdr:colOff>148077</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17</xdr:col>
      <xdr:colOff>840442</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168088</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441107</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343888</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236518</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7" dataDxfId="15" totalsRowDxfId="13" headerRowBorderDxfId="16" tableBorderDxfId="14" totalsRowBorderDxfId="12">
  <tableColumns count="2">
    <tableColumn id="1" xr3:uid="{59BD1EC2-C3BB-43E8-A6F6-E914B455E7BB}" name="SUBSECRETARÍA/SERVICIO" dataDxfId="11" totalsRowDxfId="10"/>
    <tableColumn id="2" xr3:uid="{DF4BB275-2D51-45F7-8197-42C7331CDF0B}" name="NÚMERO DE PROGRAMAS 2024" dataDxfId="9" totalsRowDxfId="8"/>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7" zoomScaleNormal="100" workbookViewId="0">
      <selection activeCell="G11" sqref="G11:H11"/>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125"/>
      <c r="B1" s="125"/>
      <c r="C1" s="125"/>
      <c r="D1" s="125"/>
      <c r="E1" s="125"/>
      <c r="F1" s="125"/>
      <c r="G1" s="125"/>
      <c r="H1" s="125"/>
      <c r="I1" s="125"/>
      <c r="J1" s="125"/>
      <c r="K1" s="125"/>
      <c r="L1" s="125"/>
      <c r="M1" s="125"/>
      <c r="N1" s="125"/>
      <c r="O1" s="125"/>
      <c r="P1" s="125"/>
      <c r="Q1" s="125"/>
      <c r="R1" s="125"/>
      <c r="S1" s="125"/>
      <c r="T1" s="125"/>
      <c r="U1" s="125"/>
      <c r="V1" s="125"/>
      <c r="W1" s="125"/>
      <c r="X1" s="125"/>
    </row>
    <row r="2" spans="1:24">
      <c r="A2" s="125"/>
      <c r="B2" s="125"/>
      <c r="C2" s="125"/>
      <c r="D2" s="125"/>
      <c r="E2" s="125"/>
      <c r="F2" s="125"/>
      <c r="G2" s="125"/>
      <c r="H2" s="125"/>
      <c r="I2" s="125"/>
      <c r="J2" s="125"/>
      <c r="K2" s="125"/>
      <c r="L2" s="125"/>
      <c r="M2" s="125"/>
      <c r="N2" s="125"/>
      <c r="O2" s="125"/>
      <c r="P2" s="125"/>
      <c r="Q2" s="125"/>
      <c r="R2" s="125"/>
      <c r="S2" s="125"/>
      <c r="T2" s="125"/>
      <c r="U2" s="125"/>
      <c r="V2" s="125"/>
      <c r="W2" s="125"/>
      <c r="X2" s="125"/>
    </row>
    <row r="3" spans="1:24">
      <c r="A3" s="125"/>
      <c r="B3" s="125"/>
      <c r="C3" s="125"/>
      <c r="D3" s="125"/>
      <c r="E3" s="125"/>
      <c r="F3" s="125"/>
      <c r="G3" s="125"/>
      <c r="H3" s="125"/>
      <c r="I3" s="125"/>
      <c r="J3" s="125"/>
      <c r="K3" s="125"/>
      <c r="L3" s="125"/>
      <c r="M3" s="125"/>
      <c r="N3" s="125"/>
      <c r="O3" s="125"/>
      <c r="P3" s="125"/>
      <c r="Q3" s="125"/>
      <c r="R3" s="125"/>
      <c r="S3" s="125"/>
      <c r="T3" s="125"/>
      <c r="U3" s="125"/>
      <c r="V3" s="125"/>
      <c r="W3" s="125"/>
      <c r="X3" s="125"/>
    </row>
    <row r="4" spans="1:24">
      <c r="A4" s="125"/>
      <c r="B4" s="125"/>
      <c r="C4" s="125"/>
      <c r="D4" s="125"/>
      <c r="E4" s="125"/>
      <c r="F4" s="125"/>
      <c r="G4" s="125"/>
      <c r="H4" s="125"/>
      <c r="I4" s="125"/>
      <c r="J4" s="125"/>
      <c r="K4" s="125"/>
      <c r="L4" s="125"/>
      <c r="M4" s="125"/>
      <c r="N4" s="125"/>
      <c r="O4" s="125"/>
      <c r="P4" s="125"/>
      <c r="Q4" s="125"/>
      <c r="R4" s="125"/>
      <c r="S4" s="125"/>
      <c r="T4" s="125"/>
      <c r="U4" s="125"/>
      <c r="V4" s="125"/>
      <c r="W4" s="125"/>
      <c r="X4" s="125"/>
    </row>
    <row r="5" spans="1:24">
      <c r="A5" s="125"/>
      <c r="B5" s="125"/>
      <c r="C5" s="125"/>
      <c r="D5" s="125"/>
      <c r="E5" s="125"/>
      <c r="F5" s="125"/>
      <c r="G5" s="125"/>
      <c r="H5" s="125"/>
      <c r="I5" s="125"/>
      <c r="J5" s="125"/>
      <c r="K5" s="125"/>
      <c r="L5" s="125"/>
      <c r="M5" s="125"/>
      <c r="N5" s="125"/>
      <c r="O5" s="125"/>
      <c r="P5" s="125"/>
      <c r="Q5" s="125"/>
      <c r="R5" s="125"/>
      <c r="S5" s="125"/>
      <c r="T5" s="125"/>
      <c r="U5" s="125"/>
      <c r="V5" s="125"/>
      <c r="W5" s="125"/>
      <c r="X5" s="125"/>
    </row>
    <row r="6" spans="1:24">
      <c r="A6" s="125"/>
      <c r="B6" s="125"/>
      <c r="C6" s="125"/>
      <c r="D6" s="125"/>
      <c r="E6" s="125"/>
      <c r="F6" s="125"/>
      <c r="G6" s="125"/>
      <c r="H6" s="125"/>
      <c r="I6" s="125"/>
      <c r="J6" s="125"/>
      <c r="K6" s="125"/>
      <c r="L6" s="125"/>
      <c r="M6" s="125"/>
      <c r="N6" s="125"/>
      <c r="O6" s="125"/>
      <c r="P6" s="125"/>
      <c r="Q6" s="125"/>
      <c r="R6" s="125"/>
      <c r="S6" s="125"/>
      <c r="T6" s="125"/>
      <c r="U6" s="125"/>
      <c r="V6" s="125"/>
      <c r="W6" s="125"/>
      <c r="X6" s="125"/>
    </row>
    <row r="7" spans="1:24">
      <c r="A7" s="125"/>
      <c r="B7" s="122"/>
      <c r="C7" s="125"/>
      <c r="D7" s="125"/>
      <c r="E7" s="125"/>
      <c r="F7" s="125"/>
      <c r="G7" s="125"/>
      <c r="H7" s="125"/>
      <c r="I7" s="125"/>
      <c r="J7" s="125"/>
      <c r="K7" s="125"/>
      <c r="L7" s="125"/>
      <c r="M7" s="125"/>
      <c r="N7" s="125"/>
      <c r="O7" s="125"/>
      <c r="P7" s="125"/>
      <c r="Q7" s="125"/>
      <c r="R7" s="125"/>
      <c r="S7" s="125"/>
      <c r="T7" s="125"/>
      <c r="U7" s="125"/>
      <c r="V7" s="125"/>
      <c r="W7" s="125"/>
      <c r="X7" s="125"/>
    </row>
    <row r="8" spans="1:24">
      <c r="A8" s="125"/>
      <c r="B8" s="122"/>
      <c r="C8" s="125"/>
      <c r="D8" s="125"/>
      <c r="E8" s="125"/>
      <c r="F8" s="125"/>
      <c r="G8" s="125"/>
      <c r="H8" s="125"/>
      <c r="I8" s="125"/>
      <c r="J8" s="125"/>
      <c r="K8" s="125"/>
      <c r="L8" s="125"/>
      <c r="M8" s="125"/>
      <c r="N8" s="125"/>
      <c r="O8" s="125"/>
      <c r="P8" s="123"/>
      <c r="Q8" s="125"/>
      <c r="R8" s="125"/>
      <c r="S8" s="125"/>
      <c r="T8" s="125"/>
      <c r="U8" s="125"/>
      <c r="V8" s="125"/>
      <c r="W8" s="125"/>
      <c r="X8" s="125"/>
    </row>
    <row r="9" spans="1:24">
      <c r="A9" s="125"/>
      <c r="B9" s="122"/>
      <c r="C9" s="125"/>
      <c r="D9" s="125"/>
      <c r="E9" s="125"/>
      <c r="F9" s="125"/>
      <c r="G9" s="125"/>
      <c r="H9" s="125"/>
      <c r="I9" s="125"/>
      <c r="J9" s="125"/>
      <c r="K9" s="125"/>
      <c r="L9" s="125"/>
      <c r="M9" s="125"/>
      <c r="N9" s="125"/>
      <c r="O9" s="125"/>
      <c r="P9" s="123"/>
      <c r="Q9" s="125"/>
      <c r="R9" s="125"/>
      <c r="S9" s="125"/>
      <c r="T9" s="125"/>
      <c r="U9" s="125"/>
      <c r="V9" s="125"/>
      <c r="W9" s="125"/>
      <c r="X9" s="125"/>
    </row>
    <row r="10" spans="1:24">
      <c r="A10" s="125"/>
      <c r="B10" s="122"/>
      <c r="C10" s="125"/>
      <c r="D10" s="125"/>
      <c r="E10" s="125"/>
      <c r="F10" s="125"/>
      <c r="G10" s="125"/>
      <c r="H10" s="125"/>
      <c r="I10" s="125"/>
      <c r="J10" s="125"/>
      <c r="K10" s="125"/>
      <c r="L10" s="125"/>
      <c r="M10" s="125"/>
      <c r="N10" s="125"/>
      <c r="O10" s="125"/>
      <c r="P10" s="123"/>
      <c r="Q10" s="125"/>
      <c r="R10" s="125"/>
      <c r="S10" s="125"/>
      <c r="T10" s="125"/>
      <c r="U10" s="125"/>
      <c r="V10" s="125"/>
      <c r="W10" s="125"/>
      <c r="X10" s="125"/>
    </row>
    <row r="11" spans="1:24" ht="39.75" customHeight="1">
      <c r="A11" s="125"/>
      <c r="B11" s="122"/>
      <c r="C11" s="298"/>
      <c r="D11" s="298"/>
      <c r="E11" s="303"/>
      <c r="F11" s="304" t="s">
        <v>193</v>
      </c>
      <c r="G11" s="458">
        <v>2024</v>
      </c>
      <c r="H11" s="458"/>
      <c r="I11" s="125"/>
      <c r="J11" s="125"/>
      <c r="K11" s="125"/>
      <c r="L11" s="125"/>
      <c r="M11" s="125"/>
      <c r="N11" s="125"/>
      <c r="O11" s="125"/>
      <c r="P11" s="123"/>
      <c r="Q11" s="125"/>
      <c r="R11" s="125"/>
      <c r="S11" s="125"/>
      <c r="T11" s="125"/>
      <c r="U11" s="125"/>
      <c r="V11" s="125"/>
      <c r="W11" s="125"/>
      <c r="X11" s="125"/>
    </row>
    <row r="12" spans="1:24" ht="26.25" customHeight="1">
      <c r="A12" s="125"/>
      <c r="B12" s="122"/>
      <c r="C12" s="125"/>
      <c r="D12" s="125"/>
      <c r="E12" s="305"/>
      <c r="F12" s="459" t="s">
        <v>221</v>
      </c>
      <c r="G12" s="460"/>
      <c r="H12" s="125"/>
      <c r="I12" s="125"/>
      <c r="J12" s="125"/>
      <c r="K12" s="125"/>
      <c r="L12" s="125"/>
      <c r="M12" s="125"/>
      <c r="N12" s="125"/>
      <c r="O12" s="125"/>
      <c r="P12" s="123"/>
      <c r="Q12" s="125"/>
      <c r="R12" s="125"/>
      <c r="S12" s="125"/>
      <c r="T12" s="125"/>
      <c r="U12" s="125"/>
      <c r="V12" s="125"/>
      <c r="W12" s="125"/>
      <c r="X12" s="125"/>
    </row>
    <row r="13" spans="1:24" ht="53.25" customHeight="1">
      <c r="A13" s="125"/>
      <c r="B13" s="122"/>
      <c r="C13" s="125"/>
      <c r="D13" s="125"/>
      <c r="E13" s="125"/>
      <c r="F13" s="125"/>
      <c r="G13" s="125"/>
      <c r="H13" s="125"/>
      <c r="I13" s="125"/>
      <c r="J13" s="125"/>
      <c r="K13" s="125"/>
      <c r="L13" s="125"/>
      <c r="M13" s="125"/>
      <c r="N13" s="125"/>
      <c r="O13" s="125"/>
      <c r="P13" s="123"/>
      <c r="Q13" s="125"/>
      <c r="R13" s="125"/>
      <c r="S13" s="125"/>
      <c r="T13" s="125"/>
      <c r="U13" s="125"/>
      <c r="V13" s="125"/>
      <c r="W13" s="125"/>
      <c r="X13" s="125"/>
    </row>
    <row r="14" spans="1:24">
      <c r="A14" s="125"/>
      <c r="B14" s="122"/>
      <c r="C14" s="125"/>
      <c r="D14" s="125"/>
      <c r="E14" s="125"/>
      <c r="F14" s="125"/>
      <c r="G14" s="125"/>
      <c r="H14" s="125"/>
      <c r="I14" s="125"/>
      <c r="J14" s="125"/>
      <c r="K14" s="125"/>
      <c r="L14" s="125"/>
      <c r="M14" s="125"/>
      <c r="N14" s="125"/>
      <c r="O14" s="125"/>
      <c r="P14" s="123"/>
      <c r="Q14" s="125"/>
      <c r="R14" s="125"/>
      <c r="S14" s="125"/>
      <c r="T14" s="125"/>
      <c r="U14" s="125"/>
      <c r="V14" s="125"/>
      <c r="W14" s="125"/>
      <c r="X14" s="125"/>
    </row>
    <row r="15" spans="1:24" ht="18.75">
      <c r="A15" s="125"/>
      <c r="B15" s="122"/>
      <c r="C15" s="125"/>
      <c r="D15" s="125"/>
      <c r="E15" s="302"/>
      <c r="F15" s="456" t="s">
        <v>194</v>
      </c>
      <c r="G15" s="456"/>
      <c r="H15" s="125"/>
      <c r="I15" s="125"/>
      <c r="J15" s="125"/>
      <c r="K15" s="125"/>
      <c r="L15" s="125"/>
      <c r="M15" s="125"/>
      <c r="N15" s="125"/>
      <c r="O15" s="125"/>
      <c r="P15" s="123"/>
      <c r="Q15" s="125"/>
      <c r="R15" s="125"/>
      <c r="S15" s="125"/>
      <c r="T15" s="125"/>
      <c r="U15" s="125"/>
      <c r="V15" s="125"/>
      <c r="W15" s="125"/>
      <c r="X15" s="125"/>
    </row>
    <row r="16" spans="1:24" ht="18.75">
      <c r="A16" s="125"/>
      <c r="B16" s="122"/>
      <c r="C16" s="125"/>
      <c r="D16" s="125"/>
      <c r="E16" s="302"/>
      <c r="F16" s="456" t="s">
        <v>195</v>
      </c>
      <c r="G16" s="456"/>
      <c r="H16" s="125"/>
      <c r="I16" s="125"/>
      <c r="J16" s="125"/>
      <c r="K16" s="125"/>
      <c r="L16" s="125"/>
      <c r="M16" s="125"/>
      <c r="N16" s="125"/>
      <c r="O16" s="125"/>
      <c r="P16" s="123"/>
      <c r="Q16" s="125"/>
      <c r="R16" s="125"/>
      <c r="S16" s="125"/>
      <c r="T16" s="125"/>
      <c r="U16" s="125"/>
      <c r="V16" s="125"/>
      <c r="W16" s="125"/>
      <c r="X16" s="125"/>
    </row>
    <row r="17" spans="1:24" ht="21" customHeight="1">
      <c r="A17" s="125"/>
      <c r="B17" s="122"/>
      <c r="C17" s="125"/>
      <c r="D17" s="125"/>
      <c r="E17" s="299"/>
      <c r="F17" s="300"/>
      <c r="G17" s="300"/>
      <c r="H17" s="125"/>
      <c r="I17" s="125"/>
      <c r="J17" s="125"/>
      <c r="K17" s="125"/>
      <c r="L17" s="125"/>
      <c r="M17" s="125"/>
      <c r="N17" s="125"/>
      <c r="O17" s="125"/>
      <c r="P17" s="123"/>
      <c r="Q17" s="125"/>
      <c r="R17" s="125"/>
      <c r="S17" s="125"/>
      <c r="T17" s="125"/>
      <c r="U17" s="125"/>
      <c r="V17" s="125"/>
      <c r="W17" s="125"/>
      <c r="X17" s="125"/>
    </row>
    <row r="18" spans="1:24" ht="18.75">
      <c r="A18" s="125"/>
      <c r="B18" s="122"/>
      <c r="C18" s="125"/>
      <c r="D18" s="125"/>
      <c r="E18" s="301"/>
      <c r="F18" s="457" t="s">
        <v>196</v>
      </c>
      <c r="G18" s="457"/>
      <c r="H18" s="125"/>
      <c r="I18" s="125"/>
      <c r="J18" s="125"/>
      <c r="K18" s="125"/>
      <c r="L18" s="125"/>
      <c r="M18" s="125"/>
      <c r="N18" s="125"/>
      <c r="O18" s="125"/>
      <c r="P18" s="123"/>
      <c r="Q18" s="125"/>
      <c r="R18" s="125"/>
      <c r="S18" s="125"/>
      <c r="T18" s="125"/>
      <c r="U18" s="125"/>
      <c r="V18" s="125"/>
      <c r="W18" s="125"/>
      <c r="X18" s="125"/>
    </row>
    <row r="19" spans="1:24">
      <c r="A19" s="125"/>
      <c r="B19" s="122"/>
      <c r="C19" s="125"/>
      <c r="D19" s="125"/>
      <c r="E19" s="125"/>
      <c r="F19" s="125"/>
      <c r="G19" s="125"/>
      <c r="H19" s="125"/>
      <c r="I19" s="125"/>
      <c r="J19" s="125"/>
      <c r="K19" s="125"/>
      <c r="L19" s="125"/>
      <c r="M19" s="125"/>
      <c r="N19" s="125"/>
      <c r="O19" s="125"/>
      <c r="P19" s="123"/>
      <c r="Q19" s="125"/>
      <c r="R19" s="125"/>
      <c r="S19" s="125"/>
      <c r="T19" s="125"/>
      <c r="U19" s="125"/>
      <c r="V19" s="125"/>
      <c r="W19" s="125"/>
      <c r="X19" s="125"/>
    </row>
    <row r="20" spans="1:24">
      <c r="A20" s="125"/>
      <c r="B20" s="122"/>
      <c r="C20" s="125"/>
      <c r="D20" s="125"/>
      <c r="E20" s="125"/>
      <c r="F20" s="125"/>
      <c r="G20" s="125"/>
      <c r="H20" s="125"/>
      <c r="I20" s="125"/>
      <c r="J20" s="125"/>
      <c r="K20" s="125"/>
      <c r="L20" s="125"/>
      <c r="M20" s="125"/>
      <c r="N20" s="125"/>
      <c r="O20" s="125"/>
      <c r="P20" s="123"/>
      <c r="Q20" s="125"/>
      <c r="R20" s="125"/>
      <c r="S20" s="125"/>
      <c r="T20" s="125"/>
      <c r="U20" s="125"/>
      <c r="V20" s="125"/>
      <c r="W20" s="125"/>
      <c r="X20" s="125"/>
    </row>
    <row r="21" spans="1:24">
      <c r="A21" s="125"/>
      <c r="B21" s="122"/>
      <c r="C21" s="125"/>
      <c r="D21" s="125"/>
      <c r="E21" s="125"/>
      <c r="F21" s="125"/>
      <c r="G21" s="125"/>
      <c r="H21" s="125"/>
      <c r="I21" s="125"/>
      <c r="J21" s="125"/>
      <c r="K21" s="125"/>
      <c r="L21" s="125"/>
      <c r="M21" s="125"/>
      <c r="N21" s="125"/>
      <c r="O21" s="125"/>
      <c r="P21" s="123"/>
      <c r="Q21" s="125"/>
      <c r="R21" s="125"/>
      <c r="S21" s="125"/>
      <c r="T21" s="125"/>
      <c r="U21" s="125"/>
      <c r="V21" s="125"/>
      <c r="W21" s="125"/>
      <c r="X21" s="125"/>
    </row>
    <row r="22" spans="1:24">
      <c r="A22" s="125"/>
      <c r="B22" s="122"/>
      <c r="C22" s="125"/>
      <c r="D22" s="125"/>
      <c r="E22" s="125"/>
      <c r="F22" s="125"/>
      <c r="G22" s="125"/>
      <c r="H22" s="125"/>
      <c r="I22" s="125"/>
      <c r="J22" s="125"/>
      <c r="K22" s="125"/>
      <c r="L22" s="125"/>
      <c r="M22" s="125"/>
      <c r="N22" s="125"/>
      <c r="O22" s="125"/>
      <c r="P22" s="123"/>
      <c r="Q22" s="125"/>
      <c r="R22" s="125"/>
      <c r="S22" s="125"/>
      <c r="T22" s="125"/>
      <c r="U22" s="125"/>
      <c r="V22" s="125"/>
      <c r="W22" s="125"/>
      <c r="X22" s="125"/>
    </row>
    <row r="23" spans="1:24">
      <c r="A23" s="125"/>
      <c r="B23" s="122"/>
      <c r="C23" s="125"/>
      <c r="D23" s="125"/>
      <c r="E23" s="125"/>
      <c r="F23" s="125"/>
      <c r="G23" s="125"/>
      <c r="H23" s="125"/>
      <c r="I23" s="125"/>
      <c r="J23" s="125"/>
      <c r="K23" s="125"/>
      <c r="L23" s="125"/>
      <c r="M23" s="125"/>
      <c r="N23" s="125"/>
      <c r="O23" s="125"/>
      <c r="P23" s="123"/>
      <c r="Q23" s="125"/>
      <c r="R23" s="125"/>
      <c r="S23" s="125"/>
      <c r="T23" s="125"/>
      <c r="U23" s="125"/>
      <c r="V23" s="125"/>
      <c r="W23" s="125"/>
      <c r="X23" s="125"/>
    </row>
    <row r="24" spans="1:24">
      <c r="A24" s="125"/>
      <c r="B24" s="122"/>
      <c r="C24" s="125"/>
      <c r="D24" s="125"/>
      <c r="E24" s="125"/>
      <c r="F24" s="125"/>
      <c r="G24" s="125"/>
      <c r="H24" s="125"/>
      <c r="I24" s="125"/>
      <c r="J24" s="125"/>
      <c r="K24" s="125"/>
      <c r="L24" s="125"/>
      <c r="M24" s="125"/>
      <c r="N24" s="125"/>
      <c r="O24" s="125"/>
      <c r="P24" s="123"/>
      <c r="Q24" s="125"/>
      <c r="R24" s="125"/>
      <c r="S24" s="125"/>
      <c r="T24" s="125"/>
      <c r="U24" s="125"/>
      <c r="V24" s="125"/>
      <c r="W24" s="125"/>
      <c r="X24" s="125"/>
    </row>
    <row r="25" spans="1:24">
      <c r="A25" s="125"/>
      <c r="B25" s="122"/>
      <c r="C25" s="125"/>
      <c r="D25" s="125"/>
      <c r="E25" s="125"/>
      <c r="F25" s="125"/>
      <c r="G25" s="125"/>
      <c r="H25" s="125"/>
      <c r="I25" s="125"/>
      <c r="J25" s="125"/>
      <c r="K25" s="125"/>
      <c r="L25" s="125"/>
      <c r="M25" s="125"/>
      <c r="N25" s="125"/>
      <c r="O25" s="125"/>
      <c r="P25" s="123"/>
      <c r="Q25" s="125"/>
      <c r="R25" s="125"/>
      <c r="S25" s="125"/>
      <c r="T25" s="125"/>
      <c r="U25" s="125"/>
      <c r="V25" s="125"/>
      <c r="W25" s="125"/>
      <c r="X25" s="125"/>
    </row>
    <row r="26" spans="1:24">
      <c r="A26" s="125"/>
      <c r="B26" s="122"/>
      <c r="C26" s="125"/>
      <c r="D26" s="125"/>
      <c r="E26" s="125"/>
      <c r="F26" s="125"/>
      <c r="G26" s="125"/>
      <c r="H26" s="125"/>
      <c r="I26" s="125"/>
      <c r="J26" s="125"/>
      <c r="K26" s="125"/>
      <c r="L26" s="125"/>
      <c r="M26" s="125"/>
      <c r="N26" s="125"/>
      <c r="O26" s="125"/>
      <c r="P26" s="123"/>
      <c r="Q26" s="125"/>
      <c r="R26" s="125"/>
      <c r="S26" s="125"/>
      <c r="T26" s="125"/>
      <c r="U26" s="125"/>
      <c r="V26" s="125"/>
      <c r="W26" s="125"/>
      <c r="X26" s="125"/>
    </row>
    <row r="27" spans="1:24">
      <c r="A27" s="125"/>
      <c r="B27" s="122"/>
      <c r="C27" s="125"/>
      <c r="D27" s="125"/>
      <c r="E27" s="125"/>
      <c r="F27" s="125"/>
      <c r="G27" s="125"/>
      <c r="H27" s="125"/>
      <c r="I27" s="125"/>
      <c r="J27" s="125"/>
      <c r="K27" s="125"/>
      <c r="L27" s="125"/>
      <c r="M27" s="125"/>
      <c r="N27" s="125"/>
      <c r="O27" s="125"/>
      <c r="P27" s="123"/>
      <c r="Q27" s="125"/>
      <c r="R27" s="125"/>
      <c r="S27" s="125"/>
      <c r="T27" s="125"/>
      <c r="U27" s="125"/>
      <c r="V27" s="125"/>
      <c r="W27" s="125"/>
      <c r="X27" s="125"/>
    </row>
    <row r="28" spans="1:24">
      <c r="A28" s="125"/>
      <c r="B28" s="122"/>
      <c r="C28" s="125"/>
      <c r="D28" s="125"/>
      <c r="E28" s="125"/>
      <c r="F28" s="125"/>
      <c r="G28" s="125"/>
      <c r="H28" s="125"/>
      <c r="I28" s="125"/>
      <c r="J28" s="125"/>
      <c r="K28" s="125"/>
      <c r="L28" s="125"/>
      <c r="M28" s="125"/>
      <c r="N28" s="125"/>
      <c r="O28" s="125"/>
      <c r="P28" s="123"/>
      <c r="Q28" s="125"/>
      <c r="R28" s="125"/>
      <c r="S28" s="125"/>
      <c r="T28" s="125"/>
      <c r="U28" s="125"/>
      <c r="V28" s="125"/>
      <c r="W28" s="125"/>
      <c r="X28" s="125"/>
    </row>
    <row r="29" spans="1:24">
      <c r="A29" s="125"/>
      <c r="B29" s="122"/>
      <c r="C29" s="125"/>
      <c r="D29" s="125"/>
      <c r="E29" s="125"/>
      <c r="F29" s="125"/>
      <c r="G29" s="125"/>
      <c r="H29" s="125"/>
      <c r="I29" s="125"/>
      <c r="J29" s="125"/>
      <c r="K29" s="125"/>
      <c r="L29" s="125"/>
      <c r="M29" s="125"/>
      <c r="N29" s="125"/>
      <c r="O29" s="125"/>
      <c r="P29" s="123"/>
      <c r="Q29" s="125"/>
      <c r="R29" s="125"/>
      <c r="S29" s="125"/>
      <c r="T29" s="125"/>
      <c r="U29" s="125"/>
      <c r="V29" s="125"/>
      <c r="W29" s="125"/>
      <c r="X29" s="125"/>
    </row>
    <row r="30" spans="1:24">
      <c r="A30" s="125"/>
      <c r="B30" s="122"/>
      <c r="C30" s="125"/>
      <c r="D30" s="125"/>
      <c r="E30" s="125"/>
      <c r="F30" s="125"/>
      <c r="G30" s="125"/>
      <c r="H30" s="125"/>
      <c r="I30" s="125"/>
      <c r="J30" s="125"/>
      <c r="K30" s="125"/>
      <c r="L30" s="125"/>
      <c r="M30" s="125"/>
      <c r="N30" s="125"/>
      <c r="O30" s="125"/>
      <c r="P30" s="123"/>
      <c r="Q30" s="125"/>
      <c r="R30" s="125"/>
      <c r="S30" s="125"/>
      <c r="T30" s="125"/>
      <c r="U30" s="125"/>
      <c r="V30" s="125"/>
      <c r="W30" s="125"/>
      <c r="X30" s="125"/>
    </row>
    <row r="31" spans="1:24">
      <c r="A31" s="125"/>
      <c r="B31" s="122"/>
      <c r="C31" s="125"/>
      <c r="D31" s="125"/>
      <c r="E31" s="125"/>
      <c r="F31" s="125"/>
      <c r="G31" s="125"/>
      <c r="H31" s="125"/>
      <c r="I31" s="125"/>
      <c r="J31" s="125"/>
      <c r="K31" s="125"/>
      <c r="L31" s="125"/>
      <c r="M31" s="125"/>
      <c r="N31" s="125"/>
      <c r="O31" s="125"/>
      <c r="P31" s="123"/>
      <c r="Q31" s="125"/>
      <c r="R31" s="125"/>
      <c r="S31" s="125"/>
      <c r="T31" s="125"/>
      <c r="U31" s="125"/>
      <c r="V31" s="125"/>
      <c r="W31" s="125"/>
      <c r="X31" s="125"/>
    </row>
    <row r="32" spans="1:24">
      <c r="A32" s="125"/>
      <c r="B32" s="122"/>
      <c r="C32" s="125"/>
      <c r="D32" s="125"/>
      <c r="E32" s="125"/>
      <c r="F32" s="125"/>
      <c r="G32" s="125"/>
      <c r="H32" s="125"/>
      <c r="I32" s="125"/>
      <c r="J32" s="125"/>
      <c r="K32" s="125"/>
      <c r="L32" s="125"/>
      <c r="M32" s="125"/>
      <c r="N32" s="125"/>
      <c r="O32" s="125"/>
      <c r="P32" s="123"/>
      <c r="Q32" s="125"/>
      <c r="R32" s="125"/>
      <c r="S32" s="125"/>
      <c r="T32" s="125"/>
      <c r="U32" s="125"/>
      <c r="V32" s="125"/>
      <c r="W32" s="125"/>
      <c r="X32" s="125"/>
    </row>
    <row r="33" spans="1:24" ht="23.25" customHeight="1">
      <c r="A33" s="125"/>
      <c r="B33" s="122"/>
      <c r="C33" s="125"/>
      <c r="D33" s="125"/>
      <c r="E33" s="125"/>
      <c r="F33" s="125"/>
      <c r="G33" s="125"/>
      <c r="H33" s="125"/>
      <c r="I33" s="125"/>
      <c r="J33" s="125"/>
      <c r="K33" s="125"/>
      <c r="L33" s="125"/>
      <c r="M33" s="125"/>
      <c r="N33" s="125"/>
      <c r="O33" s="125"/>
      <c r="P33" s="123"/>
      <c r="Q33" s="125"/>
      <c r="R33" s="125"/>
      <c r="S33" s="125"/>
      <c r="T33" s="125"/>
      <c r="U33" s="125"/>
      <c r="V33" s="125"/>
      <c r="W33" s="125"/>
      <c r="X33" s="125"/>
    </row>
    <row r="34" spans="1:24">
      <c r="A34" s="125"/>
      <c r="B34" s="122"/>
      <c r="C34" s="125"/>
      <c r="D34" s="125"/>
      <c r="E34" s="125"/>
      <c r="F34" s="125"/>
      <c r="G34" s="125"/>
      <c r="H34" s="125"/>
      <c r="I34" s="125"/>
      <c r="J34" s="125"/>
      <c r="K34" s="125"/>
      <c r="L34" s="125"/>
      <c r="M34" s="125"/>
      <c r="N34" s="125"/>
      <c r="O34" s="125"/>
      <c r="P34" s="123"/>
      <c r="Q34" s="125"/>
      <c r="R34" s="125"/>
      <c r="S34" s="125"/>
      <c r="T34" s="125"/>
      <c r="U34" s="125"/>
      <c r="V34" s="125"/>
      <c r="W34" s="125"/>
      <c r="X34" s="125"/>
    </row>
    <row r="35" spans="1:24">
      <c r="A35" s="125"/>
      <c r="B35" s="122"/>
      <c r="C35" s="125"/>
      <c r="D35" s="125"/>
      <c r="E35" s="125"/>
      <c r="F35" s="125"/>
      <c r="G35" s="125"/>
      <c r="H35" s="125"/>
      <c r="I35" s="125"/>
      <c r="J35" s="125"/>
      <c r="K35" s="125"/>
      <c r="L35" s="125"/>
      <c r="M35" s="125"/>
      <c r="N35" s="125"/>
      <c r="O35" s="125"/>
      <c r="P35" s="123"/>
      <c r="Q35" s="125"/>
      <c r="R35" s="125"/>
      <c r="S35" s="125"/>
      <c r="T35" s="125"/>
      <c r="U35" s="125"/>
      <c r="V35" s="125"/>
      <c r="W35" s="125"/>
      <c r="X35" s="125"/>
    </row>
    <row r="36" spans="1:24">
      <c r="A36" s="125"/>
      <c r="B36" s="122"/>
      <c r="C36" s="125"/>
      <c r="D36" s="125"/>
      <c r="E36" s="125"/>
      <c r="F36" s="125"/>
      <c r="G36" s="125"/>
      <c r="H36" s="125"/>
      <c r="I36" s="125"/>
      <c r="J36" s="125"/>
      <c r="K36" s="125"/>
      <c r="L36" s="125"/>
      <c r="M36" s="125"/>
      <c r="N36" s="125"/>
      <c r="O36" s="125"/>
      <c r="P36" s="123"/>
      <c r="Q36" s="125"/>
      <c r="R36" s="125"/>
      <c r="S36" s="125"/>
      <c r="T36" s="125"/>
      <c r="U36" s="125"/>
      <c r="V36" s="125"/>
      <c r="W36" s="125"/>
      <c r="X36" s="125"/>
    </row>
    <row r="37" spans="1:24">
      <c r="A37" s="125"/>
      <c r="B37" s="122"/>
      <c r="C37" s="125"/>
      <c r="D37" s="125"/>
      <c r="E37" s="125"/>
      <c r="F37" s="125"/>
      <c r="G37" s="125"/>
      <c r="H37" s="125"/>
      <c r="I37" s="125"/>
      <c r="J37" s="125"/>
      <c r="K37" s="125"/>
      <c r="L37" s="125"/>
      <c r="M37" s="125"/>
      <c r="N37" s="125"/>
      <c r="O37" s="125"/>
      <c r="P37" s="123"/>
      <c r="Q37" s="125"/>
      <c r="R37" s="125"/>
      <c r="S37" s="125"/>
      <c r="T37" s="125"/>
      <c r="U37" s="125"/>
      <c r="V37" s="125"/>
      <c r="W37" s="125"/>
      <c r="X37" s="125"/>
    </row>
    <row r="38" spans="1:24">
      <c r="A38" s="125"/>
      <c r="B38" s="122"/>
      <c r="C38" s="125"/>
      <c r="D38" s="125"/>
      <c r="E38" s="125"/>
      <c r="F38" s="125"/>
      <c r="G38" s="125"/>
      <c r="H38" s="125"/>
      <c r="I38" s="125"/>
      <c r="J38" s="125"/>
      <c r="K38" s="125"/>
      <c r="L38" s="125"/>
      <c r="M38" s="125"/>
      <c r="N38" s="125"/>
      <c r="O38" s="125"/>
      <c r="P38" s="123"/>
      <c r="Q38" s="125"/>
      <c r="R38" s="125"/>
      <c r="S38" s="125"/>
      <c r="T38" s="125"/>
      <c r="U38" s="125"/>
      <c r="V38" s="125"/>
      <c r="W38" s="125"/>
      <c r="X38" s="125"/>
    </row>
    <row r="39" spans="1:24">
      <c r="A39" s="125"/>
      <c r="B39" s="122"/>
      <c r="C39" s="125"/>
      <c r="D39" s="125"/>
      <c r="E39" s="125"/>
      <c r="F39" s="125"/>
      <c r="G39" s="125"/>
      <c r="H39" s="125"/>
      <c r="I39" s="125"/>
      <c r="J39" s="125"/>
      <c r="K39" s="125"/>
      <c r="L39" s="125"/>
      <c r="M39" s="125"/>
      <c r="N39" s="125"/>
      <c r="O39" s="125"/>
      <c r="P39" s="123"/>
      <c r="Q39" s="125"/>
      <c r="R39" s="125"/>
      <c r="S39" s="125"/>
      <c r="T39" s="125"/>
      <c r="U39" s="125"/>
      <c r="V39" s="125"/>
      <c r="W39" s="125"/>
      <c r="X39" s="125"/>
    </row>
    <row r="40" spans="1:24">
      <c r="C40" s="125"/>
      <c r="D40" s="125"/>
      <c r="E40" s="125"/>
      <c r="F40" s="125"/>
      <c r="G40" s="125"/>
      <c r="H40" s="125"/>
      <c r="I40" s="125"/>
      <c r="J40" s="125"/>
      <c r="K40" s="125"/>
      <c r="L40" s="125"/>
      <c r="M40" s="125"/>
      <c r="N40" s="125"/>
      <c r="O40" s="125"/>
    </row>
    <row r="41" spans="1:24">
      <c r="I41" s="150"/>
      <c r="J41" s="150"/>
      <c r="K41" s="150"/>
      <c r="L41" s="150"/>
      <c r="M41" s="150"/>
      <c r="N41" s="150"/>
      <c r="O41" s="125"/>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B1" zoomScale="70" zoomScaleNormal="70" workbookViewId="0">
      <selection activeCell="B3" sqref="B3:Y3"/>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5.5703125" customWidth="1"/>
    <col min="18" max="18" width="17.140625" customWidth="1"/>
    <col min="19" max="19" width="21" customWidth="1"/>
    <col min="20" max="20" width="13.140625" customWidth="1"/>
    <col min="21" max="21" width="3.85546875" customWidth="1"/>
    <col min="22" max="22" width="11" customWidth="1"/>
    <col min="23" max="23" width="5.140625" customWidth="1"/>
    <col min="24" max="24" width="12.85546875" customWidth="1"/>
    <col min="25" max="25" width="17.140625" customWidth="1"/>
    <col min="26" max="26" width="0.140625" customWidth="1"/>
    <col min="27" max="27" width="7.85546875" customWidth="1"/>
  </cols>
  <sheetData>
    <row r="1" spans="1:28" ht="29.25" customHeight="1" thickBot="1">
      <c r="A1" s="233"/>
      <c r="B1" s="541" t="s">
        <v>0</v>
      </c>
      <c r="C1" s="542"/>
      <c r="D1" s="542"/>
      <c r="E1" s="542"/>
      <c r="F1" s="542"/>
      <c r="G1" s="542"/>
      <c r="H1" s="542"/>
      <c r="I1" s="542"/>
      <c r="J1" s="542"/>
      <c r="K1" s="542"/>
      <c r="L1" s="542"/>
      <c r="M1" s="542"/>
      <c r="N1" s="542"/>
      <c r="O1" s="542"/>
      <c r="P1" s="542"/>
      <c r="Q1" s="542"/>
      <c r="R1" s="542"/>
      <c r="S1" s="542"/>
      <c r="T1" s="542"/>
      <c r="U1" s="542"/>
      <c r="V1" s="542"/>
      <c r="W1" s="542"/>
      <c r="X1" s="542"/>
      <c r="Y1" s="543"/>
      <c r="Z1" s="228"/>
    </row>
    <row r="2" spans="1:28" ht="9" customHeight="1" thickBot="1">
      <c r="A2" s="231"/>
      <c r="B2" s="131"/>
      <c r="C2" s="152"/>
      <c r="D2" s="152"/>
      <c r="E2" s="152"/>
      <c r="F2" s="152"/>
      <c r="G2" s="152"/>
      <c r="H2" s="152"/>
      <c r="I2" s="152"/>
      <c r="J2" s="152"/>
      <c r="K2" s="152"/>
      <c r="L2" s="152"/>
      <c r="M2" s="152"/>
      <c r="N2" s="152"/>
      <c r="O2" s="152"/>
      <c r="P2" s="152"/>
      <c r="Q2" s="130"/>
      <c r="R2" s="152"/>
      <c r="S2" s="152"/>
      <c r="T2" s="152"/>
      <c r="U2" s="130"/>
      <c r="V2" s="152"/>
      <c r="W2" s="152"/>
      <c r="X2" s="152"/>
      <c r="Y2" s="130"/>
      <c r="Z2" s="125"/>
      <c r="AA2" s="146"/>
    </row>
    <row r="3" spans="1:28" ht="24.75" customHeight="1" thickBot="1">
      <c r="A3" s="234" t="s">
        <v>174</v>
      </c>
      <c r="B3" s="544" t="s">
        <v>214</v>
      </c>
      <c r="C3" s="545"/>
      <c r="D3" s="545"/>
      <c r="E3" s="545"/>
      <c r="F3" s="545"/>
      <c r="G3" s="545"/>
      <c r="H3" s="545"/>
      <c r="I3" s="545"/>
      <c r="J3" s="545"/>
      <c r="K3" s="545"/>
      <c r="L3" s="545"/>
      <c r="M3" s="545"/>
      <c r="N3" s="545"/>
      <c r="O3" s="545"/>
      <c r="P3" s="545"/>
      <c r="Q3" s="545"/>
      <c r="R3" s="545"/>
      <c r="S3" s="545"/>
      <c r="T3" s="545"/>
      <c r="U3" s="545"/>
      <c r="V3" s="545"/>
      <c r="W3" s="545"/>
      <c r="X3" s="545"/>
      <c r="Y3" s="546"/>
      <c r="Z3" s="229"/>
      <c r="AA3" s="146"/>
    </row>
    <row r="4" spans="1:28" ht="23.25" customHeight="1" thickBot="1">
      <c r="A4" s="235" t="s">
        <v>175</v>
      </c>
      <c r="B4" s="547" t="s">
        <v>221</v>
      </c>
      <c r="C4" s="548"/>
      <c r="D4" s="548"/>
      <c r="E4" s="548"/>
      <c r="F4" s="548"/>
      <c r="G4" s="548"/>
      <c r="H4" s="548"/>
      <c r="I4" s="548"/>
      <c r="J4" s="548"/>
      <c r="K4" s="548"/>
      <c r="L4" s="548"/>
      <c r="M4" s="548"/>
      <c r="N4" s="548"/>
      <c r="O4" s="548"/>
      <c r="P4" s="548"/>
      <c r="Q4" s="548"/>
      <c r="R4" s="548"/>
      <c r="S4" s="548"/>
      <c r="T4" s="548"/>
      <c r="U4" s="548"/>
      <c r="V4" s="548"/>
      <c r="W4" s="548"/>
      <c r="X4" s="548"/>
      <c r="Y4" s="549"/>
      <c r="Z4" s="230"/>
      <c r="AA4" s="146"/>
    </row>
    <row r="5" spans="1:28" ht="15.75" thickBot="1">
      <c r="A5" s="232"/>
      <c r="B5" s="131"/>
      <c r="C5" s="152"/>
      <c r="D5" s="152"/>
      <c r="E5" s="152"/>
      <c r="F5" s="150"/>
      <c r="G5" s="152"/>
      <c r="H5" s="152"/>
      <c r="I5" s="152"/>
      <c r="J5" s="152"/>
      <c r="K5" s="152"/>
      <c r="L5" s="152"/>
      <c r="M5" s="152"/>
      <c r="N5" s="152"/>
      <c r="O5" s="152"/>
      <c r="P5" s="152"/>
      <c r="Q5" s="130"/>
      <c r="R5" s="130"/>
      <c r="S5" s="152"/>
      <c r="T5" s="152"/>
      <c r="U5" s="130"/>
      <c r="V5" s="152"/>
      <c r="W5" s="152"/>
      <c r="X5" s="152"/>
      <c r="Y5" s="130"/>
      <c r="Z5" s="125"/>
      <c r="AA5" s="146"/>
    </row>
    <row r="6" spans="1:28" ht="24.75" customHeight="1" thickBot="1">
      <c r="A6" s="236"/>
      <c r="B6" s="553" t="s">
        <v>131</v>
      </c>
      <c r="C6" s="554"/>
      <c r="D6" s="554"/>
      <c r="E6" s="555"/>
      <c r="F6" s="132"/>
      <c r="G6" s="195"/>
      <c r="H6" s="573" t="s">
        <v>136</v>
      </c>
      <c r="I6" s="574"/>
      <c r="J6" s="574"/>
      <c r="K6" s="575"/>
      <c r="L6" s="132"/>
      <c r="M6" s="195"/>
      <c r="N6" s="581" t="s">
        <v>155</v>
      </c>
      <c r="O6" s="582"/>
      <c r="P6" s="583"/>
      <c r="Q6" s="202"/>
      <c r="R6" s="204"/>
      <c r="S6" s="533" t="s">
        <v>137</v>
      </c>
      <c r="T6" s="534"/>
      <c r="U6" s="205"/>
      <c r="V6" s="209"/>
      <c r="W6" s="196"/>
      <c r="X6" s="533" t="s">
        <v>138</v>
      </c>
      <c r="Y6" s="534"/>
      <c r="Z6" s="123"/>
      <c r="AA6" s="146"/>
    </row>
    <row r="7" spans="1:28" ht="30.75" customHeight="1" thickBot="1">
      <c r="A7" s="236"/>
      <c r="B7" s="246" t="s">
        <v>132</v>
      </c>
      <c r="C7" s="238" t="s">
        <v>133</v>
      </c>
      <c r="D7" s="239" t="s">
        <v>134</v>
      </c>
      <c r="E7" s="240" t="s">
        <v>135</v>
      </c>
      <c r="F7" s="132"/>
      <c r="G7" s="162"/>
      <c r="H7" s="569">
        <f>I23</f>
        <v>68</v>
      </c>
      <c r="I7" s="580"/>
      <c r="J7" s="580"/>
      <c r="K7" s="570"/>
      <c r="L7" s="132"/>
      <c r="M7" s="162"/>
      <c r="N7" s="565">
        <f>L23</f>
        <v>187</v>
      </c>
      <c r="O7" s="566"/>
      <c r="P7" s="567"/>
      <c r="Q7" s="203"/>
      <c r="R7" s="205"/>
      <c r="S7" s="569">
        <f>O23</f>
        <v>473</v>
      </c>
      <c r="T7" s="570"/>
      <c r="U7" s="132"/>
      <c r="V7" s="208"/>
      <c r="W7" s="125"/>
      <c r="X7" s="569">
        <f>R23</f>
        <v>526</v>
      </c>
      <c r="Y7" s="570"/>
      <c r="Z7" s="194"/>
      <c r="AA7" s="146"/>
    </row>
    <row r="8" spans="1:28" ht="21.75" customHeight="1" thickBot="1">
      <c r="A8" s="236"/>
      <c r="B8" s="248" t="s">
        <v>386</v>
      </c>
      <c r="C8" s="242" t="s">
        <v>394</v>
      </c>
      <c r="D8" s="237">
        <v>2019</v>
      </c>
      <c r="E8" s="257"/>
      <c r="F8" s="132"/>
      <c r="G8" s="197"/>
      <c r="H8" s="198"/>
      <c r="I8" s="199"/>
      <c r="J8" s="207"/>
      <c r="K8" s="200"/>
      <c r="L8" s="132"/>
      <c r="M8" s="197"/>
      <c r="N8" s="201"/>
      <c r="O8" s="201"/>
      <c r="P8" s="200"/>
      <c r="Q8" s="132"/>
      <c r="R8" s="206"/>
      <c r="S8" s="201"/>
      <c r="T8" s="200"/>
      <c r="U8" s="121"/>
      <c r="V8" s="197"/>
      <c r="W8" s="201"/>
      <c r="X8" s="201"/>
      <c r="Y8" s="200"/>
      <c r="Z8" s="123"/>
      <c r="AA8" s="146"/>
    </row>
    <row r="9" spans="1:28" ht="18" customHeight="1" thickBot="1">
      <c r="A9" s="241"/>
      <c r="B9" s="248" t="s">
        <v>387</v>
      </c>
      <c r="C9" s="243" t="s">
        <v>395</v>
      </c>
      <c r="D9" s="187">
        <v>2024</v>
      </c>
      <c r="E9" s="258"/>
      <c r="F9" s="123"/>
      <c r="G9" s="152"/>
      <c r="H9" s="152"/>
      <c r="I9" s="152"/>
      <c r="J9" s="152"/>
      <c r="K9" s="152"/>
      <c r="L9" s="152"/>
      <c r="M9" s="152"/>
      <c r="N9" s="152"/>
      <c r="O9" s="215"/>
      <c r="P9" s="152"/>
      <c r="Q9" s="130"/>
      <c r="R9" s="130"/>
      <c r="S9" s="152"/>
      <c r="T9" s="152"/>
      <c r="U9" s="133"/>
      <c r="V9" s="152"/>
      <c r="W9" s="152"/>
      <c r="X9" s="152"/>
      <c r="Y9" s="130"/>
      <c r="Z9" s="125"/>
      <c r="AA9" s="146"/>
    </row>
    <row r="10" spans="1:28" ht="21" customHeight="1">
      <c r="A10" s="124"/>
      <c r="B10" s="248" t="s">
        <v>388</v>
      </c>
      <c r="C10" s="243" t="s">
        <v>395</v>
      </c>
      <c r="D10" s="187">
        <v>2024</v>
      </c>
      <c r="E10" s="258"/>
      <c r="F10" s="132"/>
      <c r="G10" s="561" t="s">
        <v>139</v>
      </c>
      <c r="H10" s="562"/>
      <c r="I10" s="562"/>
      <c r="J10" s="562"/>
      <c r="K10" s="562"/>
      <c r="L10" s="562"/>
      <c r="M10" s="562"/>
      <c r="N10" s="562"/>
      <c r="O10" s="562"/>
      <c r="P10" s="562"/>
      <c r="Q10" s="562"/>
      <c r="R10" s="562"/>
      <c r="S10" s="562"/>
      <c r="T10" s="562"/>
      <c r="U10" s="562"/>
      <c r="V10" s="562"/>
      <c r="W10" s="562"/>
      <c r="X10" s="562"/>
      <c r="Y10" s="563"/>
      <c r="Z10" s="123"/>
      <c r="AA10" s="146"/>
    </row>
    <row r="11" spans="1:28" ht="19.5" customHeight="1">
      <c r="A11" s="122"/>
      <c r="B11" s="248" t="s">
        <v>389</v>
      </c>
      <c r="C11" s="247" t="s">
        <v>395</v>
      </c>
      <c r="D11" s="187">
        <v>2024</v>
      </c>
      <c r="E11" s="258"/>
      <c r="F11" s="132"/>
      <c r="G11" s="564" t="s">
        <v>140</v>
      </c>
      <c r="H11" s="559"/>
      <c r="I11" s="559" t="s">
        <v>141</v>
      </c>
      <c r="J11" s="559"/>
      <c r="K11" s="559"/>
      <c r="L11" s="559" t="s">
        <v>142</v>
      </c>
      <c r="M11" s="559"/>
      <c r="N11" s="559"/>
      <c r="O11" s="559" t="s">
        <v>143</v>
      </c>
      <c r="P11" s="559"/>
      <c r="Q11" s="559"/>
      <c r="R11" s="559" t="s">
        <v>138</v>
      </c>
      <c r="S11" s="559"/>
      <c r="T11" s="559"/>
      <c r="U11" s="559"/>
      <c r="V11" s="559"/>
      <c r="W11" s="559"/>
      <c r="X11" s="559"/>
      <c r="Y11" s="560"/>
      <c r="Z11" s="123"/>
      <c r="AA11" s="146"/>
    </row>
    <row r="12" spans="1:28" ht="17.25" customHeight="1">
      <c r="A12" s="122"/>
      <c r="B12" s="249" t="s">
        <v>390</v>
      </c>
      <c r="C12" s="251" t="s">
        <v>395</v>
      </c>
      <c r="D12" s="243">
        <v>2024</v>
      </c>
      <c r="E12" s="258"/>
      <c r="F12" s="132"/>
      <c r="G12" s="564"/>
      <c r="H12" s="559"/>
      <c r="I12" s="559"/>
      <c r="J12" s="559"/>
      <c r="K12" s="559"/>
      <c r="L12" s="559"/>
      <c r="M12" s="559"/>
      <c r="N12" s="559"/>
      <c r="O12" s="559"/>
      <c r="P12" s="559"/>
      <c r="Q12" s="559"/>
      <c r="R12" s="535" t="s">
        <v>144</v>
      </c>
      <c r="S12" s="535"/>
      <c r="T12" s="535" t="s">
        <v>145</v>
      </c>
      <c r="U12" s="535"/>
      <c r="V12" s="535" t="s">
        <v>146</v>
      </c>
      <c r="W12" s="535"/>
      <c r="X12" s="535" t="s">
        <v>147</v>
      </c>
      <c r="Y12" s="556"/>
      <c r="Z12" s="123"/>
      <c r="AA12" s="122"/>
    </row>
    <row r="13" spans="1:28" ht="18.75" customHeight="1">
      <c r="A13" s="122"/>
      <c r="B13" s="248" t="s">
        <v>391</v>
      </c>
      <c r="C13" s="242" t="s">
        <v>395</v>
      </c>
      <c r="D13" s="187">
        <v>2024</v>
      </c>
      <c r="E13" s="258"/>
      <c r="F13" s="132"/>
      <c r="G13" s="564"/>
      <c r="H13" s="559"/>
      <c r="I13" s="559"/>
      <c r="J13" s="559"/>
      <c r="K13" s="559"/>
      <c r="L13" s="559"/>
      <c r="M13" s="559"/>
      <c r="N13" s="559"/>
      <c r="O13" s="559"/>
      <c r="P13" s="559"/>
      <c r="Q13" s="559"/>
      <c r="R13" s="535"/>
      <c r="S13" s="535"/>
      <c r="T13" s="535"/>
      <c r="U13" s="535"/>
      <c r="V13" s="535"/>
      <c r="W13" s="535"/>
      <c r="X13" s="557"/>
      <c r="Y13" s="558"/>
      <c r="Z13" s="123"/>
      <c r="AA13" s="124"/>
    </row>
    <row r="14" spans="1:28" ht="18.75" customHeight="1">
      <c r="A14" s="122"/>
      <c r="B14" s="248" t="s">
        <v>392</v>
      </c>
      <c r="C14" s="243" t="s">
        <v>395</v>
      </c>
      <c r="D14" s="187">
        <v>2024</v>
      </c>
      <c r="E14" s="258"/>
      <c r="F14" s="132"/>
      <c r="G14" s="536" t="s">
        <v>18</v>
      </c>
      <c r="H14" s="537"/>
      <c r="I14" s="538">
        <v>4</v>
      </c>
      <c r="J14" s="539"/>
      <c r="K14" s="540"/>
      <c r="L14" s="532">
        <v>8</v>
      </c>
      <c r="M14" s="532"/>
      <c r="N14" s="532"/>
      <c r="O14" s="532">
        <v>30</v>
      </c>
      <c r="P14" s="532"/>
      <c r="Q14" s="532"/>
      <c r="R14" s="532">
        <v>53</v>
      </c>
      <c r="S14" s="532"/>
      <c r="T14" s="532">
        <v>0</v>
      </c>
      <c r="U14" s="532"/>
      <c r="V14" s="532">
        <v>8</v>
      </c>
      <c r="W14" s="538"/>
      <c r="X14" s="532">
        <v>2</v>
      </c>
      <c r="Y14" s="568"/>
      <c r="Z14" s="123"/>
    </row>
    <row r="15" spans="1:28" ht="19.5" customHeight="1" thickBot="1">
      <c r="A15" s="122"/>
      <c r="B15" s="250" t="s">
        <v>393</v>
      </c>
      <c r="C15" s="245" t="s">
        <v>395</v>
      </c>
      <c r="D15" s="244">
        <v>2024</v>
      </c>
      <c r="E15" s="259"/>
      <c r="F15" s="132"/>
      <c r="G15" s="536" t="s">
        <v>16</v>
      </c>
      <c r="H15" s="537"/>
      <c r="I15" s="538">
        <v>11</v>
      </c>
      <c r="J15" s="539"/>
      <c r="K15" s="540"/>
      <c r="L15" s="532">
        <v>30</v>
      </c>
      <c r="M15" s="532"/>
      <c r="N15" s="532"/>
      <c r="O15" s="532">
        <v>105</v>
      </c>
      <c r="P15" s="532"/>
      <c r="Q15" s="532"/>
      <c r="R15" s="532">
        <v>105</v>
      </c>
      <c r="S15" s="532"/>
      <c r="T15" s="532">
        <v>8</v>
      </c>
      <c r="U15" s="532"/>
      <c r="V15" s="532">
        <v>0</v>
      </c>
      <c r="W15" s="538"/>
      <c r="X15" s="532">
        <v>4</v>
      </c>
      <c r="Y15" s="568"/>
      <c r="Z15" s="123"/>
      <c r="AA15" s="146"/>
    </row>
    <row r="16" spans="1:28" ht="24" customHeight="1" thickBot="1">
      <c r="A16" s="125"/>
      <c r="B16" s="152"/>
      <c r="C16" s="152"/>
      <c r="D16" s="152"/>
      <c r="E16" s="152"/>
      <c r="F16" s="122"/>
      <c r="G16" s="536" t="s">
        <v>19</v>
      </c>
      <c r="H16" s="537"/>
      <c r="I16" s="538">
        <v>19</v>
      </c>
      <c r="J16" s="539"/>
      <c r="K16" s="540"/>
      <c r="L16" s="532">
        <v>58</v>
      </c>
      <c r="M16" s="532"/>
      <c r="N16" s="532"/>
      <c r="O16" s="532">
        <v>99</v>
      </c>
      <c r="P16" s="532"/>
      <c r="Q16" s="532"/>
      <c r="R16" s="532">
        <v>107</v>
      </c>
      <c r="S16" s="532"/>
      <c r="T16" s="532">
        <v>8</v>
      </c>
      <c r="U16" s="532"/>
      <c r="V16" s="532">
        <v>6</v>
      </c>
      <c r="W16" s="538"/>
      <c r="X16" s="532">
        <v>7</v>
      </c>
      <c r="Y16" s="568"/>
      <c r="Z16" s="123"/>
      <c r="AA16" s="146"/>
      <c r="AB16" s="253"/>
    </row>
    <row r="17" spans="1:27" ht="21" customHeight="1">
      <c r="A17" s="122"/>
      <c r="B17" s="550" t="s">
        <v>149</v>
      </c>
      <c r="C17" s="551"/>
      <c r="D17" s="551"/>
      <c r="E17" s="552"/>
      <c r="F17" s="132"/>
      <c r="G17" s="536" t="s">
        <v>17</v>
      </c>
      <c r="H17" s="537"/>
      <c r="I17" s="538">
        <v>15</v>
      </c>
      <c r="J17" s="539"/>
      <c r="K17" s="540"/>
      <c r="L17" s="532">
        <v>49</v>
      </c>
      <c r="M17" s="532"/>
      <c r="N17" s="532"/>
      <c r="O17" s="532">
        <v>127</v>
      </c>
      <c r="P17" s="532"/>
      <c r="Q17" s="532"/>
      <c r="R17" s="532">
        <v>134</v>
      </c>
      <c r="S17" s="532"/>
      <c r="T17" s="532">
        <v>12</v>
      </c>
      <c r="U17" s="532"/>
      <c r="V17" s="532">
        <v>5</v>
      </c>
      <c r="W17" s="538"/>
      <c r="X17" s="532">
        <v>7</v>
      </c>
      <c r="Y17" s="568"/>
      <c r="Z17" s="123"/>
      <c r="AA17" s="146"/>
    </row>
    <row r="18" spans="1:27" ht="34.5" customHeight="1">
      <c r="A18" s="122"/>
      <c r="B18" s="210" t="s">
        <v>150</v>
      </c>
      <c r="C18" s="186" t="s">
        <v>144</v>
      </c>
      <c r="D18" s="185" t="s">
        <v>130</v>
      </c>
      <c r="E18" s="211" t="s">
        <v>151</v>
      </c>
      <c r="F18" s="132"/>
      <c r="G18" s="536" t="s">
        <v>399</v>
      </c>
      <c r="H18" s="537"/>
      <c r="I18" s="538">
        <v>1</v>
      </c>
      <c r="J18" s="539"/>
      <c r="K18" s="540"/>
      <c r="L18" s="532">
        <v>2</v>
      </c>
      <c r="M18" s="532"/>
      <c r="N18" s="532"/>
      <c r="O18" s="532">
        <v>4</v>
      </c>
      <c r="P18" s="532"/>
      <c r="Q18" s="532"/>
      <c r="R18" s="532">
        <v>4</v>
      </c>
      <c r="S18" s="532"/>
      <c r="T18" s="532">
        <v>0</v>
      </c>
      <c r="U18" s="532"/>
      <c r="V18" s="532">
        <v>2</v>
      </c>
      <c r="W18" s="538"/>
      <c r="X18" s="532">
        <v>2</v>
      </c>
      <c r="Y18" s="568"/>
      <c r="Z18" s="123"/>
      <c r="AA18" s="146"/>
    </row>
    <row r="19" spans="1:27" ht="30.75" customHeight="1">
      <c r="A19" s="122"/>
      <c r="B19" s="212" t="s">
        <v>152</v>
      </c>
      <c r="C19" s="187">
        <v>16</v>
      </c>
      <c r="D19" s="192" t="s">
        <v>398</v>
      </c>
      <c r="E19" s="260"/>
      <c r="F19" s="132"/>
      <c r="G19" s="536" t="s">
        <v>400</v>
      </c>
      <c r="H19" s="537"/>
      <c r="I19" s="538">
        <v>5</v>
      </c>
      <c r="J19" s="539"/>
      <c r="K19" s="540"/>
      <c r="L19" s="532">
        <v>8</v>
      </c>
      <c r="M19" s="532"/>
      <c r="N19" s="532"/>
      <c r="O19" s="532">
        <v>22</v>
      </c>
      <c r="P19" s="532"/>
      <c r="Q19" s="532"/>
      <c r="R19" s="532">
        <v>22</v>
      </c>
      <c r="S19" s="532"/>
      <c r="T19" s="532">
        <v>0</v>
      </c>
      <c r="U19" s="532"/>
      <c r="V19" s="532">
        <v>2</v>
      </c>
      <c r="W19" s="538"/>
      <c r="X19" s="532">
        <v>0</v>
      </c>
      <c r="Y19" s="568"/>
      <c r="Z19" s="123"/>
      <c r="AA19" s="146"/>
    </row>
    <row r="20" spans="1:27" ht="30" customHeight="1">
      <c r="A20" s="122"/>
      <c r="B20" s="212" t="s">
        <v>153</v>
      </c>
      <c r="C20" s="192">
        <v>10</v>
      </c>
      <c r="D20" s="192" t="s">
        <v>398</v>
      </c>
      <c r="E20" s="260"/>
      <c r="F20" s="132"/>
      <c r="G20" s="536" t="s">
        <v>22</v>
      </c>
      <c r="H20" s="537"/>
      <c r="I20" s="538">
        <v>9</v>
      </c>
      <c r="J20" s="539"/>
      <c r="K20" s="540"/>
      <c r="L20" s="532">
        <v>22</v>
      </c>
      <c r="M20" s="532"/>
      <c r="N20" s="532"/>
      <c r="O20" s="532">
        <v>32</v>
      </c>
      <c r="P20" s="532"/>
      <c r="Q20" s="532"/>
      <c r="R20" s="532">
        <v>33</v>
      </c>
      <c r="S20" s="532"/>
      <c r="T20" s="532">
        <v>0</v>
      </c>
      <c r="U20" s="532"/>
      <c r="V20" s="532">
        <v>0</v>
      </c>
      <c r="W20" s="538"/>
      <c r="X20" s="532">
        <v>0</v>
      </c>
      <c r="Y20" s="568"/>
      <c r="Z20" s="123"/>
      <c r="AA20" s="146"/>
    </row>
    <row r="21" spans="1:27" ht="30" customHeight="1">
      <c r="A21" s="122"/>
      <c r="B21" s="212" t="s">
        <v>396</v>
      </c>
      <c r="C21" s="192">
        <v>39</v>
      </c>
      <c r="D21" s="192" t="s">
        <v>398</v>
      </c>
      <c r="E21" s="260"/>
      <c r="F21" s="132"/>
      <c r="G21" s="536" t="s">
        <v>20</v>
      </c>
      <c r="H21" s="537"/>
      <c r="I21" s="538">
        <v>3</v>
      </c>
      <c r="J21" s="539"/>
      <c r="K21" s="540"/>
      <c r="L21" s="532">
        <v>8</v>
      </c>
      <c r="M21" s="532"/>
      <c r="N21" s="532"/>
      <c r="O21" s="532">
        <v>50</v>
      </c>
      <c r="P21" s="532"/>
      <c r="Q21" s="532"/>
      <c r="R21" s="532">
        <v>62</v>
      </c>
      <c r="S21" s="532"/>
      <c r="T21" s="532">
        <v>0</v>
      </c>
      <c r="U21" s="532"/>
      <c r="V21" s="532">
        <v>10</v>
      </c>
      <c r="W21" s="538"/>
      <c r="X21" s="532">
        <v>11</v>
      </c>
      <c r="Y21" s="568"/>
      <c r="Z21" s="123"/>
      <c r="AA21" s="146"/>
    </row>
    <row r="22" spans="1:27" ht="32.25" customHeight="1">
      <c r="A22" s="122"/>
      <c r="B22" s="212" t="s">
        <v>154</v>
      </c>
      <c r="C22" s="192">
        <v>20</v>
      </c>
      <c r="D22" s="192" t="s">
        <v>398</v>
      </c>
      <c r="E22" s="260"/>
      <c r="F22" s="132"/>
      <c r="G22" s="536" t="s">
        <v>401</v>
      </c>
      <c r="H22" s="537"/>
      <c r="I22" s="538">
        <v>1</v>
      </c>
      <c r="J22" s="539"/>
      <c r="K22" s="540"/>
      <c r="L22" s="532">
        <v>2</v>
      </c>
      <c r="M22" s="532"/>
      <c r="N22" s="532"/>
      <c r="O22" s="532">
        <v>4</v>
      </c>
      <c r="P22" s="532"/>
      <c r="Q22" s="532"/>
      <c r="R22" s="532">
        <v>6</v>
      </c>
      <c r="S22" s="532"/>
      <c r="T22" s="532">
        <v>0</v>
      </c>
      <c r="U22" s="532"/>
      <c r="V22" s="532">
        <v>0</v>
      </c>
      <c r="W22" s="538"/>
      <c r="X22" s="532">
        <v>3</v>
      </c>
      <c r="Y22" s="568"/>
      <c r="Z22" s="123"/>
      <c r="AA22" s="146"/>
    </row>
    <row r="23" spans="1:27" ht="30.75" customHeight="1" thickBot="1">
      <c r="A23" s="122"/>
      <c r="B23" s="213" t="s">
        <v>397</v>
      </c>
      <c r="C23" s="214">
        <v>3</v>
      </c>
      <c r="D23" s="214" t="s">
        <v>398</v>
      </c>
      <c r="E23" s="261"/>
      <c r="F23" s="132"/>
      <c r="G23" s="579" t="s">
        <v>148</v>
      </c>
      <c r="H23" s="571"/>
      <c r="I23" s="571">
        <f>SUM(I14:K22)</f>
        <v>68</v>
      </c>
      <c r="J23" s="571"/>
      <c r="K23" s="571"/>
      <c r="L23" s="571">
        <f>SUM(L14:N22)</f>
        <v>187</v>
      </c>
      <c r="M23" s="571"/>
      <c r="N23" s="571"/>
      <c r="O23" s="576">
        <f>SUM(O14:Q22)</f>
        <v>473</v>
      </c>
      <c r="P23" s="577"/>
      <c r="Q23" s="578"/>
      <c r="R23" s="576">
        <f>SUM(R14:S22)</f>
        <v>526</v>
      </c>
      <c r="S23" s="578"/>
      <c r="T23" s="576">
        <f>SUM(T14:U22)</f>
        <v>28</v>
      </c>
      <c r="U23" s="578"/>
      <c r="V23" s="576">
        <f>SUM(V14:W22)</f>
        <v>33</v>
      </c>
      <c r="W23" s="577"/>
      <c r="X23" s="571">
        <f>SUM(X14:Y22)</f>
        <v>36</v>
      </c>
      <c r="Y23" s="572"/>
      <c r="Z23" s="123"/>
      <c r="AA23" s="146"/>
    </row>
    <row r="24" spans="1:27" ht="12" customHeight="1">
      <c r="A24" s="125"/>
      <c r="B24" s="150"/>
      <c r="C24" s="150"/>
      <c r="D24" s="150"/>
      <c r="E24" s="150"/>
      <c r="F24" s="125"/>
      <c r="G24" s="150"/>
      <c r="H24" s="150"/>
      <c r="I24" s="150"/>
      <c r="J24" s="150"/>
      <c r="K24" s="150"/>
      <c r="L24" s="150"/>
      <c r="M24" s="150"/>
      <c r="N24" s="150"/>
      <c r="O24" s="150"/>
      <c r="P24" s="150"/>
      <c r="Q24" s="124"/>
      <c r="R24" s="124"/>
      <c r="S24" s="150"/>
      <c r="T24" s="150"/>
      <c r="U24" s="124"/>
      <c r="V24" s="150"/>
      <c r="W24" s="150"/>
      <c r="X24" s="150"/>
      <c r="Y24" s="124"/>
      <c r="Z24" s="125"/>
      <c r="AA24" s="146"/>
    </row>
    <row r="25" spans="1:27" ht="9" customHeight="1" thickBot="1">
      <c r="A25" s="125"/>
      <c r="B25" s="125"/>
      <c r="C25" s="125"/>
      <c r="D25" s="125"/>
      <c r="E25" s="125"/>
      <c r="F25" s="125"/>
      <c r="G25" s="133"/>
      <c r="H25" s="133"/>
      <c r="I25" s="133"/>
      <c r="J25" s="133"/>
      <c r="K25" s="125"/>
      <c r="L25" s="133"/>
      <c r="M25" s="133"/>
      <c r="N25" s="133"/>
      <c r="O25" s="133"/>
      <c r="P25" s="133"/>
      <c r="Q25" s="146"/>
      <c r="R25" s="146"/>
      <c r="S25" s="133"/>
      <c r="T25" s="133"/>
      <c r="U25" s="146"/>
      <c r="V25" s="133"/>
      <c r="W25" s="133"/>
      <c r="X25" s="133"/>
      <c r="Y25" s="146"/>
      <c r="Z25" s="125"/>
      <c r="AA25" s="146"/>
    </row>
    <row r="26" spans="1:27" ht="37.5" customHeight="1">
      <c r="A26" s="125"/>
      <c r="B26" s="125"/>
      <c r="C26" s="125"/>
      <c r="D26" s="125"/>
      <c r="E26" s="125"/>
      <c r="F26" s="122"/>
      <c r="G26" s="188"/>
      <c r="H26" s="616" t="s">
        <v>163</v>
      </c>
      <c r="I26" s="617"/>
      <c r="J26" s="618"/>
      <c r="K26" s="132"/>
      <c r="L26" s="622" t="s">
        <v>156</v>
      </c>
      <c r="M26" s="623"/>
      <c r="N26" s="623"/>
      <c r="O26" s="623"/>
      <c r="P26" s="623"/>
      <c r="Q26" s="623"/>
      <c r="R26" s="623"/>
      <c r="S26" s="623"/>
      <c r="T26" s="623"/>
      <c r="U26" s="623"/>
      <c r="V26" s="623"/>
      <c r="W26" s="623"/>
      <c r="X26" s="623"/>
      <c r="Y26" s="624"/>
      <c r="Z26" s="123"/>
      <c r="AA26" s="146"/>
    </row>
    <row r="27" spans="1:27" ht="32.25" customHeight="1">
      <c r="A27" s="125"/>
      <c r="B27" s="125"/>
      <c r="C27" s="125"/>
      <c r="D27" s="125"/>
      <c r="E27" s="125"/>
      <c r="F27" s="122"/>
      <c r="G27" s="189"/>
      <c r="H27" s="613">
        <f>Y38</f>
        <v>64</v>
      </c>
      <c r="I27" s="614"/>
      <c r="J27" s="615"/>
      <c r="K27" s="132"/>
      <c r="L27" s="587" t="s">
        <v>140</v>
      </c>
      <c r="M27" s="535"/>
      <c r="N27" s="535"/>
      <c r="O27" s="535" t="s">
        <v>157</v>
      </c>
      <c r="P27" s="535"/>
      <c r="Q27" s="535" t="s">
        <v>158</v>
      </c>
      <c r="R27" s="535"/>
      <c r="S27" s="535" t="s">
        <v>159</v>
      </c>
      <c r="T27" s="535" t="s">
        <v>160</v>
      </c>
      <c r="U27" s="535"/>
      <c r="V27" s="535" t="s">
        <v>161</v>
      </c>
      <c r="W27" s="535" t="s">
        <v>162</v>
      </c>
      <c r="X27" s="535"/>
      <c r="Y27" s="556" t="s">
        <v>148</v>
      </c>
      <c r="Z27" s="123"/>
      <c r="AA27" s="122"/>
    </row>
    <row r="28" spans="1:27" ht="9.75" customHeight="1">
      <c r="A28" s="125"/>
      <c r="B28" s="125"/>
      <c r="C28" s="125"/>
      <c r="D28" s="125"/>
      <c r="E28" s="125"/>
      <c r="F28" s="122"/>
      <c r="G28" s="189"/>
      <c r="H28" s="125"/>
      <c r="I28" s="125"/>
      <c r="J28" s="220"/>
      <c r="K28" s="132"/>
      <c r="L28" s="587"/>
      <c r="M28" s="535"/>
      <c r="N28" s="535"/>
      <c r="O28" s="535"/>
      <c r="P28" s="535"/>
      <c r="Q28" s="535"/>
      <c r="R28" s="535"/>
      <c r="S28" s="535"/>
      <c r="T28" s="535"/>
      <c r="U28" s="535"/>
      <c r="V28" s="535"/>
      <c r="W28" s="535"/>
      <c r="X28" s="535"/>
      <c r="Y28" s="556"/>
      <c r="Z28" s="123"/>
      <c r="AA28" s="146"/>
    </row>
    <row r="29" spans="1:27" ht="17.25" customHeight="1" thickBot="1">
      <c r="A29" s="125"/>
      <c r="B29" s="125"/>
      <c r="C29" s="125"/>
      <c r="D29" s="125"/>
      <c r="E29" s="125"/>
      <c r="F29" s="122"/>
      <c r="G29" s="190"/>
      <c r="H29" s="221"/>
      <c r="I29" s="221"/>
      <c r="J29" s="191"/>
      <c r="K29" s="132"/>
      <c r="L29" s="584" t="s">
        <v>18</v>
      </c>
      <c r="M29" s="585"/>
      <c r="N29" s="585"/>
      <c r="O29" s="585">
        <v>3</v>
      </c>
      <c r="P29" s="585"/>
      <c r="Q29" s="585">
        <v>1</v>
      </c>
      <c r="R29" s="585"/>
      <c r="S29" s="113">
        <v>0</v>
      </c>
      <c r="T29" s="585">
        <v>0</v>
      </c>
      <c r="U29" s="585"/>
      <c r="V29" s="113">
        <v>3</v>
      </c>
      <c r="W29" s="585">
        <v>0</v>
      </c>
      <c r="X29" s="586"/>
      <c r="Y29" s="254">
        <v>6</v>
      </c>
      <c r="Z29" s="123"/>
      <c r="AA29" s="146"/>
    </row>
    <row r="30" spans="1:27" ht="15.75" thickBot="1">
      <c r="A30" s="125"/>
      <c r="B30" s="125"/>
      <c r="C30" s="125"/>
      <c r="D30" s="125"/>
      <c r="E30" s="125"/>
      <c r="F30" s="125"/>
      <c r="G30" s="152"/>
      <c r="H30" s="152"/>
      <c r="I30" s="152"/>
      <c r="J30" s="152"/>
      <c r="K30" s="122"/>
      <c r="L30" s="584" t="s">
        <v>16</v>
      </c>
      <c r="M30" s="585"/>
      <c r="N30" s="585"/>
      <c r="O30" s="585">
        <v>0</v>
      </c>
      <c r="P30" s="585"/>
      <c r="Q30" s="585">
        <v>0</v>
      </c>
      <c r="R30" s="585"/>
      <c r="S30" s="113">
        <v>9</v>
      </c>
      <c r="T30" s="585">
        <v>3</v>
      </c>
      <c r="U30" s="585"/>
      <c r="V30" s="113">
        <v>2</v>
      </c>
      <c r="W30" s="585">
        <v>1</v>
      </c>
      <c r="X30" s="586"/>
      <c r="Y30" s="254">
        <v>11</v>
      </c>
      <c r="Z30" s="123"/>
      <c r="AA30" s="122"/>
    </row>
    <row r="31" spans="1:27" ht="21">
      <c r="A31" s="125"/>
      <c r="B31" s="125"/>
      <c r="C31" s="125"/>
      <c r="D31" s="125"/>
      <c r="E31" s="125"/>
      <c r="F31" s="122"/>
      <c r="G31" s="188"/>
      <c r="H31" s="619" t="s">
        <v>153</v>
      </c>
      <c r="I31" s="620"/>
      <c r="J31" s="621"/>
      <c r="K31" s="132"/>
      <c r="L31" s="584" t="s">
        <v>19</v>
      </c>
      <c r="M31" s="585"/>
      <c r="N31" s="585"/>
      <c r="O31" s="585">
        <v>1</v>
      </c>
      <c r="P31" s="585"/>
      <c r="Q31" s="585">
        <v>0</v>
      </c>
      <c r="R31" s="585"/>
      <c r="S31" s="113">
        <v>3</v>
      </c>
      <c r="T31" s="585">
        <v>4</v>
      </c>
      <c r="U31" s="585"/>
      <c r="V31" s="113">
        <v>2</v>
      </c>
      <c r="W31" s="585">
        <v>0</v>
      </c>
      <c r="X31" s="586"/>
      <c r="Y31" s="254">
        <v>6</v>
      </c>
      <c r="Z31" s="123"/>
      <c r="AA31" s="122"/>
    </row>
    <row r="32" spans="1:27" ht="17.25" customHeight="1">
      <c r="A32" s="125"/>
      <c r="B32" s="125"/>
      <c r="C32" s="125"/>
      <c r="D32" s="125"/>
      <c r="E32" s="125"/>
      <c r="F32" s="122"/>
      <c r="G32" s="189"/>
      <c r="H32" s="125"/>
      <c r="I32" s="125"/>
      <c r="J32" s="220"/>
      <c r="K32" s="132"/>
      <c r="L32" s="584" t="s">
        <v>17</v>
      </c>
      <c r="M32" s="585"/>
      <c r="N32" s="585"/>
      <c r="O32" s="585">
        <v>2</v>
      </c>
      <c r="P32" s="585"/>
      <c r="Q32" s="585">
        <v>0</v>
      </c>
      <c r="R32" s="585"/>
      <c r="S32" s="113">
        <v>4</v>
      </c>
      <c r="T32" s="585">
        <v>2</v>
      </c>
      <c r="U32" s="585"/>
      <c r="V32" s="113">
        <v>9</v>
      </c>
      <c r="W32" s="585">
        <v>2</v>
      </c>
      <c r="X32" s="586"/>
      <c r="Y32" s="254">
        <v>15</v>
      </c>
      <c r="Z32" s="123"/>
      <c r="AA32" s="122"/>
    </row>
    <row r="33" spans="1:27" ht="31.5" customHeight="1">
      <c r="A33" s="125"/>
      <c r="B33" s="125"/>
      <c r="C33" s="125"/>
      <c r="D33" s="125"/>
      <c r="E33" s="125"/>
      <c r="F33" s="122"/>
      <c r="G33" s="189"/>
      <c r="H33" s="613">
        <f>O38</f>
        <v>13</v>
      </c>
      <c r="I33" s="614"/>
      <c r="J33" s="615"/>
      <c r="K33" s="132"/>
      <c r="L33" s="584" t="s">
        <v>399</v>
      </c>
      <c r="M33" s="585"/>
      <c r="N33" s="585"/>
      <c r="O33" s="585">
        <v>2</v>
      </c>
      <c r="P33" s="585"/>
      <c r="Q33" s="585">
        <v>2</v>
      </c>
      <c r="R33" s="585"/>
      <c r="S33" s="113">
        <v>0</v>
      </c>
      <c r="T33" s="585">
        <v>0</v>
      </c>
      <c r="U33" s="585"/>
      <c r="V33" s="113">
        <v>1</v>
      </c>
      <c r="W33" s="585">
        <v>1</v>
      </c>
      <c r="X33" s="586"/>
      <c r="Y33" s="254">
        <v>3</v>
      </c>
      <c r="Z33" s="123"/>
      <c r="AA33" s="252"/>
    </row>
    <row r="34" spans="1:27" ht="18" customHeight="1">
      <c r="A34" s="125"/>
      <c r="B34" s="125"/>
      <c r="C34" s="125"/>
      <c r="D34" s="125"/>
      <c r="E34" s="125"/>
      <c r="F34" s="122"/>
      <c r="G34" s="189"/>
      <c r="H34" s="125"/>
      <c r="I34" s="125"/>
      <c r="J34" s="220"/>
      <c r="K34" s="132"/>
      <c r="L34" s="584" t="s">
        <v>400</v>
      </c>
      <c r="M34" s="585"/>
      <c r="N34" s="585"/>
      <c r="O34" s="585">
        <v>1</v>
      </c>
      <c r="P34" s="585"/>
      <c r="Q34" s="585">
        <v>0</v>
      </c>
      <c r="R34" s="585"/>
      <c r="S34" s="113">
        <v>0</v>
      </c>
      <c r="T34" s="585">
        <v>0</v>
      </c>
      <c r="U34" s="585"/>
      <c r="V34" s="113">
        <v>4</v>
      </c>
      <c r="W34" s="585">
        <v>0</v>
      </c>
      <c r="X34" s="586"/>
      <c r="Y34" s="254">
        <v>5</v>
      </c>
      <c r="Z34" s="123"/>
      <c r="AA34" s="122"/>
    </row>
    <row r="35" spans="1:27" ht="15.75" customHeight="1" thickBot="1">
      <c r="A35" s="125"/>
      <c r="B35" s="125"/>
      <c r="C35" s="125"/>
      <c r="D35" s="125"/>
      <c r="E35" s="125"/>
      <c r="F35" s="122"/>
      <c r="G35" s="190"/>
      <c r="H35" s="221"/>
      <c r="I35" s="221"/>
      <c r="J35" s="191"/>
      <c r="K35" s="132"/>
      <c r="L35" s="584" t="s">
        <v>22</v>
      </c>
      <c r="M35" s="585"/>
      <c r="N35" s="585"/>
      <c r="O35" s="588">
        <v>0</v>
      </c>
      <c r="P35" s="588"/>
      <c r="Q35" s="588">
        <v>0</v>
      </c>
      <c r="R35" s="588"/>
      <c r="S35" s="217">
        <v>0</v>
      </c>
      <c r="T35" s="588">
        <v>0</v>
      </c>
      <c r="U35" s="588"/>
      <c r="V35" s="217">
        <v>5</v>
      </c>
      <c r="W35" s="588">
        <v>0</v>
      </c>
      <c r="X35" s="589"/>
      <c r="Y35" s="254">
        <v>5</v>
      </c>
      <c r="Z35" s="123"/>
      <c r="AA35" s="146"/>
    </row>
    <row r="36" spans="1:27" ht="21" customHeight="1" thickBot="1">
      <c r="A36" s="125"/>
      <c r="B36" s="125"/>
      <c r="C36" s="125"/>
      <c r="D36" s="125"/>
      <c r="E36" s="125"/>
      <c r="F36" s="125"/>
      <c r="G36" s="152"/>
      <c r="H36" s="152"/>
      <c r="I36" s="152"/>
      <c r="J36" s="152"/>
      <c r="K36" s="122"/>
      <c r="L36" s="584" t="s">
        <v>20</v>
      </c>
      <c r="M36" s="585"/>
      <c r="N36" s="586"/>
      <c r="O36" s="590">
        <v>4</v>
      </c>
      <c r="P36" s="590"/>
      <c r="Q36" s="590">
        <v>1</v>
      </c>
      <c r="R36" s="590"/>
      <c r="S36" s="218">
        <v>0</v>
      </c>
      <c r="T36" s="590">
        <v>0</v>
      </c>
      <c r="U36" s="590"/>
      <c r="V36" s="218">
        <v>6</v>
      </c>
      <c r="W36" s="590">
        <v>1</v>
      </c>
      <c r="X36" s="591"/>
      <c r="Y36" s="254">
        <v>10</v>
      </c>
      <c r="Z36" s="123"/>
      <c r="AA36" s="122"/>
    </row>
    <row r="37" spans="1:27" ht="19.5" customHeight="1">
      <c r="A37" s="125"/>
      <c r="B37" s="125"/>
      <c r="C37" s="125"/>
      <c r="D37" s="125"/>
      <c r="E37" s="125"/>
      <c r="F37" s="122"/>
      <c r="G37" s="188"/>
      <c r="H37" s="619" t="s">
        <v>152</v>
      </c>
      <c r="I37" s="620"/>
      <c r="J37" s="621"/>
      <c r="K37" s="132"/>
      <c r="L37" s="584" t="s">
        <v>401</v>
      </c>
      <c r="M37" s="585"/>
      <c r="N37" s="586"/>
      <c r="O37" s="590">
        <v>0</v>
      </c>
      <c r="P37" s="590"/>
      <c r="Q37" s="590">
        <v>0</v>
      </c>
      <c r="R37" s="590"/>
      <c r="S37" s="218">
        <v>0</v>
      </c>
      <c r="T37" s="590">
        <v>0</v>
      </c>
      <c r="U37" s="590"/>
      <c r="V37" s="218">
        <v>3</v>
      </c>
      <c r="W37" s="590">
        <v>3</v>
      </c>
      <c r="X37" s="591"/>
      <c r="Y37" s="254">
        <v>3</v>
      </c>
      <c r="Z37" s="123"/>
    </row>
    <row r="38" spans="1:27" ht="14.25" customHeight="1" thickBot="1">
      <c r="A38" s="125"/>
      <c r="B38" s="125"/>
      <c r="C38" s="125"/>
      <c r="D38" s="125"/>
      <c r="E38" s="125"/>
      <c r="F38" s="122"/>
      <c r="G38" s="189"/>
      <c r="H38" s="125"/>
      <c r="I38" s="125"/>
      <c r="J38" s="220"/>
      <c r="K38" s="132"/>
      <c r="L38" s="603" t="s">
        <v>148</v>
      </c>
      <c r="M38" s="604"/>
      <c r="N38" s="605"/>
      <c r="O38" s="592">
        <f>SUM(O29:P37)</f>
        <v>13</v>
      </c>
      <c r="P38" s="592"/>
      <c r="Q38" s="592">
        <f>SUM(Q29:R37)</f>
        <v>4</v>
      </c>
      <c r="R38" s="592"/>
      <c r="S38" s="255">
        <f>SUM(S29:S37)</f>
        <v>16</v>
      </c>
      <c r="T38" s="592">
        <f>SUM(T29:U37)</f>
        <v>9</v>
      </c>
      <c r="U38" s="592"/>
      <c r="V38" s="255">
        <f>SUM(V29:V37)</f>
        <v>35</v>
      </c>
      <c r="W38" s="592">
        <f>SUM(W29:X37)</f>
        <v>8</v>
      </c>
      <c r="X38" s="592"/>
      <c r="Y38" s="256">
        <f>SUM(Y29:Y37)</f>
        <v>64</v>
      </c>
      <c r="Z38" s="123"/>
      <c r="AA38" s="146"/>
    </row>
    <row r="39" spans="1:27" ht="25.5" customHeight="1">
      <c r="A39" s="125"/>
      <c r="B39" s="125"/>
      <c r="C39" s="125"/>
      <c r="D39" s="125"/>
      <c r="E39" s="125"/>
      <c r="F39" s="122"/>
      <c r="G39" s="189"/>
      <c r="H39" s="613">
        <f>S38</f>
        <v>16</v>
      </c>
      <c r="I39" s="614"/>
      <c r="J39" s="615"/>
      <c r="K39" s="132"/>
      <c r="L39" s="598"/>
      <c r="M39" s="606"/>
      <c r="N39" s="607"/>
      <c r="O39" s="598"/>
      <c r="P39" s="599"/>
      <c r="Q39" s="611"/>
      <c r="R39" s="612"/>
      <c r="S39" s="150"/>
      <c r="T39" s="639"/>
      <c r="U39" s="639"/>
      <c r="V39" s="150"/>
      <c r="W39" s="639"/>
      <c r="X39" s="639"/>
      <c r="Y39" s="181"/>
      <c r="Z39" s="125"/>
      <c r="AA39" s="122"/>
    </row>
    <row r="40" spans="1:27" ht="12" customHeight="1">
      <c r="A40" s="125"/>
      <c r="B40" s="125"/>
      <c r="C40" s="125"/>
      <c r="D40" s="125"/>
      <c r="E40" s="125"/>
      <c r="F40" s="122"/>
      <c r="G40" s="189"/>
      <c r="H40" s="125"/>
      <c r="I40" s="125"/>
      <c r="J40" s="220"/>
      <c r="K40" s="132"/>
      <c r="L40" s="608"/>
      <c r="M40" s="609"/>
      <c r="N40" s="610"/>
      <c r="O40" s="600"/>
      <c r="P40" s="597"/>
      <c r="Q40" s="596"/>
      <c r="R40" s="597"/>
      <c r="S40" s="125"/>
      <c r="T40" s="640"/>
      <c r="U40" s="640"/>
      <c r="V40" s="125"/>
      <c r="W40" s="640"/>
      <c r="X40" s="640"/>
      <c r="Y40" s="193"/>
      <c r="Z40" s="125"/>
    </row>
    <row r="41" spans="1:27" ht="9" customHeight="1" thickBot="1">
      <c r="A41" s="125"/>
      <c r="B41" s="125"/>
      <c r="C41" s="125"/>
      <c r="D41" s="125"/>
      <c r="E41" s="125"/>
      <c r="F41" s="122"/>
      <c r="G41" s="190"/>
      <c r="H41" s="221"/>
      <c r="I41" s="221"/>
      <c r="J41" s="191"/>
      <c r="K41" s="132"/>
      <c r="L41" s="608"/>
      <c r="M41" s="609"/>
      <c r="N41" s="610"/>
      <c r="O41" s="601"/>
      <c r="P41" s="602"/>
      <c r="Q41" s="608"/>
      <c r="R41" s="610"/>
      <c r="S41" s="125"/>
      <c r="T41" s="608"/>
      <c r="U41" s="610"/>
      <c r="V41" s="125"/>
      <c r="W41" s="608"/>
      <c r="X41" s="610"/>
      <c r="Y41" s="193"/>
      <c r="Z41" s="125"/>
      <c r="AA41" s="146"/>
    </row>
    <row r="42" spans="1:27" ht="24" thickBot="1">
      <c r="A42" s="125"/>
      <c r="B42" s="125"/>
      <c r="C42" s="125"/>
      <c r="D42" s="125"/>
      <c r="E42" s="125"/>
      <c r="F42" s="125"/>
      <c r="G42" s="152"/>
      <c r="H42" s="152"/>
      <c r="I42" s="152"/>
      <c r="J42" s="152"/>
      <c r="K42" s="122"/>
      <c r="L42" s="593"/>
      <c r="M42" s="594"/>
      <c r="N42" s="595"/>
      <c r="O42" s="611"/>
      <c r="P42" s="612"/>
      <c r="Q42" s="125"/>
      <c r="R42" s="637" t="s">
        <v>207</v>
      </c>
      <c r="S42" s="638"/>
      <c r="T42" s="151"/>
      <c r="U42" s="641"/>
      <c r="V42" s="642"/>
      <c r="W42" s="641"/>
      <c r="X42" s="642"/>
      <c r="Y42" s="193"/>
      <c r="Z42" s="125"/>
      <c r="AA42" s="122"/>
    </row>
    <row r="43" spans="1:27" ht="26.25" customHeight="1">
      <c r="A43" s="125"/>
      <c r="B43" s="125"/>
      <c r="C43" s="125"/>
      <c r="D43" s="125"/>
      <c r="E43" s="125"/>
      <c r="F43" s="122"/>
      <c r="G43" s="188"/>
      <c r="H43" s="644" t="s">
        <v>164</v>
      </c>
      <c r="I43" s="644"/>
      <c r="J43" s="645"/>
      <c r="K43" s="132"/>
      <c r="L43" s="188"/>
      <c r="M43" s="219"/>
      <c r="N43" s="628" t="s">
        <v>154</v>
      </c>
      <c r="O43" s="629"/>
      <c r="P43" s="630"/>
      <c r="Q43" s="189"/>
      <c r="R43" s="387" t="s">
        <v>208</v>
      </c>
      <c r="S43" s="400"/>
      <c r="T43" s="397" t="s">
        <v>211</v>
      </c>
      <c r="U43" s="388"/>
      <c r="V43" s="388"/>
      <c r="W43" s="388"/>
      <c r="X43" s="401"/>
      <c r="Y43" s="394"/>
      <c r="Z43" s="390"/>
      <c r="AA43" s="395"/>
    </row>
    <row r="44" spans="1:27" ht="12" customHeight="1">
      <c r="A44" s="125"/>
      <c r="B44" s="125"/>
      <c r="C44" s="125"/>
      <c r="D44" s="125"/>
      <c r="E44" s="125"/>
      <c r="F44" s="122"/>
      <c r="G44" s="189"/>
      <c r="H44" s="125"/>
      <c r="I44" s="125"/>
      <c r="J44" s="220"/>
      <c r="K44" s="132"/>
      <c r="L44" s="189"/>
      <c r="M44" s="125"/>
      <c r="N44" s="125"/>
      <c r="O44" s="125"/>
      <c r="P44" s="220"/>
      <c r="Q44" s="407"/>
      <c r="R44" s="389"/>
      <c r="S44" s="404"/>
      <c r="T44" s="405"/>
      <c r="U44" s="402"/>
      <c r="V44" s="403"/>
      <c r="W44" s="403"/>
      <c r="X44" s="403"/>
      <c r="Y44" s="409"/>
      <c r="Z44" s="403"/>
      <c r="AA44" s="404"/>
    </row>
    <row r="45" spans="1:27" ht="27" customHeight="1">
      <c r="A45" s="125"/>
      <c r="B45" s="125"/>
      <c r="C45" s="125"/>
      <c r="D45" s="125"/>
      <c r="E45" s="125"/>
      <c r="F45" s="122"/>
      <c r="G45" s="189"/>
      <c r="H45" s="613">
        <f>SUM(V38)</f>
        <v>35</v>
      </c>
      <c r="I45" s="614"/>
      <c r="J45" s="615"/>
      <c r="K45" s="132"/>
      <c r="L45" s="189"/>
      <c r="M45" s="125"/>
      <c r="N45" s="125"/>
      <c r="O45" s="631">
        <f>SUM(Q38,T38,W38)</f>
        <v>21</v>
      </c>
      <c r="P45" s="632"/>
      <c r="Q45" s="189"/>
      <c r="R45" s="388" t="s">
        <v>209</v>
      </c>
      <c r="S45" s="398"/>
      <c r="T45" s="396" t="s">
        <v>212</v>
      </c>
      <c r="U45" s="397"/>
      <c r="V45" s="390"/>
      <c r="W45" s="390"/>
      <c r="X45" s="395"/>
      <c r="Y45" s="408"/>
      <c r="Z45" s="390"/>
      <c r="AA45" s="395"/>
    </row>
    <row r="46" spans="1:27" ht="17.25" customHeight="1">
      <c r="A46" s="125"/>
      <c r="B46" s="125"/>
      <c r="C46" s="125"/>
      <c r="D46" s="125"/>
      <c r="E46" s="125"/>
      <c r="F46" s="122"/>
      <c r="G46" s="189"/>
      <c r="H46" s="125"/>
      <c r="I46" s="125"/>
      <c r="J46" s="220"/>
      <c r="K46" s="132"/>
      <c r="L46" s="189"/>
      <c r="M46" s="125"/>
      <c r="N46" s="125"/>
      <c r="O46" s="633"/>
      <c r="P46" s="634"/>
      <c r="Q46" s="189"/>
      <c r="R46" s="389"/>
      <c r="S46" s="404"/>
      <c r="T46" s="405"/>
      <c r="U46" s="402"/>
      <c r="V46" s="403"/>
      <c r="W46" s="403"/>
      <c r="X46" s="403"/>
      <c r="Y46" s="410"/>
      <c r="Z46" s="403"/>
      <c r="AA46" s="406"/>
    </row>
    <row r="47" spans="1:27" ht="19.5" customHeight="1" thickBot="1">
      <c r="A47" s="125"/>
      <c r="B47" s="125"/>
      <c r="C47" s="125"/>
      <c r="D47" s="125"/>
      <c r="E47" s="125"/>
      <c r="F47" s="122"/>
      <c r="G47" s="190"/>
      <c r="H47" s="221"/>
      <c r="I47" s="221"/>
      <c r="J47" s="191"/>
      <c r="K47" s="132"/>
      <c r="L47" s="190"/>
      <c r="M47" s="221"/>
      <c r="N47" s="221"/>
      <c r="O47" s="221"/>
      <c r="P47" s="191"/>
      <c r="R47" s="396" t="s">
        <v>210</v>
      </c>
      <c r="S47" s="395"/>
      <c r="T47" s="396" t="s">
        <v>213</v>
      </c>
      <c r="U47" s="397"/>
      <c r="V47" s="390"/>
      <c r="W47" s="390"/>
      <c r="X47" s="395"/>
      <c r="Y47" s="411"/>
      <c r="Z47" s="390"/>
      <c r="AA47" s="399"/>
    </row>
    <row r="48" spans="1:27" ht="18.75" customHeight="1">
      <c r="A48" s="125"/>
      <c r="B48" s="125"/>
      <c r="C48" s="125"/>
      <c r="D48" s="125"/>
      <c r="E48" s="133"/>
      <c r="F48" s="146"/>
      <c r="G48" s="150"/>
      <c r="H48" s="152"/>
      <c r="I48" s="152"/>
      <c r="J48" s="150"/>
      <c r="K48" s="121"/>
      <c r="L48" s="219"/>
      <c r="M48" s="219"/>
      <c r="N48" s="219"/>
      <c r="O48" s="219"/>
      <c r="P48" s="130"/>
      <c r="Q48" s="125"/>
      <c r="R48" s="122"/>
      <c r="S48" s="125"/>
      <c r="T48" s="125"/>
      <c r="U48" s="122"/>
      <c r="V48" s="125"/>
      <c r="W48" s="125"/>
      <c r="X48" s="125"/>
      <c r="Y48" s="122"/>
      <c r="Z48" s="125"/>
      <c r="AA48" s="146"/>
    </row>
    <row r="49" spans="1:28" ht="28.5" customHeight="1">
      <c r="A49" s="125"/>
      <c r="B49" s="125"/>
      <c r="C49" s="125"/>
      <c r="D49" s="125"/>
      <c r="E49" s="125"/>
      <c r="F49" s="122"/>
      <c r="G49" s="125"/>
      <c r="H49" s="133"/>
      <c r="I49" s="133"/>
      <c r="J49" s="125"/>
      <c r="K49" s="125"/>
      <c r="L49" s="150"/>
      <c r="M49" s="150"/>
      <c r="N49" s="150"/>
      <c r="O49" s="150"/>
      <c r="P49" s="125"/>
      <c r="Q49" s="125"/>
      <c r="R49" s="122"/>
      <c r="S49" s="125"/>
      <c r="T49" s="125"/>
      <c r="U49" s="122"/>
      <c r="V49" s="125"/>
      <c r="W49" s="125"/>
      <c r="X49" s="125"/>
      <c r="Y49" s="122"/>
      <c r="Z49" s="125"/>
      <c r="AA49" s="146"/>
    </row>
    <row r="50" spans="1:28" ht="16.5" thickBot="1">
      <c r="A50" s="125"/>
      <c r="B50" s="125"/>
      <c r="C50" s="125"/>
      <c r="D50" s="125"/>
      <c r="E50" s="125"/>
      <c r="F50" s="122"/>
      <c r="G50" s="222"/>
      <c r="H50" s="635"/>
      <c r="I50" s="635"/>
      <c r="J50" s="636"/>
      <c r="K50" s="123"/>
      <c r="L50" s="150"/>
      <c r="M50" s="150"/>
      <c r="N50" s="150"/>
      <c r="O50" s="150"/>
      <c r="P50" s="125"/>
      <c r="Q50" s="122"/>
      <c r="R50" s="122"/>
      <c r="S50" s="125"/>
      <c r="T50" s="125"/>
      <c r="U50" s="122"/>
      <c r="V50" s="125"/>
      <c r="W50" s="125"/>
      <c r="X50" s="125"/>
      <c r="Y50" s="122"/>
      <c r="Z50" s="125"/>
      <c r="AA50" s="146"/>
    </row>
    <row r="51" spans="1:28">
      <c r="A51" s="125"/>
      <c r="B51" s="125"/>
      <c r="C51" s="125"/>
      <c r="D51" s="125"/>
      <c r="E51" s="125"/>
      <c r="F51" s="125"/>
      <c r="G51" s="150"/>
      <c r="H51" s="150"/>
      <c r="I51" s="150"/>
      <c r="J51" s="150"/>
      <c r="K51" s="125"/>
      <c r="L51" s="125"/>
      <c r="M51" s="125"/>
      <c r="N51" s="125"/>
      <c r="O51" s="125"/>
      <c r="P51" s="125"/>
      <c r="Q51" s="122"/>
      <c r="R51" s="122"/>
      <c r="S51" s="125"/>
      <c r="T51" s="125"/>
      <c r="U51" s="122"/>
      <c r="V51" s="125"/>
      <c r="W51" s="125"/>
      <c r="X51" s="125"/>
      <c r="Y51" s="122"/>
      <c r="Z51" s="125"/>
    </row>
    <row r="52" spans="1:28" ht="36">
      <c r="A52" s="125"/>
      <c r="B52" s="125"/>
      <c r="C52" s="125"/>
      <c r="D52" s="125"/>
      <c r="E52" s="125"/>
      <c r="F52" s="125"/>
      <c r="G52" s="125"/>
      <c r="H52" s="643"/>
      <c r="I52" s="643"/>
      <c r="J52" s="643"/>
      <c r="K52" s="125"/>
      <c r="L52" s="125"/>
      <c r="M52" s="125"/>
      <c r="N52" s="125"/>
      <c r="O52" s="125"/>
      <c r="P52" s="125"/>
      <c r="Q52" s="122"/>
      <c r="R52" s="122"/>
      <c r="S52" s="125"/>
      <c r="T52" s="125"/>
      <c r="U52" s="122"/>
      <c r="V52" s="125"/>
      <c r="W52" s="125"/>
      <c r="X52" s="125"/>
      <c r="Y52" s="122"/>
      <c r="Z52" s="125"/>
      <c r="AA52" s="146"/>
    </row>
    <row r="53" spans="1:28">
      <c r="A53" s="125"/>
      <c r="B53" s="125"/>
      <c r="C53" s="125"/>
      <c r="D53" s="125"/>
      <c r="E53" s="125"/>
      <c r="F53" s="125"/>
      <c r="G53" s="125"/>
      <c r="H53" s="125"/>
      <c r="I53" s="125"/>
      <c r="J53" s="125"/>
      <c r="K53" s="125"/>
      <c r="L53" s="125"/>
      <c r="M53" s="125"/>
      <c r="N53" s="125"/>
      <c r="O53" s="125"/>
      <c r="P53" s="125"/>
      <c r="Q53" s="122"/>
      <c r="R53" s="122"/>
      <c r="S53" s="125"/>
      <c r="T53" s="125"/>
      <c r="U53" s="122"/>
      <c r="V53" s="125"/>
      <c r="W53" s="125"/>
      <c r="X53" s="125"/>
      <c r="Y53" s="122"/>
      <c r="Z53" s="125"/>
      <c r="AA53" s="146"/>
    </row>
    <row r="54" spans="1:28" ht="3" customHeight="1">
      <c r="A54" s="125"/>
      <c r="B54" s="125"/>
      <c r="C54" s="125"/>
      <c r="D54" s="125"/>
      <c r="E54" s="125"/>
      <c r="F54" s="125"/>
      <c r="G54" s="125"/>
      <c r="H54" s="125"/>
      <c r="I54" s="125"/>
      <c r="J54" s="125"/>
      <c r="K54" s="125"/>
      <c r="L54" s="125"/>
      <c r="M54" s="125"/>
      <c r="N54" s="125"/>
      <c r="O54" s="125"/>
      <c r="P54" s="125"/>
      <c r="Q54" s="122"/>
      <c r="R54" s="122"/>
      <c r="S54" s="125"/>
      <c r="T54" s="125"/>
      <c r="U54" s="122"/>
      <c r="V54" s="125"/>
      <c r="W54" s="125"/>
      <c r="X54" s="125"/>
      <c r="Y54" s="122"/>
      <c r="Z54" s="125"/>
      <c r="AA54" s="146"/>
    </row>
    <row r="55" spans="1:28" ht="5.25" customHeight="1">
      <c r="A55" s="125"/>
      <c r="B55" s="125"/>
      <c r="C55" s="125"/>
      <c r="D55" s="125"/>
      <c r="E55" s="125"/>
      <c r="F55" s="125"/>
      <c r="G55" s="125"/>
      <c r="H55" s="125"/>
      <c r="I55" s="125"/>
      <c r="J55" s="125"/>
      <c r="K55" s="125"/>
      <c r="L55" s="125"/>
      <c r="M55" s="125"/>
      <c r="N55" s="125"/>
      <c r="O55" s="125"/>
      <c r="P55" s="125"/>
      <c r="Q55" s="122"/>
      <c r="R55" s="122"/>
      <c r="S55" s="125"/>
      <c r="T55" s="125"/>
      <c r="U55" s="122"/>
      <c r="V55" s="125"/>
      <c r="W55" s="125"/>
      <c r="X55" s="625"/>
      <c r="Y55" s="626"/>
      <c r="Z55" s="626"/>
      <c r="AA55" s="626"/>
      <c r="AB55" s="627"/>
    </row>
    <row r="56" spans="1:28" ht="23.25" hidden="1">
      <c r="A56" s="125"/>
      <c r="B56" s="125"/>
      <c r="C56" s="125"/>
      <c r="D56" s="125"/>
      <c r="E56" s="150"/>
      <c r="F56" s="150"/>
      <c r="G56" s="150"/>
      <c r="H56" s="150"/>
      <c r="I56" s="150"/>
      <c r="J56" s="150"/>
      <c r="K56" s="150"/>
      <c r="L56" s="125"/>
      <c r="M56" s="125"/>
      <c r="N56" s="125"/>
      <c r="O56" s="125"/>
      <c r="P56" s="125"/>
      <c r="Q56" s="122"/>
      <c r="R56" s="122"/>
      <c r="S56" s="125"/>
      <c r="T56" s="125"/>
      <c r="U56" s="122"/>
      <c r="V56" s="125"/>
      <c r="W56" s="125"/>
      <c r="X56" s="391"/>
      <c r="Y56" s="392"/>
      <c r="Z56" s="125"/>
      <c r="AA56" s="125"/>
      <c r="AB56" s="122"/>
    </row>
    <row r="57" spans="1:28" ht="23.25">
      <c r="A57" s="125"/>
      <c r="B57" s="125"/>
      <c r="C57" s="125"/>
      <c r="D57" s="125"/>
      <c r="E57" s="125"/>
      <c r="F57" s="125"/>
      <c r="G57" s="125"/>
      <c r="H57" s="125"/>
      <c r="I57" s="125"/>
      <c r="J57" s="125"/>
      <c r="K57" s="125"/>
      <c r="L57" s="125"/>
      <c r="M57" s="125"/>
      <c r="N57" s="125"/>
      <c r="O57" s="125"/>
      <c r="P57" s="125"/>
      <c r="Q57" s="122"/>
      <c r="R57" s="122"/>
      <c r="S57" s="125"/>
      <c r="T57" s="125"/>
      <c r="U57" s="122"/>
      <c r="V57" s="125"/>
      <c r="W57" s="125"/>
      <c r="X57" s="393"/>
      <c r="Y57" s="392"/>
      <c r="Z57" s="125"/>
      <c r="AA57" s="125"/>
      <c r="AB57" s="122"/>
    </row>
    <row r="58" spans="1:28" ht="23.25">
      <c r="A58" s="125"/>
      <c r="B58" s="125"/>
      <c r="C58" s="125"/>
      <c r="D58" s="125"/>
      <c r="E58" s="125"/>
      <c r="F58" s="125"/>
      <c r="G58" s="125"/>
      <c r="H58" s="125"/>
      <c r="I58" s="125"/>
      <c r="J58" s="125"/>
      <c r="K58" s="125"/>
      <c r="L58" s="125"/>
      <c r="M58" s="125"/>
      <c r="N58" s="125"/>
      <c r="O58" s="125"/>
      <c r="P58" s="125"/>
      <c r="Q58" s="122"/>
      <c r="R58" s="122"/>
      <c r="S58" s="125"/>
      <c r="T58" s="125"/>
      <c r="U58" s="122"/>
      <c r="V58" s="125"/>
      <c r="W58" s="125"/>
      <c r="X58" s="391"/>
      <c r="Y58" s="392"/>
      <c r="Z58" s="125"/>
      <c r="AA58" s="125"/>
      <c r="AB58" s="122"/>
    </row>
    <row r="59" spans="1:28" ht="23.25">
      <c r="A59" s="125"/>
      <c r="B59" s="125"/>
      <c r="C59" s="125"/>
      <c r="D59" s="125"/>
      <c r="E59" s="125"/>
      <c r="F59" s="125"/>
      <c r="G59" s="125"/>
      <c r="H59" s="125"/>
      <c r="I59" s="125"/>
      <c r="J59" s="125"/>
      <c r="K59" s="125"/>
      <c r="L59" s="125"/>
      <c r="M59" s="125"/>
      <c r="N59" s="125"/>
      <c r="O59" s="125"/>
      <c r="P59" s="125"/>
      <c r="Q59" s="122"/>
      <c r="R59" s="122"/>
      <c r="S59" s="125"/>
      <c r="T59" s="125"/>
      <c r="U59" s="122"/>
      <c r="V59" s="125"/>
      <c r="W59" s="125"/>
      <c r="X59" s="393"/>
      <c r="Y59" s="392"/>
      <c r="Z59" s="125"/>
      <c r="AA59" s="125"/>
      <c r="AB59" s="122"/>
    </row>
    <row r="60" spans="1:28">
      <c r="A60" s="125"/>
      <c r="B60" s="125"/>
      <c r="C60" s="125"/>
      <c r="D60" s="125"/>
      <c r="E60" s="125"/>
      <c r="F60" s="125"/>
      <c r="G60" s="125"/>
      <c r="H60" s="125"/>
      <c r="I60" s="125"/>
      <c r="J60" s="125"/>
      <c r="K60" s="125"/>
      <c r="L60" s="125"/>
      <c r="M60" s="125"/>
      <c r="N60" s="125"/>
      <c r="O60" s="125"/>
      <c r="P60" s="125"/>
      <c r="Q60" s="122"/>
      <c r="R60" s="122"/>
      <c r="S60" s="125"/>
      <c r="T60" s="125"/>
      <c r="U60" s="122"/>
      <c r="V60" s="125"/>
      <c r="W60" s="125"/>
      <c r="X60" s="125"/>
      <c r="Y60" s="122"/>
      <c r="Z60" s="125"/>
      <c r="AA60" s="146"/>
    </row>
    <row r="61" spans="1:28">
      <c r="A61" s="125"/>
      <c r="B61" s="125"/>
      <c r="C61" s="125"/>
      <c r="D61" s="125"/>
      <c r="E61" s="125"/>
      <c r="F61" s="125"/>
      <c r="G61" s="125"/>
      <c r="H61" s="125"/>
      <c r="I61" s="125"/>
      <c r="J61" s="125"/>
      <c r="K61" s="125"/>
      <c r="L61" s="125"/>
      <c r="M61" s="125"/>
      <c r="N61" s="125"/>
      <c r="O61" s="125"/>
      <c r="P61" s="125"/>
      <c r="Q61" s="122"/>
      <c r="R61" s="122"/>
      <c r="X61" s="125"/>
      <c r="Y61" s="122"/>
      <c r="Z61" s="125"/>
    </row>
    <row r="62" spans="1:28">
      <c r="A62" s="125"/>
      <c r="B62" s="125"/>
      <c r="C62" s="125"/>
      <c r="D62" s="125"/>
      <c r="E62" s="125"/>
      <c r="F62" s="125"/>
      <c r="G62" s="125"/>
      <c r="H62" s="125"/>
      <c r="I62" s="125"/>
      <c r="J62" s="125"/>
      <c r="K62" s="125"/>
      <c r="L62" s="125"/>
      <c r="M62" s="125"/>
      <c r="N62" s="125"/>
      <c r="O62" s="125"/>
      <c r="P62" s="125"/>
      <c r="Q62" s="122"/>
      <c r="R62" s="122"/>
      <c r="X62" s="125"/>
      <c r="Y62" s="122"/>
      <c r="Z62" s="125"/>
    </row>
    <row r="63" spans="1:28" ht="23.25">
      <c r="A63" s="125"/>
      <c r="B63" s="125"/>
      <c r="C63" s="125"/>
      <c r="D63" s="125"/>
      <c r="E63" s="125"/>
      <c r="F63" s="125"/>
      <c r="G63" s="125"/>
      <c r="H63" s="125"/>
      <c r="I63" s="125"/>
      <c r="J63" s="125"/>
      <c r="K63" s="125"/>
      <c r="L63" s="125"/>
      <c r="M63" s="125"/>
      <c r="N63" s="125"/>
      <c r="O63" s="125"/>
      <c r="P63" s="125"/>
      <c r="Q63" s="122"/>
      <c r="R63" s="122"/>
      <c r="U63" s="625"/>
      <c r="V63" s="626"/>
      <c r="W63" s="626"/>
      <c r="X63" s="626"/>
      <c r="Y63" s="627"/>
      <c r="Z63" s="125"/>
    </row>
    <row r="64" spans="1:28" ht="23.25">
      <c r="A64" s="125"/>
      <c r="B64" s="125"/>
      <c r="C64" s="125"/>
      <c r="D64" s="125"/>
      <c r="E64" s="125"/>
      <c r="F64" s="125"/>
      <c r="G64" s="125"/>
      <c r="H64" s="125"/>
      <c r="I64" s="125"/>
      <c r="J64" s="125"/>
      <c r="K64" s="125"/>
      <c r="L64" s="125"/>
      <c r="M64" s="125"/>
      <c r="N64" s="125"/>
      <c r="O64" s="125"/>
      <c r="P64" s="125"/>
      <c r="Q64" s="122"/>
      <c r="R64" s="122"/>
      <c r="U64" s="391"/>
      <c r="V64" s="392"/>
      <c r="W64" s="125"/>
      <c r="X64" s="125"/>
      <c r="Y64" s="122"/>
      <c r="Z64" s="125"/>
    </row>
    <row r="65" spans="1:26" ht="23.25">
      <c r="A65" s="125"/>
      <c r="B65" s="125"/>
      <c r="C65" s="125"/>
      <c r="D65" s="125"/>
      <c r="E65" s="125"/>
      <c r="F65" s="125"/>
      <c r="G65" s="125"/>
      <c r="H65" s="125"/>
      <c r="I65" s="125"/>
      <c r="J65" s="125"/>
      <c r="K65" s="125"/>
      <c r="L65" s="125"/>
      <c r="M65" s="125"/>
      <c r="N65" s="125"/>
      <c r="O65" s="125"/>
      <c r="P65" s="125"/>
      <c r="Q65" s="122"/>
      <c r="R65" s="122"/>
      <c r="U65" s="393"/>
      <c r="V65" s="392"/>
      <c r="W65" s="125"/>
      <c r="X65" s="125"/>
      <c r="Y65" s="122"/>
      <c r="Z65" s="125"/>
    </row>
    <row r="66" spans="1:26" ht="23.25">
      <c r="A66" s="125"/>
      <c r="B66" s="125"/>
      <c r="C66" s="125"/>
      <c r="D66" s="125"/>
      <c r="E66" s="125"/>
      <c r="F66" s="125"/>
      <c r="G66" s="125"/>
      <c r="H66" s="125"/>
      <c r="I66" s="125"/>
      <c r="J66" s="125"/>
      <c r="K66" s="125"/>
      <c r="L66" s="125"/>
      <c r="M66" s="125"/>
      <c r="N66" s="125"/>
      <c r="O66" s="125"/>
      <c r="P66" s="125"/>
      <c r="Q66" s="122"/>
      <c r="R66" s="122"/>
      <c r="U66" s="391"/>
      <c r="V66" s="392"/>
      <c r="W66" s="125"/>
      <c r="X66" s="125"/>
      <c r="Y66" s="122"/>
      <c r="Z66" s="125"/>
    </row>
    <row r="67" spans="1:26" ht="23.25">
      <c r="A67" s="125"/>
      <c r="B67" s="125"/>
      <c r="C67" s="125"/>
      <c r="D67" s="125"/>
      <c r="E67" s="125"/>
      <c r="F67" s="125"/>
      <c r="G67" s="125"/>
      <c r="H67" s="125"/>
      <c r="I67" s="125"/>
      <c r="J67" s="125"/>
      <c r="K67" s="125"/>
      <c r="L67" s="125"/>
      <c r="M67" s="125"/>
      <c r="N67" s="125"/>
      <c r="O67" s="125"/>
      <c r="P67" s="125"/>
      <c r="Q67" s="122"/>
      <c r="R67" s="122"/>
      <c r="S67" s="125"/>
      <c r="T67" s="125"/>
      <c r="U67" s="393"/>
      <c r="V67" s="392"/>
      <c r="W67" s="125"/>
      <c r="X67" s="125"/>
      <c r="Y67" s="122"/>
      <c r="Z67" s="125"/>
    </row>
    <row r="68" spans="1:26">
      <c r="A68" s="125"/>
      <c r="B68" s="125"/>
      <c r="C68" s="125"/>
      <c r="D68" s="125"/>
      <c r="E68" s="125"/>
      <c r="F68" s="125"/>
      <c r="G68" s="125"/>
      <c r="H68" s="125"/>
      <c r="I68" s="125"/>
      <c r="J68" s="125"/>
      <c r="K68" s="125"/>
      <c r="L68" s="125"/>
      <c r="M68" s="125"/>
      <c r="N68" s="125"/>
      <c r="O68" s="125"/>
      <c r="P68" s="125"/>
      <c r="Q68" s="122"/>
      <c r="R68" s="122"/>
      <c r="S68" s="125"/>
      <c r="T68" s="125"/>
      <c r="U68" s="122"/>
      <c r="V68" s="125"/>
      <c r="W68" s="125"/>
      <c r="X68" s="125"/>
      <c r="Y68" s="122"/>
      <c r="Z68" s="125"/>
    </row>
    <row r="69" spans="1:26">
      <c r="A69" s="125"/>
      <c r="B69" s="125"/>
      <c r="C69" s="125"/>
      <c r="D69" s="125"/>
      <c r="E69" s="125"/>
      <c r="F69" s="125"/>
      <c r="G69" s="125"/>
      <c r="H69" s="125"/>
      <c r="I69" s="125"/>
      <c r="J69" s="125"/>
      <c r="K69" s="125"/>
      <c r="L69" s="125"/>
      <c r="M69" s="125"/>
      <c r="N69" s="125"/>
      <c r="O69" s="125"/>
      <c r="P69" s="125"/>
      <c r="Q69" s="122"/>
      <c r="R69" s="122"/>
      <c r="S69" s="125"/>
      <c r="T69" s="125"/>
      <c r="U69" s="122"/>
      <c r="V69" s="125"/>
      <c r="W69" s="125"/>
      <c r="X69" s="125"/>
      <c r="Y69" s="122"/>
      <c r="Z69" s="125"/>
    </row>
    <row r="70" spans="1:26">
      <c r="A70" s="125"/>
      <c r="B70" s="125"/>
      <c r="C70" s="125"/>
      <c r="D70" s="125"/>
      <c r="E70" s="125"/>
      <c r="F70" s="125"/>
      <c r="G70" s="125"/>
      <c r="H70" s="125"/>
      <c r="I70" s="125"/>
      <c r="J70" s="125"/>
      <c r="K70" s="125"/>
      <c r="L70" s="125"/>
      <c r="M70" s="125"/>
      <c r="N70" s="125"/>
      <c r="O70" s="125"/>
      <c r="P70" s="125"/>
      <c r="Q70" s="122"/>
      <c r="R70" s="122"/>
      <c r="S70" s="125"/>
      <c r="T70" s="125"/>
      <c r="U70" s="122"/>
      <c r="V70" s="125"/>
      <c r="W70" s="125"/>
      <c r="X70" s="125"/>
      <c r="Y70" s="122"/>
      <c r="Z70" s="125"/>
    </row>
    <row r="71" spans="1:26">
      <c r="A71" s="125"/>
      <c r="B71" s="125"/>
      <c r="C71" s="125"/>
      <c r="D71" s="125"/>
      <c r="E71" s="125"/>
      <c r="F71" s="125"/>
      <c r="G71" s="125"/>
      <c r="H71" s="125"/>
      <c r="I71" s="125"/>
      <c r="J71" s="125"/>
      <c r="K71" s="125"/>
      <c r="L71" s="125"/>
      <c r="M71" s="125"/>
      <c r="N71" s="125"/>
      <c r="O71" s="125"/>
      <c r="P71" s="125"/>
      <c r="Q71" s="122"/>
      <c r="R71" s="122"/>
      <c r="S71" s="125"/>
      <c r="T71" s="125"/>
      <c r="U71" s="122"/>
      <c r="V71" s="125"/>
      <c r="W71" s="125"/>
      <c r="X71" s="125"/>
      <c r="Y71" s="122"/>
      <c r="Z71" s="125"/>
    </row>
    <row r="72" spans="1:26">
      <c r="A72" s="125"/>
      <c r="B72" s="125"/>
      <c r="C72" s="125"/>
      <c r="D72" s="125"/>
      <c r="E72" s="125"/>
      <c r="F72" s="125"/>
      <c r="G72" s="125"/>
      <c r="H72" s="125"/>
      <c r="I72" s="125"/>
      <c r="J72" s="125"/>
      <c r="K72" s="125"/>
      <c r="L72" s="125"/>
      <c r="M72" s="125"/>
      <c r="N72" s="125"/>
      <c r="O72" s="125"/>
      <c r="P72" s="125"/>
      <c r="Q72" s="122"/>
      <c r="R72" s="122"/>
      <c r="S72" s="125"/>
      <c r="T72" s="125"/>
      <c r="U72" s="122"/>
      <c r="V72" s="125"/>
      <c r="W72" s="125"/>
      <c r="X72" s="125"/>
      <c r="Y72" s="122"/>
      <c r="Z72" s="125"/>
    </row>
    <row r="73" spans="1:26">
      <c r="A73" s="125"/>
      <c r="B73" s="125"/>
      <c r="C73" s="125"/>
      <c r="D73" s="125"/>
      <c r="E73" s="125"/>
      <c r="F73" s="125"/>
      <c r="G73" s="125"/>
      <c r="H73" s="125"/>
      <c r="I73" s="125"/>
      <c r="J73" s="125"/>
      <c r="K73" s="125"/>
      <c r="L73" s="125"/>
      <c r="M73" s="125"/>
      <c r="N73" s="125"/>
      <c r="O73" s="125"/>
      <c r="P73" s="125"/>
      <c r="Q73" s="122"/>
      <c r="R73" s="122"/>
      <c r="S73" s="125"/>
      <c r="T73" s="125"/>
      <c r="U73" s="122"/>
      <c r="V73" s="125"/>
      <c r="W73" s="125"/>
      <c r="X73" s="125"/>
      <c r="Y73" s="122"/>
      <c r="Z73" s="125"/>
    </row>
    <row r="74" spans="1:26">
      <c r="A74" s="125"/>
      <c r="B74" s="125"/>
      <c r="C74" s="125"/>
      <c r="D74" s="125"/>
      <c r="E74" s="125"/>
      <c r="F74" s="125"/>
      <c r="G74" s="125"/>
      <c r="H74" s="125"/>
      <c r="I74" s="125"/>
      <c r="J74" s="125"/>
      <c r="K74" s="125"/>
      <c r="L74" s="125"/>
      <c r="M74" s="125"/>
      <c r="N74" s="125"/>
      <c r="O74" s="125"/>
      <c r="P74" s="125"/>
      <c r="Q74" s="122"/>
      <c r="R74" s="122"/>
      <c r="S74" s="125"/>
      <c r="T74" s="125"/>
      <c r="U74" s="122"/>
      <c r="V74" s="125"/>
      <c r="W74" s="125"/>
      <c r="X74" s="125"/>
      <c r="Y74" s="122"/>
      <c r="Z74" s="125"/>
    </row>
    <row r="75" spans="1:26">
      <c r="A75" s="133"/>
      <c r="B75" s="133"/>
      <c r="C75" s="133"/>
      <c r="D75" s="133"/>
      <c r="E75" s="133"/>
      <c r="F75" s="133"/>
      <c r="G75" s="133"/>
      <c r="H75" s="133"/>
      <c r="I75" s="133"/>
      <c r="J75" s="133"/>
      <c r="K75" s="133"/>
      <c r="L75" s="133"/>
      <c r="M75" s="133"/>
      <c r="N75" s="133"/>
      <c r="O75" s="133"/>
      <c r="P75" s="133"/>
      <c r="R75" s="122"/>
      <c r="S75" s="125"/>
      <c r="T75" s="125"/>
      <c r="U75" s="122"/>
      <c r="V75" s="125"/>
      <c r="W75" s="125"/>
      <c r="X75" s="125"/>
      <c r="Y75" s="122"/>
      <c r="Z75" s="125"/>
    </row>
    <row r="76" spans="1:26">
      <c r="A76" s="125"/>
      <c r="B76" s="125"/>
      <c r="C76" s="125"/>
      <c r="D76" s="125"/>
      <c r="E76" s="125"/>
      <c r="F76" s="125"/>
      <c r="G76" s="125"/>
      <c r="H76" s="125"/>
      <c r="I76" s="125"/>
      <c r="J76" s="125"/>
      <c r="K76" s="125"/>
      <c r="L76" s="125"/>
      <c r="M76" s="125"/>
      <c r="N76" s="125"/>
      <c r="O76" s="125"/>
      <c r="P76" s="125"/>
      <c r="Q76" s="122"/>
      <c r="R76" s="122"/>
      <c r="S76" s="125"/>
      <c r="T76" s="125"/>
      <c r="U76" s="122"/>
      <c r="V76" s="125"/>
      <c r="W76" s="125"/>
      <c r="X76" s="125"/>
      <c r="Y76" s="122"/>
      <c r="Z76" s="125"/>
    </row>
    <row r="77" spans="1:26">
      <c r="A77" s="125"/>
      <c r="B77" s="125"/>
      <c r="C77" s="125"/>
      <c r="D77" s="125"/>
      <c r="E77" s="125"/>
      <c r="F77" s="125"/>
      <c r="G77" s="125"/>
      <c r="H77" s="125"/>
      <c r="I77" s="125"/>
      <c r="J77" s="125"/>
      <c r="K77" s="125"/>
      <c r="L77" s="125"/>
      <c r="M77" s="125"/>
      <c r="N77" s="125"/>
      <c r="O77" s="125"/>
      <c r="P77" s="125"/>
      <c r="Q77" s="122"/>
      <c r="R77" s="122"/>
      <c r="S77" s="125"/>
      <c r="T77" s="125"/>
      <c r="U77" s="122"/>
      <c r="V77" s="125"/>
      <c r="W77" s="125"/>
      <c r="X77" s="125"/>
      <c r="Y77" s="122"/>
      <c r="Z77" s="125"/>
    </row>
    <row r="78" spans="1:26">
      <c r="A78" s="125"/>
      <c r="B78" s="125"/>
      <c r="C78" s="125"/>
      <c r="D78" s="125"/>
      <c r="E78" s="125"/>
      <c r="F78" s="125"/>
      <c r="G78" s="125"/>
      <c r="H78" s="125"/>
      <c r="I78" s="125"/>
      <c r="J78" s="125"/>
      <c r="K78" s="125"/>
      <c r="L78" s="125"/>
      <c r="M78" s="125"/>
      <c r="N78" s="125"/>
      <c r="O78" s="125"/>
      <c r="P78" s="125"/>
      <c r="Q78" s="122"/>
      <c r="R78" s="122"/>
      <c r="S78" s="125"/>
      <c r="T78" s="125"/>
      <c r="U78" s="122"/>
      <c r="V78" s="125"/>
      <c r="W78" s="125"/>
      <c r="X78" s="125"/>
      <c r="Y78" s="122"/>
      <c r="Z78" s="125"/>
    </row>
    <row r="79" spans="1:26">
      <c r="R79" s="122"/>
      <c r="S79" s="125"/>
      <c r="T79" s="125"/>
      <c r="U79" s="122"/>
      <c r="V79" s="125"/>
      <c r="W79" s="125"/>
      <c r="X79" s="125"/>
      <c r="Y79" s="122"/>
      <c r="Z79" s="125"/>
    </row>
    <row r="80" spans="1:26">
      <c r="V80" s="125"/>
      <c r="W80" s="125"/>
      <c r="X80" s="125"/>
      <c r="Y80" s="122"/>
      <c r="Z80" s="125"/>
    </row>
  </sheetData>
  <mergeCells count="196">
    <mergeCell ref="U63:Y63"/>
    <mergeCell ref="X55:AB55"/>
    <mergeCell ref="N43:P43"/>
    <mergeCell ref="O45:P46"/>
    <mergeCell ref="H50:J50"/>
    <mergeCell ref="H33:J33"/>
    <mergeCell ref="H39:J39"/>
    <mergeCell ref="H45:J45"/>
    <mergeCell ref="W30:X30"/>
    <mergeCell ref="R42:S42"/>
    <mergeCell ref="Q37:R37"/>
    <mergeCell ref="T37:U37"/>
    <mergeCell ref="T38:U38"/>
    <mergeCell ref="T39:U39"/>
    <mergeCell ref="T40:U40"/>
    <mergeCell ref="T41:U41"/>
    <mergeCell ref="U42:V42"/>
    <mergeCell ref="Q41:R41"/>
    <mergeCell ref="H52:J52"/>
    <mergeCell ref="W39:X39"/>
    <mergeCell ref="W40:X40"/>
    <mergeCell ref="W41:X41"/>
    <mergeCell ref="W42:X42"/>
    <mergeCell ref="H43:J43"/>
    <mergeCell ref="H27:J27"/>
    <mergeCell ref="H26:J26"/>
    <mergeCell ref="O42:P42"/>
    <mergeCell ref="Q29:R29"/>
    <mergeCell ref="Q30:R30"/>
    <mergeCell ref="Q31:R31"/>
    <mergeCell ref="Q32:R32"/>
    <mergeCell ref="Q33:R33"/>
    <mergeCell ref="Q34:R34"/>
    <mergeCell ref="O27:P28"/>
    <mergeCell ref="Q27:R28"/>
    <mergeCell ref="H31:J31"/>
    <mergeCell ref="H37:J37"/>
    <mergeCell ref="L26:Y26"/>
    <mergeCell ref="T29:U29"/>
    <mergeCell ref="T30:U30"/>
    <mergeCell ref="T31:U31"/>
    <mergeCell ref="T32:U32"/>
    <mergeCell ref="T33:U33"/>
    <mergeCell ref="T34:U34"/>
    <mergeCell ref="T35:U35"/>
    <mergeCell ref="T36:U36"/>
    <mergeCell ref="Q35:R35"/>
    <mergeCell ref="Q36:R36"/>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L38:N38"/>
    <mergeCell ref="L39:N39"/>
    <mergeCell ref="L40:N40"/>
    <mergeCell ref="L41:N41"/>
    <mergeCell ref="Q38:R38"/>
    <mergeCell ref="Q39:R39"/>
    <mergeCell ref="L29:N29"/>
    <mergeCell ref="O29:P29"/>
    <mergeCell ref="W29:X29"/>
    <mergeCell ref="T27:U28"/>
    <mergeCell ref="L34:N34"/>
    <mergeCell ref="L35:N35"/>
    <mergeCell ref="O30:P30"/>
    <mergeCell ref="O31:P31"/>
    <mergeCell ref="O32:P32"/>
    <mergeCell ref="O33:P33"/>
    <mergeCell ref="O34:P34"/>
    <mergeCell ref="L27:N28"/>
    <mergeCell ref="W31:X31"/>
    <mergeCell ref="W32:X32"/>
    <mergeCell ref="W33:X33"/>
    <mergeCell ref="W34:X34"/>
    <mergeCell ref="W35:X35"/>
    <mergeCell ref="S27:S28"/>
    <mergeCell ref="L30:N30"/>
    <mergeCell ref="L31:N31"/>
    <mergeCell ref="L32:N32"/>
    <mergeCell ref="L33:N33"/>
    <mergeCell ref="X14:Y14"/>
    <mergeCell ref="V15:W15"/>
    <mergeCell ref="V16:W16"/>
    <mergeCell ref="V17:W17"/>
    <mergeCell ref="V18:W18"/>
    <mergeCell ref="V19:W19"/>
    <mergeCell ref="V20:W20"/>
    <mergeCell ref="V21:W21"/>
    <mergeCell ref="Y27:Y28"/>
    <mergeCell ref="R21:S21"/>
    <mergeCell ref="R22:S22"/>
    <mergeCell ref="T14:U14"/>
    <mergeCell ref="V27:V28"/>
    <mergeCell ref="T22:U22"/>
    <mergeCell ref="T18:U18"/>
    <mergeCell ref="T19:U19"/>
    <mergeCell ref="T20:U20"/>
    <mergeCell ref="T21:U21"/>
    <mergeCell ref="R17:S17"/>
    <mergeCell ref="T17:U17"/>
    <mergeCell ref="V14:W14"/>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O22:Q22"/>
    <mergeCell ref="L22:N22"/>
    <mergeCell ref="L20:N20"/>
    <mergeCell ref="L21:N21"/>
    <mergeCell ref="R14:S14"/>
    <mergeCell ref="R15:S15"/>
    <mergeCell ref="R16:S16"/>
    <mergeCell ref="G22:H22"/>
    <mergeCell ref="G15:H15"/>
    <mergeCell ref="G16:H16"/>
    <mergeCell ref="G17:H17"/>
    <mergeCell ref="G18:H18"/>
    <mergeCell ref="G19:H19"/>
    <mergeCell ref="G20:H20"/>
    <mergeCell ref="I21:K21"/>
    <mergeCell ref="I22:K22"/>
    <mergeCell ref="G21:H21"/>
    <mergeCell ref="I18:K18"/>
    <mergeCell ref="I19:K19"/>
    <mergeCell ref="I20:K20"/>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ageMargins left="1.1811023622047245" right="0" top="0" bottom="0" header="0" footer="0"/>
  <pageSetup paperSize="5" scale="55"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3" zoomScale="85" zoomScaleNormal="85" workbookViewId="0">
      <selection activeCell="C15" sqref="C15:E39"/>
    </sheetView>
  </sheetViews>
  <sheetFormatPr baseColWidth="10" defaultRowHeight="15"/>
  <cols>
    <col min="2" max="2" width="14.7109375" customWidth="1"/>
    <col min="3" max="3" width="14.5703125" customWidth="1"/>
  </cols>
  <sheetData>
    <row r="2" spans="1:6">
      <c r="B2" s="648" t="s">
        <v>165</v>
      </c>
      <c r="C2" s="648"/>
      <c r="D2" s="648"/>
      <c r="E2" s="648"/>
      <c r="F2" s="648"/>
    </row>
    <row r="3" spans="1:6">
      <c r="B3" s="649" t="s">
        <v>166</v>
      </c>
      <c r="C3" s="649"/>
      <c r="D3" s="649"/>
      <c r="E3" s="649"/>
      <c r="F3" s="649"/>
    </row>
    <row r="4" spans="1:6">
      <c r="B4" s="115" t="s">
        <v>167</v>
      </c>
      <c r="C4" s="115" t="s">
        <v>168</v>
      </c>
      <c r="D4" s="115" t="s">
        <v>169</v>
      </c>
      <c r="E4" s="115" t="s">
        <v>170</v>
      </c>
      <c r="F4" s="115" t="s">
        <v>171</v>
      </c>
    </row>
    <row r="5" spans="1:6">
      <c r="A5" s="216"/>
      <c r="B5" s="115">
        <v>1</v>
      </c>
      <c r="C5" s="115">
        <v>2</v>
      </c>
      <c r="D5" s="115">
        <v>3</v>
      </c>
      <c r="E5" s="115">
        <v>4</v>
      </c>
      <c r="F5" s="115">
        <v>5</v>
      </c>
    </row>
    <row r="6" spans="1:6">
      <c r="A6" s="115">
        <v>5</v>
      </c>
      <c r="B6" s="223">
        <v>0</v>
      </c>
      <c r="C6" s="223">
        <v>0</v>
      </c>
      <c r="D6" s="224">
        <v>2</v>
      </c>
      <c r="E6" s="224">
        <v>0</v>
      </c>
      <c r="F6" s="224">
        <v>0</v>
      </c>
    </row>
    <row r="7" spans="1:6">
      <c r="A7" s="115">
        <v>4</v>
      </c>
      <c r="B7" s="225">
        <v>2</v>
      </c>
      <c r="C7" s="223">
        <v>12</v>
      </c>
      <c r="D7" s="223">
        <v>22</v>
      </c>
      <c r="E7" s="224">
        <v>19</v>
      </c>
      <c r="F7" s="224">
        <v>0</v>
      </c>
    </row>
    <row r="8" spans="1:6">
      <c r="A8" s="115">
        <v>3</v>
      </c>
      <c r="B8" s="226">
        <v>3</v>
      </c>
      <c r="C8" s="225">
        <v>32</v>
      </c>
      <c r="D8" s="223">
        <v>86</v>
      </c>
      <c r="E8" s="224">
        <v>48</v>
      </c>
      <c r="F8" s="224">
        <v>2</v>
      </c>
    </row>
    <row r="9" spans="1:6">
      <c r="A9" s="115">
        <v>2</v>
      </c>
      <c r="B9" s="226">
        <v>12</v>
      </c>
      <c r="C9" s="226">
        <v>58</v>
      </c>
      <c r="D9" s="225">
        <v>70</v>
      </c>
      <c r="E9" s="223">
        <v>31</v>
      </c>
      <c r="F9" s="224">
        <v>11</v>
      </c>
    </row>
    <row r="10" spans="1:6">
      <c r="A10" s="115">
        <v>1</v>
      </c>
      <c r="B10" s="226">
        <v>35</v>
      </c>
      <c r="C10" s="226">
        <v>19</v>
      </c>
      <c r="D10" s="225">
        <v>25</v>
      </c>
      <c r="E10" s="223">
        <v>21</v>
      </c>
      <c r="F10" s="223">
        <v>16</v>
      </c>
    </row>
    <row r="14" spans="1:6" ht="15.75">
      <c r="C14" s="293" t="s">
        <v>172</v>
      </c>
      <c r="D14" s="293" t="s">
        <v>166</v>
      </c>
      <c r="E14" s="294" t="s">
        <v>148</v>
      </c>
    </row>
    <row r="15" spans="1:6">
      <c r="C15" s="115">
        <v>1</v>
      </c>
      <c r="D15" s="115">
        <v>1</v>
      </c>
      <c r="E15" s="3">
        <v>29</v>
      </c>
    </row>
    <row r="16" spans="1:6">
      <c r="C16" s="115">
        <v>2</v>
      </c>
      <c r="D16" s="115">
        <v>1</v>
      </c>
      <c r="E16" s="3">
        <v>11</v>
      </c>
    </row>
    <row r="17" spans="3:8">
      <c r="C17" s="115">
        <v>3</v>
      </c>
      <c r="D17" s="115">
        <v>1</v>
      </c>
      <c r="E17" s="3">
        <v>3</v>
      </c>
    </row>
    <row r="18" spans="3:8">
      <c r="C18" s="115">
        <v>4</v>
      </c>
      <c r="D18" s="115">
        <v>1</v>
      </c>
      <c r="E18" s="3">
        <v>1</v>
      </c>
    </row>
    <row r="19" spans="3:8">
      <c r="C19" s="115">
        <v>5</v>
      </c>
      <c r="D19" s="115">
        <v>1</v>
      </c>
      <c r="E19" s="3">
        <v>0</v>
      </c>
    </row>
    <row r="20" spans="3:8">
      <c r="C20" s="115">
        <v>1</v>
      </c>
      <c r="D20" s="115">
        <v>2</v>
      </c>
      <c r="E20" s="3">
        <v>22</v>
      </c>
    </row>
    <row r="21" spans="3:8">
      <c r="C21" s="115">
        <v>2</v>
      </c>
      <c r="D21" s="115">
        <v>2</v>
      </c>
      <c r="E21" s="3">
        <v>55</v>
      </c>
    </row>
    <row r="22" spans="3:8">
      <c r="C22" s="115">
        <v>3</v>
      </c>
      <c r="D22" s="115">
        <v>2</v>
      </c>
      <c r="E22" s="3">
        <v>33</v>
      </c>
    </row>
    <row r="23" spans="3:8">
      <c r="C23" s="115">
        <v>4</v>
      </c>
      <c r="D23" s="115">
        <v>2</v>
      </c>
      <c r="E23" s="3">
        <v>14</v>
      </c>
    </row>
    <row r="24" spans="3:8">
      <c r="C24" s="115">
        <v>5</v>
      </c>
      <c r="D24" s="115">
        <v>2</v>
      </c>
      <c r="E24" s="3">
        <v>0</v>
      </c>
    </row>
    <row r="25" spans="3:8">
      <c r="C25" s="115">
        <v>1</v>
      </c>
      <c r="D25" s="115">
        <v>3</v>
      </c>
      <c r="E25" s="3">
        <v>25</v>
      </c>
    </row>
    <row r="26" spans="3:8">
      <c r="C26" s="115">
        <v>2</v>
      </c>
      <c r="D26" s="115">
        <v>3</v>
      </c>
      <c r="E26" s="3">
        <v>72</v>
      </c>
      <c r="G26" s="646" t="s">
        <v>172</v>
      </c>
      <c r="H26" s="647">
        <v>5</v>
      </c>
    </row>
    <row r="27" spans="3:8">
      <c r="C27" s="115">
        <v>3</v>
      </c>
      <c r="D27" s="115">
        <v>3</v>
      </c>
      <c r="E27" s="3">
        <v>96</v>
      </c>
      <c r="G27" s="646"/>
      <c r="H27" s="647"/>
    </row>
    <row r="28" spans="3:8">
      <c r="C28" s="115">
        <v>4</v>
      </c>
      <c r="D28" s="115">
        <v>3</v>
      </c>
      <c r="E28" s="3">
        <v>21</v>
      </c>
      <c r="G28" s="646"/>
      <c r="H28" s="647"/>
    </row>
    <row r="29" spans="3:8">
      <c r="C29" s="115">
        <v>5</v>
      </c>
      <c r="D29" s="115">
        <v>3</v>
      </c>
      <c r="E29" s="3">
        <v>2</v>
      </c>
      <c r="G29" s="646"/>
      <c r="H29" s="647"/>
    </row>
    <row r="30" spans="3:8">
      <c r="C30" s="115">
        <v>1</v>
      </c>
      <c r="D30" s="115">
        <v>4</v>
      </c>
      <c r="E30" s="3">
        <v>22</v>
      </c>
      <c r="G30" s="646"/>
      <c r="H30" s="647"/>
    </row>
    <row r="31" spans="3:8">
      <c r="C31" s="115">
        <v>2</v>
      </c>
      <c r="D31" s="115">
        <v>4</v>
      </c>
      <c r="E31" s="3">
        <v>31</v>
      </c>
      <c r="G31" s="646"/>
      <c r="H31" s="647">
        <v>4</v>
      </c>
    </row>
    <row r="32" spans="3:8">
      <c r="C32" s="115">
        <v>3</v>
      </c>
      <c r="D32" s="115">
        <v>4</v>
      </c>
      <c r="E32" s="3">
        <v>45</v>
      </c>
      <c r="G32" s="646"/>
      <c r="H32" s="647"/>
    </row>
    <row r="33" spans="3:8">
      <c r="C33" s="115">
        <v>4</v>
      </c>
      <c r="D33" s="115">
        <v>4</v>
      </c>
      <c r="E33" s="3">
        <v>18</v>
      </c>
      <c r="G33" s="646"/>
      <c r="H33" s="647"/>
    </row>
    <row r="34" spans="3:8">
      <c r="C34" s="115">
        <v>5</v>
      </c>
      <c r="D34" s="115">
        <v>4</v>
      </c>
      <c r="E34" s="3">
        <v>0</v>
      </c>
      <c r="G34" s="646"/>
      <c r="H34" s="647"/>
    </row>
    <row r="35" spans="3:8">
      <c r="C35" s="115">
        <v>1</v>
      </c>
      <c r="D35" s="115">
        <v>5</v>
      </c>
      <c r="E35" s="3">
        <v>14</v>
      </c>
      <c r="G35" s="646"/>
      <c r="H35" s="647"/>
    </row>
    <row r="36" spans="3:8">
      <c r="C36" s="115">
        <v>2</v>
      </c>
      <c r="D36" s="115">
        <v>5</v>
      </c>
      <c r="E36" s="3">
        <v>10</v>
      </c>
      <c r="G36" s="646"/>
      <c r="H36" s="647">
        <v>3</v>
      </c>
    </row>
    <row r="37" spans="3:8">
      <c r="C37" s="115">
        <v>3</v>
      </c>
      <c r="D37" s="115">
        <v>5</v>
      </c>
      <c r="E37" s="3">
        <v>2</v>
      </c>
      <c r="G37" s="646"/>
      <c r="H37" s="647"/>
    </row>
    <row r="38" spans="3:8">
      <c r="C38" s="115">
        <v>4</v>
      </c>
      <c r="D38" s="115">
        <v>5</v>
      </c>
      <c r="E38" s="3">
        <v>0</v>
      </c>
      <c r="G38" s="646"/>
      <c r="H38" s="647"/>
    </row>
    <row r="39" spans="3:8">
      <c r="C39" s="115">
        <v>5</v>
      </c>
      <c r="D39" s="115">
        <v>5</v>
      </c>
      <c r="E39" s="3">
        <v>0</v>
      </c>
      <c r="G39" s="646"/>
      <c r="H39" s="647"/>
    </row>
    <row r="40" spans="3:8">
      <c r="G40" s="646"/>
      <c r="H40" s="647"/>
    </row>
    <row r="41" spans="3:8">
      <c r="G41" s="646"/>
      <c r="H41" s="647">
        <v>2</v>
      </c>
    </row>
    <row r="42" spans="3:8">
      <c r="G42" s="646"/>
      <c r="H42" s="647"/>
    </row>
    <row r="43" spans="3:8">
      <c r="G43" s="646"/>
      <c r="H43" s="647"/>
    </row>
    <row r="44" spans="3:8">
      <c r="G44" s="646"/>
      <c r="H44" s="647"/>
    </row>
    <row r="45" spans="3:8">
      <c r="G45" s="646"/>
      <c r="H45" s="647"/>
    </row>
    <row r="46" spans="3:8">
      <c r="G46" s="646"/>
      <c r="H46" s="647">
        <v>1</v>
      </c>
    </row>
    <row r="47" spans="3:8">
      <c r="G47" s="646"/>
      <c r="H47" s="647"/>
    </row>
    <row r="48" spans="3:8">
      <c r="G48" s="646"/>
      <c r="H48" s="647"/>
    </row>
    <row r="49" spans="7:10">
      <c r="G49" s="646"/>
      <c r="H49" s="647"/>
    </row>
    <row r="50" spans="7:10">
      <c r="G50" s="646"/>
      <c r="H50" s="647"/>
    </row>
    <row r="55" spans="7:10">
      <c r="H55" s="227"/>
      <c r="I55" s="647"/>
      <c r="J55" s="646"/>
    </row>
    <row r="56" spans="7:10">
      <c r="H56" s="227"/>
      <c r="I56" s="647"/>
      <c r="J56" s="646"/>
    </row>
    <row r="57" spans="7:10">
      <c r="H57" s="227"/>
      <c r="I57" s="647"/>
      <c r="J57" s="646"/>
    </row>
    <row r="58" spans="7:10">
      <c r="H58" s="227"/>
      <c r="I58" s="647"/>
      <c r="J58" s="646"/>
    </row>
    <row r="59" spans="7:10">
      <c r="H59" s="227"/>
      <c r="I59" s="647"/>
      <c r="J59" s="646"/>
    </row>
    <row r="60" spans="7:10">
      <c r="H60" s="227"/>
      <c r="I60" s="647"/>
      <c r="J60" s="646"/>
    </row>
    <row r="61" spans="7:10">
      <c r="H61" s="227"/>
      <c r="I61" s="647"/>
      <c r="J61" s="646"/>
    </row>
    <row r="62" spans="7:10">
      <c r="H62" s="227"/>
      <c r="I62" s="647"/>
      <c r="J62" s="646"/>
    </row>
    <row r="63" spans="7:10">
      <c r="H63" s="227"/>
      <c r="I63" s="647"/>
      <c r="J63" s="646"/>
    </row>
    <row r="64" spans="7:10">
      <c r="H64" s="227"/>
      <c r="I64" s="647"/>
      <c r="J64" s="646"/>
    </row>
    <row r="65" spans="8:11">
      <c r="H65" s="227"/>
      <c r="I65" s="647"/>
      <c r="J65" s="646"/>
    </row>
    <row r="66" spans="8:11">
      <c r="H66" s="227"/>
      <c r="I66" s="647"/>
      <c r="J66" s="646"/>
    </row>
    <row r="67" spans="8:11">
      <c r="H67" s="227"/>
      <c r="I67" s="647"/>
      <c r="J67" s="646"/>
    </row>
    <row r="68" spans="8:11">
      <c r="H68" s="227"/>
      <c r="I68" s="647"/>
      <c r="J68" s="646"/>
    </row>
    <row r="69" spans="8:11">
      <c r="H69" s="227"/>
      <c r="I69" s="647"/>
      <c r="J69" s="646"/>
    </row>
    <row r="70" spans="8:11">
      <c r="H70" s="227"/>
      <c r="I70" s="647"/>
      <c r="J70" s="646"/>
      <c r="K70" s="646" t="s">
        <v>173</v>
      </c>
    </row>
    <row r="71" spans="8:11">
      <c r="H71" s="227"/>
      <c r="I71" s="647"/>
      <c r="J71" s="646"/>
      <c r="K71" s="646"/>
    </row>
    <row r="72" spans="8:11">
      <c r="H72" s="227"/>
      <c r="I72" s="647"/>
      <c r="J72" s="646"/>
      <c r="K72" s="646"/>
    </row>
    <row r="73" spans="8:11">
      <c r="H73" s="227"/>
      <c r="I73" s="647"/>
      <c r="J73" s="646"/>
      <c r="K73" s="646"/>
    </row>
    <row r="74" spans="8:11">
      <c r="H74" s="227"/>
      <c r="I74" s="647"/>
      <c r="J74" s="646"/>
      <c r="K74" s="646"/>
    </row>
    <row r="75" spans="8:11">
      <c r="H75" s="227"/>
      <c r="I75" s="647"/>
      <c r="J75" s="646"/>
      <c r="K75" s="646"/>
    </row>
    <row r="76" spans="8:11">
      <c r="H76" s="227"/>
      <c r="I76" s="647"/>
      <c r="J76" s="646"/>
      <c r="K76" s="646"/>
    </row>
    <row r="77" spans="8:11">
      <c r="H77" s="227"/>
      <c r="I77" s="647"/>
      <c r="J77" s="646"/>
      <c r="K77" s="646"/>
    </row>
    <row r="78" spans="8:11">
      <c r="H78" s="227"/>
      <c r="I78" s="647"/>
      <c r="J78" s="646"/>
      <c r="K78" s="646"/>
    </row>
    <row r="79" spans="8:11">
      <c r="H79" s="227"/>
      <c r="I79" s="647"/>
      <c r="J79" s="646"/>
      <c r="K79" s="646"/>
    </row>
    <row r="80" spans="8:11">
      <c r="K80" s="646"/>
    </row>
    <row r="81" spans="11:11">
      <c r="K81" s="646"/>
    </row>
    <row r="82" spans="11:11">
      <c r="K82" s="646"/>
    </row>
    <row r="83" spans="11:11">
      <c r="K83" s="646"/>
    </row>
    <row r="84" spans="11:11">
      <c r="K84" s="646"/>
    </row>
    <row r="85" spans="11:11">
      <c r="K85" s="646"/>
    </row>
    <row r="86" spans="11:11">
      <c r="K86" s="646"/>
    </row>
    <row r="87" spans="11:11">
      <c r="K87" s="646"/>
    </row>
    <row r="88" spans="11:11">
      <c r="K88" s="646"/>
    </row>
    <row r="89" spans="11:11">
      <c r="K89" s="646"/>
    </row>
    <row r="90" spans="11:11">
      <c r="K90" s="646"/>
    </row>
    <row r="91" spans="11:11">
      <c r="K91" s="646"/>
    </row>
    <row r="92" spans="11:11">
      <c r="K92" s="646"/>
    </row>
    <row r="93" spans="11:11">
      <c r="K93" s="646"/>
    </row>
    <row r="94" spans="11:11">
      <c r="K94" s="646"/>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3" zoomScale="55" zoomScaleNormal="55" workbookViewId="0">
      <selection activeCell="C20" sqref="C20"/>
    </sheetView>
  </sheetViews>
  <sheetFormatPr baseColWidth="10" defaultRowHeight="15"/>
  <cols>
    <col min="1" max="1" width="3.140625" customWidth="1"/>
    <col min="2" max="2" width="50.140625" customWidth="1"/>
    <col min="3" max="3" width="33.7109375" customWidth="1"/>
    <col min="4" max="4" width="39.5703125" customWidth="1"/>
    <col min="5" max="5" width="21.7109375" customWidth="1"/>
    <col min="6" max="6" width="20.42578125" customWidth="1"/>
    <col min="7" max="7" width="6.42578125" customWidth="1"/>
    <col min="8" max="8" width="39.85546875"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125"/>
      <c r="B1" s="650" t="s">
        <v>179</v>
      </c>
      <c r="C1" s="651"/>
      <c r="D1" s="651"/>
      <c r="E1" s="651"/>
      <c r="F1" s="651"/>
      <c r="G1" s="651"/>
      <c r="H1" s="651"/>
      <c r="I1" s="651"/>
      <c r="J1" s="651"/>
      <c r="K1" s="651"/>
      <c r="L1" s="651"/>
      <c r="M1" s="651"/>
      <c r="N1" s="651"/>
      <c r="O1" s="651"/>
      <c r="P1" s="652"/>
      <c r="Q1" s="125"/>
      <c r="R1" s="125"/>
      <c r="S1" s="125"/>
      <c r="T1" s="125"/>
      <c r="U1" s="125"/>
    </row>
    <row r="2" spans="1:21" ht="18" customHeight="1">
      <c r="A2" s="125"/>
      <c r="B2" s="653" t="s">
        <v>180</v>
      </c>
      <c r="C2" s="654"/>
      <c r="D2" s="654"/>
      <c r="E2" s="654"/>
      <c r="F2" s="654"/>
      <c r="G2" s="654"/>
      <c r="H2" s="654"/>
      <c r="I2" s="654"/>
      <c r="J2" s="654"/>
      <c r="K2" s="654"/>
      <c r="L2" s="654"/>
      <c r="M2" s="654"/>
      <c r="N2" s="654"/>
      <c r="O2" s="654"/>
      <c r="P2" s="655"/>
      <c r="Q2" s="125"/>
      <c r="R2" s="125"/>
      <c r="S2" s="125"/>
      <c r="T2" s="125"/>
      <c r="U2" s="125"/>
    </row>
    <row r="3" spans="1:21" ht="10.5" customHeight="1">
      <c r="A3" s="125"/>
      <c r="B3" s="272"/>
      <c r="C3" s="276"/>
      <c r="D3" s="275"/>
      <c r="E3" s="276"/>
      <c r="F3" s="275"/>
      <c r="G3" s="275"/>
      <c r="H3" s="275"/>
      <c r="I3" s="276"/>
      <c r="J3" s="277"/>
      <c r="K3" s="274"/>
      <c r="L3" s="272"/>
      <c r="M3" s="272"/>
      <c r="N3" s="272"/>
      <c r="O3" s="272"/>
      <c r="P3" s="273"/>
      <c r="Q3" s="125"/>
      <c r="R3" s="125"/>
      <c r="S3" s="125"/>
      <c r="T3" s="125"/>
      <c r="U3" s="125"/>
    </row>
    <row r="4" spans="1:21" ht="27.75" customHeight="1">
      <c r="A4" s="125"/>
      <c r="B4" s="146"/>
      <c r="C4" s="133"/>
      <c r="D4" s="133"/>
      <c r="E4" s="126"/>
      <c r="F4" s="126"/>
      <c r="G4" s="126"/>
      <c r="H4" s="123"/>
      <c r="I4" s="131"/>
      <c r="J4" s="278"/>
      <c r="K4" s="668" t="s">
        <v>220</v>
      </c>
      <c r="L4" s="668"/>
      <c r="M4" s="668"/>
      <c r="N4" s="668"/>
      <c r="O4" s="668"/>
      <c r="P4" s="668"/>
      <c r="Q4" s="125"/>
      <c r="R4" s="125"/>
      <c r="S4" s="125"/>
      <c r="T4" s="125"/>
      <c r="U4" s="125"/>
    </row>
    <row r="5" spans="1:21" ht="36" customHeight="1" thickBot="1">
      <c r="A5" s="125"/>
      <c r="B5" s="146"/>
      <c r="H5" s="122"/>
      <c r="I5" s="125"/>
      <c r="J5" s="279"/>
      <c r="K5" s="664" t="s">
        <v>182</v>
      </c>
      <c r="L5" s="664"/>
      <c r="M5" s="664" t="s">
        <v>185</v>
      </c>
      <c r="N5" s="664"/>
      <c r="O5" s="664" t="s">
        <v>186</v>
      </c>
      <c r="P5" s="664"/>
      <c r="Q5" s="123"/>
      <c r="R5" s="125"/>
      <c r="S5" s="125"/>
      <c r="T5" s="125"/>
      <c r="U5" s="125"/>
    </row>
    <row r="6" spans="1:21" ht="58.5" customHeight="1">
      <c r="A6" s="125"/>
      <c r="B6" s="122"/>
      <c r="H6" s="122"/>
      <c r="I6" s="125"/>
      <c r="J6" s="122"/>
      <c r="K6" s="679" t="s">
        <v>197</v>
      </c>
      <c r="L6" s="660"/>
      <c r="M6" s="659" t="s">
        <v>404</v>
      </c>
      <c r="N6" s="660"/>
      <c r="O6" s="659" t="s">
        <v>159</v>
      </c>
      <c r="P6" s="665"/>
      <c r="Q6" s="123"/>
      <c r="R6" s="125"/>
      <c r="S6" s="125"/>
      <c r="T6" s="125"/>
      <c r="U6" s="125"/>
    </row>
    <row r="7" spans="1:21" ht="50.25" customHeight="1">
      <c r="A7" s="125"/>
      <c r="C7" s="125"/>
      <c r="D7" s="125"/>
      <c r="E7" s="666"/>
      <c r="F7" s="667"/>
      <c r="G7" s="667"/>
      <c r="H7" s="667"/>
      <c r="I7" s="125"/>
      <c r="J7" s="146"/>
      <c r="K7" s="669" t="s">
        <v>197</v>
      </c>
      <c r="L7" s="662"/>
      <c r="M7" s="661" t="s">
        <v>405</v>
      </c>
      <c r="N7" s="662"/>
      <c r="O7" s="661" t="s">
        <v>159</v>
      </c>
      <c r="P7" s="663"/>
      <c r="Q7" s="123"/>
      <c r="R7" s="125"/>
      <c r="S7" s="125"/>
      <c r="T7" s="125"/>
      <c r="U7" s="125"/>
    </row>
    <row r="8" spans="1:21" ht="50.25" customHeight="1">
      <c r="A8" s="122"/>
      <c r="B8" s="125"/>
      <c r="C8" s="125"/>
      <c r="D8" s="125"/>
      <c r="I8" s="125"/>
      <c r="J8" s="122"/>
      <c r="K8" s="669" t="s">
        <v>196</v>
      </c>
      <c r="L8" s="662"/>
      <c r="M8" s="661" t="s">
        <v>406</v>
      </c>
      <c r="N8" s="662"/>
      <c r="O8" s="661" t="s">
        <v>159</v>
      </c>
      <c r="P8" s="663"/>
      <c r="Q8" s="123"/>
      <c r="R8" s="125"/>
      <c r="S8" s="125"/>
      <c r="T8" s="125"/>
      <c r="U8" s="125"/>
    </row>
    <row r="9" spans="1:21" ht="55.5" customHeight="1">
      <c r="A9" s="122"/>
      <c r="B9" s="125"/>
      <c r="C9" s="125"/>
      <c r="D9" s="125"/>
      <c r="I9" s="125"/>
      <c r="J9" s="146"/>
      <c r="K9" s="669" t="s">
        <v>196</v>
      </c>
      <c r="L9" s="662"/>
      <c r="M9" s="661" t="s">
        <v>407</v>
      </c>
      <c r="N9" s="662"/>
      <c r="O9" s="661" t="s">
        <v>159</v>
      </c>
      <c r="P9" s="663"/>
      <c r="Q9" s="123"/>
      <c r="R9" s="125"/>
      <c r="S9" s="125"/>
      <c r="T9" s="125"/>
      <c r="U9" s="125"/>
    </row>
    <row r="10" spans="1:21" ht="88.5" customHeight="1" thickBot="1">
      <c r="A10" s="122"/>
      <c r="B10" s="125"/>
      <c r="C10" s="125"/>
      <c r="D10" s="125"/>
      <c r="I10" s="125"/>
      <c r="J10" s="122"/>
      <c r="K10" s="669" t="s">
        <v>196</v>
      </c>
      <c r="L10" s="662"/>
      <c r="M10" s="661" t="s">
        <v>408</v>
      </c>
      <c r="N10" s="662"/>
      <c r="O10" s="661" t="s">
        <v>159</v>
      </c>
      <c r="P10" s="663"/>
      <c r="Q10" s="123"/>
      <c r="R10" s="125"/>
      <c r="S10" s="125"/>
      <c r="T10" s="125"/>
      <c r="U10" s="125"/>
    </row>
    <row r="11" spans="1:21" ht="44.25" customHeight="1">
      <c r="A11" s="122"/>
      <c r="B11" s="125"/>
      <c r="C11" s="125"/>
      <c r="D11" s="122"/>
      <c r="E11" s="656" t="s">
        <v>184</v>
      </c>
      <c r="F11" s="657"/>
      <c r="G11" s="657"/>
      <c r="H11" s="658"/>
      <c r="I11" s="123"/>
      <c r="J11" s="146"/>
      <c r="K11" s="669" t="s">
        <v>402</v>
      </c>
      <c r="L11" s="662"/>
      <c r="M11" s="661" t="s">
        <v>409</v>
      </c>
      <c r="N11" s="662"/>
      <c r="O11" s="661" t="s">
        <v>159</v>
      </c>
      <c r="P11" s="663"/>
      <c r="Q11" s="123"/>
      <c r="R11" s="125"/>
      <c r="S11" s="125"/>
      <c r="T11" s="125"/>
      <c r="U11" s="125"/>
    </row>
    <row r="12" spans="1:21" ht="47.25" customHeight="1" thickBot="1">
      <c r="A12" s="122"/>
      <c r="B12" s="125"/>
      <c r="C12" s="125"/>
      <c r="D12" s="122"/>
      <c r="E12" s="670" t="s">
        <v>182</v>
      </c>
      <c r="F12" s="671"/>
      <c r="G12" s="672"/>
      <c r="H12" s="288" t="s">
        <v>183</v>
      </c>
      <c r="I12" s="123"/>
      <c r="J12" s="146"/>
      <c r="K12" s="669" t="s">
        <v>402</v>
      </c>
      <c r="L12" s="662"/>
      <c r="M12" s="661" t="s">
        <v>410</v>
      </c>
      <c r="N12" s="662"/>
      <c r="O12" s="661" t="s">
        <v>417</v>
      </c>
      <c r="P12" s="663"/>
      <c r="Q12" s="123"/>
      <c r="R12" s="125"/>
      <c r="S12" s="125"/>
      <c r="T12" s="125"/>
      <c r="U12" s="125"/>
    </row>
    <row r="13" spans="1:21" ht="42" customHeight="1">
      <c r="A13" s="122"/>
      <c r="B13" s="125"/>
      <c r="C13" s="125"/>
      <c r="D13" s="122"/>
      <c r="E13" s="673" t="s">
        <v>199</v>
      </c>
      <c r="F13" s="674"/>
      <c r="G13" s="675"/>
      <c r="H13" s="343">
        <v>2</v>
      </c>
      <c r="I13" s="123"/>
      <c r="J13" s="122"/>
      <c r="K13" s="669" t="s">
        <v>403</v>
      </c>
      <c r="L13" s="662"/>
      <c r="M13" s="661" t="s">
        <v>411</v>
      </c>
      <c r="N13" s="662"/>
      <c r="O13" s="661" t="s">
        <v>159</v>
      </c>
      <c r="P13" s="663"/>
      <c r="Q13" s="123"/>
      <c r="R13" s="125"/>
      <c r="S13" s="125"/>
      <c r="T13" s="125"/>
      <c r="U13" s="125"/>
    </row>
    <row r="14" spans="1:21" ht="60.75" customHeight="1">
      <c r="A14" s="122"/>
      <c r="B14" s="125"/>
      <c r="C14" s="125"/>
      <c r="D14" s="122"/>
      <c r="E14" s="676" t="s">
        <v>197</v>
      </c>
      <c r="F14" s="677"/>
      <c r="G14" s="678"/>
      <c r="H14" s="344">
        <v>26</v>
      </c>
      <c r="I14" s="123"/>
      <c r="J14" s="130"/>
      <c r="K14" s="669" t="s">
        <v>403</v>
      </c>
      <c r="L14" s="662"/>
      <c r="M14" s="661" t="s">
        <v>412</v>
      </c>
      <c r="N14" s="662"/>
      <c r="O14" s="661" t="s">
        <v>159</v>
      </c>
      <c r="P14" s="663"/>
      <c r="Q14" s="123"/>
      <c r="R14" s="125"/>
      <c r="S14" s="125"/>
      <c r="T14" s="125"/>
      <c r="U14" s="125"/>
    </row>
    <row r="15" spans="1:21" ht="42" customHeight="1">
      <c r="A15" s="122"/>
      <c r="B15" s="125"/>
      <c r="C15" s="125"/>
      <c r="D15" s="122"/>
      <c r="E15" s="676" t="s">
        <v>198</v>
      </c>
      <c r="F15" s="677"/>
      <c r="G15" s="678"/>
      <c r="H15" s="344">
        <v>5</v>
      </c>
      <c r="I15" s="123"/>
      <c r="J15" s="122"/>
      <c r="K15" s="669" t="s">
        <v>196</v>
      </c>
      <c r="L15" s="662"/>
      <c r="M15" s="661" t="s">
        <v>413</v>
      </c>
      <c r="N15" s="662"/>
      <c r="O15" s="661" t="s">
        <v>159</v>
      </c>
      <c r="P15" s="663"/>
      <c r="Q15" s="123"/>
      <c r="R15" s="125"/>
      <c r="S15" s="125"/>
      <c r="T15" s="125"/>
      <c r="U15" s="125"/>
    </row>
    <row r="16" spans="1:21" ht="45.75" customHeight="1">
      <c r="A16" s="122"/>
      <c r="B16" s="125"/>
      <c r="C16" s="125"/>
      <c r="D16" s="122"/>
      <c r="E16" s="676" t="s">
        <v>200</v>
      </c>
      <c r="F16" s="677"/>
      <c r="G16" s="678"/>
      <c r="H16" s="344">
        <v>29</v>
      </c>
      <c r="I16" s="123"/>
      <c r="J16" s="146"/>
      <c r="K16" s="669" t="s">
        <v>196</v>
      </c>
      <c r="L16" s="662"/>
      <c r="M16" s="661" t="s">
        <v>414</v>
      </c>
      <c r="N16" s="662"/>
      <c r="O16" s="661" t="s">
        <v>159</v>
      </c>
      <c r="P16" s="663"/>
      <c r="Q16" s="123"/>
      <c r="R16" s="125"/>
      <c r="S16" s="125"/>
      <c r="T16" s="125"/>
      <c r="U16" s="125"/>
    </row>
    <row r="17" spans="1:21" ht="66" customHeight="1">
      <c r="A17" s="122"/>
      <c r="D17" s="141"/>
      <c r="E17" s="676" t="s">
        <v>201</v>
      </c>
      <c r="F17" s="677"/>
      <c r="G17" s="678"/>
      <c r="H17" s="344">
        <v>6</v>
      </c>
      <c r="I17" s="123"/>
      <c r="J17" s="146"/>
      <c r="K17" s="669" t="s">
        <v>198</v>
      </c>
      <c r="L17" s="662"/>
      <c r="M17" s="661" t="s">
        <v>415</v>
      </c>
      <c r="N17" s="662"/>
      <c r="O17" s="661" t="s">
        <v>417</v>
      </c>
      <c r="P17" s="663"/>
      <c r="Q17" s="123"/>
      <c r="R17" s="125"/>
      <c r="S17" s="125"/>
      <c r="T17" s="125"/>
      <c r="U17" s="125"/>
    </row>
    <row r="18" spans="1:21" ht="44.25" customHeight="1" thickBot="1">
      <c r="A18" s="122"/>
      <c r="C18" s="150"/>
      <c r="D18" s="122"/>
      <c r="E18" s="688" t="s">
        <v>202</v>
      </c>
      <c r="F18" s="689"/>
      <c r="G18" s="690"/>
      <c r="H18" s="345">
        <v>25</v>
      </c>
      <c r="I18" s="123"/>
      <c r="J18" s="122"/>
      <c r="K18" s="696" t="s">
        <v>198</v>
      </c>
      <c r="L18" s="695"/>
      <c r="M18" s="680" t="s">
        <v>416</v>
      </c>
      <c r="N18" s="695"/>
      <c r="O18" s="680" t="s">
        <v>417</v>
      </c>
      <c r="P18" s="681"/>
      <c r="Q18" s="123"/>
      <c r="R18" s="125"/>
      <c r="S18" s="122"/>
      <c r="T18" s="125"/>
      <c r="U18" s="125"/>
    </row>
    <row r="19" spans="1:21" ht="11.25" customHeight="1" thickBot="1">
      <c r="A19" s="122"/>
      <c r="B19" s="126"/>
      <c r="C19" s="146"/>
      <c r="D19" s="133"/>
      <c r="E19" s="289"/>
      <c r="F19" s="271"/>
      <c r="G19" s="271"/>
      <c r="H19" s="271"/>
      <c r="I19" s="133"/>
      <c r="J19" s="122"/>
      <c r="K19" s="310"/>
      <c r="L19" s="130"/>
      <c r="M19" s="152"/>
      <c r="O19" s="150"/>
      <c r="P19" s="335"/>
      <c r="Q19" s="123"/>
      <c r="R19" s="125"/>
      <c r="S19" s="122"/>
      <c r="T19" s="125"/>
      <c r="U19" s="125"/>
    </row>
    <row r="20" spans="1:21" ht="56.25" customHeight="1" thickBot="1">
      <c r="A20" s="122"/>
      <c r="B20" s="332" t="s">
        <v>181</v>
      </c>
      <c r="C20" s="282" t="s">
        <v>215</v>
      </c>
      <c r="D20" s="281"/>
      <c r="E20" s="133"/>
      <c r="F20" s="133"/>
      <c r="G20" s="133"/>
      <c r="H20" s="133"/>
      <c r="I20" s="133"/>
      <c r="J20" s="130"/>
      <c r="K20" s="336"/>
      <c r="L20" s="329"/>
      <c r="M20" s="125"/>
      <c r="N20" s="125"/>
      <c r="O20" s="123"/>
      <c r="P20" s="220"/>
      <c r="Q20" s="123"/>
      <c r="R20" s="125"/>
      <c r="T20" s="125"/>
      <c r="U20" s="125"/>
    </row>
    <row r="21" spans="1:21" ht="3.75" customHeight="1" thickBot="1">
      <c r="A21" s="122"/>
      <c r="B21" s="333"/>
      <c r="C21" s="330"/>
      <c r="D21" s="311"/>
      <c r="E21" s="309"/>
      <c r="F21" s="321"/>
      <c r="G21" s="318"/>
      <c r="H21" s="309"/>
      <c r="I21" s="315"/>
      <c r="J21" s="327"/>
      <c r="K21" s="337"/>
      <c r="L21" s="316"/>
      <c r="M21" s="122"/>
      <c r="N21" s="125"/>
      <c r="O21" s="123"/>
      <c r="P21" s="220"/>
      <c r="Q21" s="123"/>
      <c r="R21" s="125"/>
      <c r="T21" s="125"/>
      <c r="U21" s="125"/>
    </row>
    <row r="22" spans="1:21" ht="35.25" customHeight="1" thickBot="1">
      <c r="A22" s="122"/>
      <c r="B22" s="331" t="s">
        <v>199</v>
      </c>
      <c r="C22" s="334">
        <v>2</v>
      </c>
      <c r="D22" s="311"/>
      <c r="E22" s="320"/>
      <c r="F22" s="342" t="s">
        <v>184</v>
      </c>
      <c r="G22" s="319"/>
      <c r="H22" s="691" t="s">
        <v>187</v>
      </c>
      <c r="I22" s="692"/>
      <c r="J22" s="328"/>
      <c r="K22" s="338"/>
      <c r="L22" s="316"/>
      <c r="M22" s="150"/>
      <c r="N22" s="125"/>
      <c r="O22" s="123"/>
      <c r="P22" s="220"/>
      <c r="Q22" s="123"/>
      <c r="R22" s="125"/>
      <c r="T22" s="125"/>
      <c r="U22" s="125"/>
    </row>
    <row r="23" spans="1:21" ht="35.25" customHeight="1" thickBot="1">
      <c r="A23" s="122"/>
      <c r="B23" s="284" t="s">
        <v>197</v>
      </c>
      <c r="C23" s="285">
        <v>26</v>
      </c>
      <c r="D23" s="311"/>
      <c r="E23" s="313"/>
      <c r="F23" s="322">
        <f>SUM(H13:H18)</f>
        <v>93</v>
      </c>
      <c r="G23" s="312"/>
      <c r="H23" s="323">
        <f>SUM(C22:C27)</f>
        <v>93</v>
      </c>
      <c r="I23" s="314"/>
      <c r="J23" s="328"/>
      <c r="K23" s="339"/>
      <c r="L23" s="317"/>
      <c r="M23" s="340"/>
      <c r="N23" s="340"/>
      <c r="O23" s="123"/>
      <c r="P23" s="220"/>
      <c r="Q23" s="123"/>
      <c r="R23" s="125"/>
      <c r="T23" s="125"/>
      <c r="U23" s="125"/>
    </row>
    <row r="24" spans="1:21" ht="35.25" customHeight="1" thickBot="1">
      <c r="A24" s="122"/>
      <c r="B24" s="286" t="s">
        <v>198</v>
      </c>
      <c r="C24" s="287">
        <v>5</v>
      </c>
      <c r="D24" s="281"/>
      <c r="E24" s="152"/>
      <c r="F24" s="152"/>
      <c r="G24" s="125"/>
      <c r="H24" s="150"/>
      <c r="I24" s="150"/>
      <c r="J24" s="124"/>
      <c r="K24" s="310"/>
      <c r="L24" s="170"/>
      <c r="M24" s="171"/>
      <c r="N24" s="169"/>
      <c r="O24" s="126"/>
      <c r="P24" s="426"/>
      <c r="Q24" s="123"/>
      <c r="R24" s="125"/>
      <c r="T24" s="125"/>
      <c r="U24" s="125"/>
    </row>
    <row r="25" spans="1:21" ht="33" customHeight="1" thickBot="1">
      <c r="A25" s="122"/>
      <c r="B25" s="286" t="s">
        <v>200</v>
      </c>
      <c r="C25" s="287">
        <v>29</v>
      </c>
      <c r="D25" s="311"/>
      <c r="E25" s="221"/>
      <c r="F25" s="221"/>
      <c r="G25" s="133"/>
      <c r="I25" s="201"/>
      <c r="J25" s="122"/>
      <c r="K25" s="429" t="s">
        <v>217</v>
      </c>
      <c r="L25" s="219"/>
      <c r="M25" s="428"/>
      <c r="N25" s="431"/>
      <c r="O25" s="430"/>
      <c r="P25" s="315"/>
      <c r="Q25" s="123"/>
      <c r="R25" s="125"/>
      <c r="T25" s="125"/>
      <c r="U25" s="125"/>
    </row>
    <row r="26" spans="1:21" ht="44.25" customHeight="1">
      <c r="A26" s="122"/>
      <c r="B26" s="286" t="s">
        <v>201</v>
      </c>
      <c r="C26" s="287">
        <v>6</v>
      </c>
      <c r="D26" s="311"/>
      <c r="E26" s="325"/>
      <c r="F26" s="341" t="s">
        <v>188</v>
      </c>
      <c r="H26" s="693" t="s">
        <v>216</v>
      </c>
      <c r="I26" s="694"/>
      <c r="J26" s="427"/>
      <c r="K26" s="682" t="s">
        <v>219</v>
      </c>
      <c r="L26" s="683"/>
      <c r="M26" s="683"/>
      <c r="N26" s="684"/>
      <c r="O26" s="123"/>
      <c r="P26" s="220"/>
      <c r="Q26" s="123"/>
      <c r="R26" s="125"/>
      <c r="T26" s="125"/>
      <c r="U26" s="125"/>
    </row>
    <row r="27" spans="1:21" ht="36.75" customHeight="1" thickBot="1">
      <c r="A27" s="122"/>
      <c r="B27" s="290" t="s">
        <v>202</v>
      </c>
      <c r="C27" s="291">
        <v>25</v>
      </c>
      <c r="D27" s="281"/>
      <c r="E27" s="324"/>
      <c r="F27" s="326">
        <v>45657</v>
      </c>
      <c r="G27" s="121"/>
      <c r="H27" s="292">
        <f>COUNTA(O6:P27)</f>
        <v>13</v>
      </c>
      <c r="I27" s="283"/>
      <c r="J27" s="280"/>
      <c r="K27" s="685" t="s">
        <v>218</v>
      </c>
      <c r="L27" s="686"/>
      <c r="M27" s="686"/>
      <c r="N27" s="687"/>
      <c r="O27" s="221"/>
      <c r="P27" s="191"/>
      <c r="Q27" s="123"/>
      <c r="R27" s="125"/>
      <c r="T27" s="125"/>
      <c r="U27" s="125"/>
    </row>
    <row r="28" spans="1:21" ht="44.25" customHeight="1">
      <c r="A28" s="125"/>
      <c r="B28" s="152"/>
      <c r="C28" s="152"/>
      <c r="D28" s="152"/>
      <c r="E28" s="152"/>
      <c r="F28" s="130"/>
      <c r="G28" s="130"/>
      <c r="H28" s="130"/>
      <c r="I28" s="133"/>
      <c r="J28" s="146"/>
      <c r="K28" s="170"/>
      <c r="L28" s="152"/>
      <c r="M28" s="152"/>
      <c r="N28" s="350"/>
      <c r="O28" s="131"/>
      <c r="P28" s="150"/>
      <c r="Q28" s="125"/>
      <c r="R28" s="125"/>
      <c r="S28" s="122"/>
      <c r="T28" s="125"/>
      <c r="U28" s="125"/>
    </row>
    <row r="29" spans="1:21" ht="43.5" customHeight="1">
      <c r="A29" s="122"/>
      <c r="B29" s="125"/>
      <c r="C29" s="125"/>
      <c r="D29" s="125"/>
      <c r="E29" s="125"/>
      <c r="F29" s="125"/>
      <c r="G29" s="125"/>
      <c r="H29" s="125"/>
      <c r="I29" s="125"/>
      <c r="J29" s="125"/>
      <c r="K29" s="125"/>
      <c r="L29" s="125"/>
      <c r="M29" s="125"/>
      <c r="N29" s="125"/>
      <c r="O29" s="125"/>
      <c r="P29" s="125"/>
      <c r="Q29" s="123"/>
      <c r="R29" s="125"/>
      <c r="S29" s="122"/>
      <c r="T29" s="125"/>
      <c r="U29" s="125"/>
    </row>
    <row r="30" spans="1:21" ht="45" customHeight="1">
      <c r="A30" s="122"/>
      <c r="B30" s="125"/>
      <c r="C30" s="125"/>
      <c r="D30" s="125"/>
      <c r="E30" s="125"/>
      <c r="F30" s="125"/>
      <c r="G30" s="125"/>
      <c r="H30" s="125"/>
      <c r="I30" s="125"/>
      <c r="J30" s="125"/>
      <c r="K30" s="125"/>
      <c r="L30" s="125"/>
      <c r="M30" s="125"/>
      <c r="N30" s="125"/>
      <c r="O30" s="125"/>
      <c r="P30" s="125"/>
      <c r="Q30" s="123"/>
      <c r="R30" s="125"/>
      <c r="S30" s="125"/>
      <c r="T30" s="125"/>
      <c r="U30" s="125"/>
    </row>
    <row r="31" spans="1:21">
      <c r="A31" s="122"/>
      <c r="B31" s="125"/>
      <c r="C31" s="125"/>
      <c r="D31" s="125"/>
      <c r="E31" s="125"/>
      <c r="F31" s="125"/>
      <c r="G31" s="125"/>
      <c r="H31" s="125"/>
      <c r="I31" s="125"/>
      <c r="J31" s="125"/>
      <c r="K31" s="125"/>
      <c r="L31" s="125"/>
      <c r="M31" s="125"/>
      <c r="N31" s="125"/>
      <c r="O31" s="125"/>
      <c r="P31" s="125"/>
      <c r="Q31" s="123"/>
      <c r="R31" s="125"/>
      <c r="S31" s="125"/>
      <c r="T31" s="125"/>
      <c r="U31" s="125"/>
    </row>
    <row r="32" spans="1:21">
      <c r="A32" s="122"/>
      <c r="B32" s="125"/>
      <c r="C32" s="125"/>
      <c r="D32" s="125"/>
      <c r="E32" s="125"/>
      <c r="F32" s="125"/>
      <c r="G32" s="125"/>
      <c r="H32" s="125"/>
      <c r="I32" s="125"/>
      <c r="J32" s="125"/>
      <c r="K32" s="125"/>
      <c r="L32" s="125"/>
      <c r="M32" s="125"/>
      <c r="N32" s="125"/>
      <c r="O32" s="125"/>
      <c r="P32" s="125"/>
      <c r="Q32" s="123"/>
      <c r="R32" s="125"/>
      <c r="S32" s="125"/>
      <c r="T32" s="125"/>
      <c r="U32" s="125"/>
    </row>
    <row r="33" spans="1:21">
      <c r="A33" s="122"/>
      <c r="B33" s="125"/>
      <c r="C33" s="125"/>
      <c r="D33" s="125"/>
      <c r="E33" s="125"/>
      <c r="F33" s="125"/>
      <c r="G33" s="125"/>
      <c r="H33" s="125"/>
      <c r="I33" s="125"/>
      <c r="J33" s="125"/>
      <c r="K33" s="125"/>
      <c r="L33" s="125"/>
      <c r="M33" s="125"/>
      <c r="N33" s="125"/>
      <c r="O33" s="125"/>
      <c r="P33" s="125"/>
      <c r="Q33" s="123"/>
      <c r="R33" s="125"/>
      <c r="S33" s="125"/>
      <c r="T33" s="125"/>
      <c r="U33" s="125"/>
    </row>
    <row r="34" spans="1:21">
      <c r="A34" s="122"/>
      <c r="B34" s="125"/>
      <c r="C34" s="125"/>
      <c r="D34" s="125"/>
      <c r="E34" s="125"/>
      <c r="F34" s="125"/>
      <c r="G34" s="125"/>
      <c r="H34" s="125"/>
      <c r="I34" s="125"/>
      <c r="J34" s="125"/>
      <c r="K34" s="125"/>
      <c r="L34" s="125"/>
      <c r="M34" s="125"/>
      <c r="N34" s="125"/>
      <c r="O34" s="125"/>
      <c r="P34" s="125"/>
      <c r="Q34" s="123"/>
      <c r="R34" s="125"/>
      <c r="S34" s="125"/>
      <c r="T34" s="125"/>
      <c r="U34" s="125"/>
    </row>
    <row r="35" spans="1:21">
      <c r="A35" s="122"/>
      <c r="B35" s="125"/>
      <c r="C35" s="125"/>
      <c r="D35" s="125"/>
      <c r="E35" s="125"/>
      <c r="F35" s="125"/>
      <c r="G35" s="125"/>
      <c r="H35" s="125"/>
      <c r="I35" s="125"/>
      <c r="J35" s="125"/>
      <c r="K35" s="125"/>
      <c r="L35" s="125"/>
      <c r="M35" s="125"/>
      <c r="N35" s="125"/>
      <c r="O35" s="125"/>
      <c r="P35" s="125"/>
      <c r="Q35" s="123"/>
      <c r="R35" s="125"/>
      <c r="S35" s="125"/>
      <c r="T35" s="125"/>
      <c r="U35" s="125"/>
    </row>
    <row r="36" spans="1:21">
      <c r="A36" s="122"/>
      <c r="B36" s="125"/>
      <c r="C36" s="125"/>
      <c r="D36" s="125"/>
      <c r="E36" s="125"/>
      <c r="F36" s="125"/>
      <c r="G36" s="125"/>
      <c r="H36" s="125"/>
      <c r="I36" s="125"/>
      <c r="J36" s="125"/>
      <c r="K36" s="125"/>
      <c r="L36" s="125"/>
      <c r="M36" s="125"/>
      <c r="N36" s="125"/>
      <c r="O36" s="125"/>
      <c r="P36" s="125"/>
      <c r="Q36" s="123"/>
      <c r="R36" s="125"/>
      <c r="S36" s="125"/>
      <c r="T36" s="125"/>
      <c r="U36" s="125"/>
    </row>
    <row r="37" spans="1:21">
      <c r="A37" s="122"/>
      <c r="B37" s="125"/>
      <c r="C37" s="125"/>
      <c r="D37" s="125"/>
      <c r="E37" s="125"/>
      <c r="F37" s="125"/>
      <c r="G37" s="125"/>
      <c r="H37" s="125"/>
      <c r="I37" s="125"/>
      <c r="J37" s="125"/>
      <c r="K37" s="125"/>
      <c r="L37" s="125"/>
      <c r="M37" s="125"/>
      <c r="N37" s="125"/>
      <c r="O37" s="125"/>
      <c r="P37" s="125"/>
      <c r="Q37" s="123"/>
      <c r="R37" s="125"/>
      <c r="S37" s="125"/>
      <c r="T37" s="125"/>
      <c r="U37" s="125"/>
    </row>
    <row r="38" spans="1:21">
      <c r="A38" s="122"/>
      <c r="B38" s="125"/>
      <c r="C38" s="125"/>
      <c r="D38" s="125"/>
      <c r="E38" s="125"/>
      <c r="F38" s="125"/>
      <c r="G38" s="125"/>
      <c r="H38" s="125"/>
      <c r="I38" s="125"/>
      <c r="J38" s="125"/>
      <c r="K38" s="125"/>
      <c r="L38" s="125"/>
      <c r="M38" s="125"/>
      <c r="N38" s="125"/>
      <c r="O38" s="125"/>
      <c r="P38" s="125"/>
      <c r="Q38" s="123"/>
      <c r="R38" s="125"/>
      <c r="S38" s="125"/>
      <c r="T38" s="125"/>
      <c r="U38" s="125"/>
    </row>
    <row r="39" spans="1:21">
      <c r="A39" s="122"/>
      <c r="B39" s="125"/>
      <c r="C39" s="125"/>
      <c r="D39" s="125"/>
      <c r="E39" s="125"/>
      <c r="F39" s="125"/>
      <c r="G39" s="125"/>
      <c r="H39" s="125"/>
      <c r="I39" s="125"/>
      <c r="J39" s="125"/>
      <c r="K39" s="125"/>
      <c r="L39" s="125"/>
      <c r="M39" s="125"/>
      <c r="N39" s="125"/>
      <c r="O39" s="125"/>
      <c r="P39" s="125"/>
      <c r="Q39" s="123"/>
      <c r="R39" s="125"/>
      <c r="S39" s="125"/>
      <c r="T39" s="125"/>
      <c r="U39" s="125"/>
    </row>
    <row r="40" spans="1:21">
      <c r="A40" s="122"/>
      <c r="B40" s="125"/>
      <c r="C40" s="125"/>
      <c r="D40" s="125"/>
      <c r="E40" s="125"/>
      <c r="F40" s="125"/>
      <c r="G40" s="125"/>
      <c r="H40" s="125"/>
      <c r="I40" s="125"/>
      <c r="J40" s="125"/>
      <c r="K40" s="125"/>
      <c r="L40" s="125"/>
      <c r="M40" s="125"/>
      <c r="N40" s="125"/>
      <c r="O40" s="125"/>
      <c r="P40" s="125"/>
      <c r="Q40" s="123"/>
      <c r="R40" s="125"/>
      <c r="S40" s="125"/>
      <c r="T40" s="125"/>
      <c r="U40" s="125"/>
    </row>
    <row r="41" spans="1:21">
      <c r="A41" s="122"/>
      <c r="B41" s="125"/>
      <c r="C41" s="125"/>
      <c r="D41" s="125"/>
      <c r="E41" s="125"/>
      <c r="F41" s="125"/>
      <c r="G41" s="125"/>
      <c r="H41" s="125"/>
      <c r="I41" s="125"/>
      <c r="J41" s="125"/>
      <c r="K41" s="125"/>
      <c r="L41" s="125"/>
      <c r="M41" s="125"/>
      <c r="N41" s="125"/>
      <c r="O41" s="125"/>
      <c r="P41" s="125"/>
      <c r="Q41" s="123"/>
      <c r="R41" s="125"/>
      <c r="S41" s="125"/>
      <c r="T41" s="125"/>
      <c r="U41" s="125"/>
    </row>
    <row r="42" spans="1:21">
      <c r="A42" s="122"/>
      <c r="B42" s="125"/>
      <c r="C42" s="125"/>
      <c r="D42" s="125"/>
      <c r="E42" s="125"/>
      <c r="F42" s="125"/>
      <c r="G42" s="125"/>
      <c r="H42" s="125"/>
      <c r="I42" s="125"/>
      <c r="J42" s="125"/>
      <c r="K42" s="125"/>
      <c r="L42" s="125"/>
      <c r="M42" s="125"/>
      <c r="N42" s="125"/>
      <c r="O42" s="125"/>
      <c r="P42" s="125"/>
      <c r="Q42" s="123"/>
      <c r="R42" s="125"/>
      <c r="S42" s="125"/>
      <c r="T42" s="125"/>
      <c r="U42" s="125"/>
    </row>
    <row r="43" spans="1:21">
      <c r="A43" s="122"/>
      <c r="B43" s="125"/>
      <c r="C43" s="125"/>
      <c r="D43" s="125"/>
      <c r="E43" s="125"/>
      <c r="F43" s="125"/>
      <c r="G43" s="125"/>
      <c r="H43" s="125"/>
      <c r="I43" s="125"/>
      <c r="J43" s="125"/>
      <c r="K43" s="125"/>
      <c r="L43" s="125"/>
      <c r="M43" s="125"/>
      <c r="N43" s="125"/>
      <c r="O43" s="125"/>
      <c r="P43" s="125"/>
      <c r="Q43" s="123"/>
      <c r="R43" s="125"/>
      <c r="S43" s="125"/>
      <c r="T43" s="125"/>
      <c r="U43" s="125"/>
    </row>
    <row r="44" spans="1:21">
      <c r="A44" s="122"/>
      <c r="B44" s="125"/>
      <c r="C44" s="125"/>
      <c r="D44" s="125"/>
      <c r="E44" s="125"/>
      <c r="F44" s="125"/>
      <c r="G44" s="125"/>
      <c r="H44" s="125"/>
      <c r="I44" s="125"/>
      <c r="J44" s="125"/>
      <c r="K44" s="125"/>
      <c r="L44" s="125"/>
      <c r="M44" s="125"/>
      <c r="N44" s="125"/>
      <c r="O44" s="125"/>
      <c r="P44" s="125"/>
      <c r="Q44" s="123"/>
      <c r="R44" s="125"/>
      <c r="S44" s="125"/>
      <c r="T44" s="125"/>
      <c r="U44" s="125"/>
    </row>
    <row r="45" spans="1:21">
      <c r="A45" s="122"/>
      <c r="B45" s="125"/>
      <c r="C45" s="125"/>
      <c r="D45" s="125"/>
      <c r="E45" s="125"/>
      <c r="F45" s="125"/>
      <c r="G45" s="125"/>
      <c r="H45" s="125"/>
      <c r="I45" s="125"/>
      <c r="J45" s="125"/>
      <c r="K45" s="125"/>
      <c r="L45" s="125"/>
      <c r="M45" s="125"/>
      <c r="N45" s="125"/>
      <c r="O45" s="125"/>
      <c r="P45" s="125"/>
      <c r="Q45" s="123"/>
      <c r="R45" s="125"/>
      <c r="S45" s="125"/>
      <c r="T45" s="125"/>
      <c r="U45" s="125"/>
    </row>
    <row r="46" spans="1:21">
      <c r="A46" s="122"/>
      <c r="B46" s="125"/>
      <c r="C46" s="125"/>
      <c r="D46" s="125"/>
      <c r="E46" s="125"/>
      <c r="F46" s="125"/>
      <c r="G46" s="125"/>
      <c r="H46" s="125"/>
      <c r="I46" s="125"/>
      <c r="J46" s="125"/>
      <c r="K46" s="125"/>
      <c r="L46" s="125"/>
      <c r="M46" s="125"/>
      <c r="N46" s="125"/>
      <c r="O46" s="125"/>
      <c r="P46" s="125"/>
      <c r="Q46" s="123"/>
      <c r="R46" s="125"/>
      <c r="S46" s="125"/>
      <c r="T46" s="125"/>
      <c r="U46" s="125"/>
    </row>
  </sheetData>
  <mergeCells count="58">
    <mergeCell ref="K26:N26"/>
    <mergeCell ref="K27:N27"/>
    <mergeCell ref="E17:G17"/>
    <mergeCell ref="E18:G18"/>
    <mergeCell ref="E15:G15"/>
    <mergeCell ref="H22:I22"/>
    <mergeCell ref="H26:I26"/>
    <mergeCell ref="M17:N17"/>
    <mergeCell ref="M18:N18"/>
    <mergeCell ref="K17:L17"/>
    <mergeCell ref="K18:L18"/>
    <mergeCell ref="O18:P18"/>
    <mergeCell ref="O17:P17"/>
    <mergeCell ref="O16:P16"/>
    <mergeCell ref="O15:P15"/>
    <mergeCell ref="M12:N12"/>
    <mergeCell ref="M13:N13"/>
    <mergeCell ref="M14:N14"/>
    <mergeCell ref="O12:P12"/>
    <mergeCell ref="O13:P13"/>
    <mergeCell ref="O14:P14"/>
    <mergeCell ref="K6:L6"/>
    <mergeCell ref="K7:L7"/>
    <mergeCell ref="K8:L8"/>
    <mergeCell ref="K9:L9"/>
    <mergeCell ref="K10:L10"/>
    <mergeCell ref="E7:H7"/>
    <mergeCell ref="K4:P4"/>
    <mergeCell ref="M15:N15"/>
    <mergeCell ref="K16:L16"/>
    <mergeCell ref="M8:N8"/>
    <mergeCell ref="M9:N9"/>
    <mergeCell ref="E12:G12"/>
    <mergeCell ref="E13:G13"/>
    <mergeCell ref="E14:G14"/>
    <mergeCell ref="E16:G16"/>
    <mergeCell ref="M16:N16"/>
    <mergeCell ref="K11:L11"/>
    <mergeCell ref="K12:L12"/>
    <mergeCell ref="K13:L13"/>
    <mergeCell ref="K14:L14"/>
    <mergeCell ref="K15:L15"/>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s>
  <phoneticPr fontId="3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346" t="s">
        <v>189</v>
      </c>
      <c r="B2" s="346" t="s">
        <v>190</v>
      </c>
      <c r="C2" s="346" t="s">
        <v>191</v>
      </c>
      <c r="D2" s="346" t="s">
        <v>192</v>
      </c>
    </row>
    <row r="3" spans="1:4" ht="27.75" customHeight="1">
      <c r="A3" s="348">
        <v>45646</v>
      </c>
      <c r="B3" s="347" t="s">
        <v>418</v>
      </c>
      <c r="C3" s="218">
        <v>2</v>
      </c>
      <c r="D3" s="218">
        <v>0</v>
      </c>
    </row>
    <row r="4" spans="1:4" ht="28.5" customHeight="1">
      <c r="A4" s="349">
        <v>45294</v>
      </c>
      <c r="B4" s="347" t="s">
        <v>419</v>
      </c>
      <c r="C4" s="218">
        <v>-1</v>
      </c>
      <c r="D4" s="218">
        <v>0</v>
      </c>
    </row>
    <row r="5" spans="1:4" ht="47.25" customHeight="1">
      <c r="A5" s="349">
        <v>45317</v>
      </c>
      <c r="B5" s="347" t="s">
        <v>420</v>
      </c>
      <c r="C5" s="218">
        <v>1.5</v>
      </c>
      <c r="D5" s="218">
        <v>0</v>
      </c>
    </row>
    <row r="6" spans="1:4" ht="45" customHeight="1">
      <c r="A6" s="349">
        <v>45677</v>
      </c>
      <c r="B6" s="347" t="s">
        <v>421</v>
      </c>
      <c r="C6" s="218">
        <v>-1</v>
      </c>
      <c r="D6" s="218">
        <v>0</v>
      </c>
    </row>
    <row r="7" spans="1:4" ht="66" customHeight="1">
      <c r="A7" s="349">
        <v>45748</v>
      </c>
      <c r="B7" s="347" t="s">
        <v>422</v>
      </c>
      <c r="C7" s="218">
        <v>1</v>
      </c>
      <c r="D7" s="218">
        <v>0</v>
      </c>
    </row>
    <row r="8" spans="1:4" ht="48.75" customHeight="1">
      <c r="A8" s="349">
        <v>45796</v>
      </c>
      <c r="B8" s="347" t="s">
        <v>423</v>
      </c>
      <c r="C8" s="218">
        <v>2</v>
      </c>
      <c r="D8" s="218">
        <v>0</v>
      </c>
    </row>
    <row r="9" spans="1:4" ht="52.5" customHeight="1">
      <c r="A9" s="349">
        <v>45432</v>
      </c>
      <c r="B9" s="347" t="s">
        <v>424</v>
      </c>
      <c r="C9" s="218">
        <v>1</v>
      </c>
      <c r="D9" s="218">
        <v>0</v>
      </c>
    </row>
    <row r="10" spans="1:4" ht="32.25" customHeight="1">
      <c r="A10" s="349">
        <v>45435</v>
      </c>
      <c r="B10" s="347" t="s">
        <v>425</v>
      </c>
      <c r="C10" s="218">
        <v>-1</v>
      </c>
      <c r="D10" s="218">
        <v>0</v>
      </c>
    </row>
    <row r="11" spans="1:4" ht="14.25" customHeight="1">
      <c r="A11" s="349">
        <v>45442</v>
      </c>
      <c r="B11" s="347" t="s">
        <v>426</v>
      </c>
      <c r="C11" s="218">
        <v>-1</v>
      </c>
      <c r="D11" s="218">
        <v>0</v>
      </c>
    </row>
    <row r="12" spans="1:4">
      <c r="A12" s="349">
        <v>45449</v>
      </c>
      <c r="B12" s="347" t="s">
        <v>427</v>
      </c>
      <c r="C12" s="218">
        <v>-1</v>
      </c>
      <c r="D12" s="218">
        <v>0</v>
      </c>
    </row>
    <row r="13" spans="1:4">
      <c r="A13" s="349">
        <v>45456</v>
      </c>
      <c r="B13" s="347" t="s">
        <v>428</v>
      </c>
      <c r="C13" s="218">
        <v>-1</v>
      </c>
      <c r="D13" s="218">
        <v>0</v>
      </c>
    </row>
    <row r="14" spans="1:4" ht="30">
      <c r="A14" s="349">
        <v>45463</v>
      </c>
      <c r="B14" s="347" t="s">
        <v>429</v>
      </c>
      <c r="C14" s="218">
        <v>1</v>
      </c>
      <c r="D14" s="2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zoomScale="40" zoomScaleNormal="70" zoomScaleSheetLayoutView="40" zoomScalePageLayoutView="25" workbookViewId="0">
      <selection activeCell="M53" sqref="M53"/>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14.85546875" customWidth="1"/>
    <col min="12" max="12" width="13.140625" customWidth="1"/>
    <col min="13" max="13" width="17.85546875" customWidth="1"/>
    <col min="14" max="14" width="11" customWidth="1"/>
    <col min="15" max="15" width="17.7109375" customWidth="1"/>
    <col min="16" max="16" width="12.285156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53"/>
      <c r="B1" s="54"/>
      <c r="C1" s="54"/>
      <c r="D1" s="54"/>
      <c r="E1" s="54"/>
      <c r="F1" s="54"/>
      <c r="G1" s="54"/>
      <c r="H1" s="54"/>
      <c r="I1" s="54"/>
      <c r="J1" s="54"/>
      <c r="K1" s="54"/>
      <c r="L1" s="54"/>
      <c r="M1" s="54"/>
      <c r="N1" s="54"/>
      <c r="O1" s="54"/>
      <c r="P1" s="54"/>
      <c r="Q1" s="54"/>
      <c r="R1" s="54"/>
      <c r="S1" s="42"/>
    </row>
    <row r="2" spans="1:19" ht="37.35" customHeight="1">
      <c r="A2" s="44"/>
      <c r="B2" s="351"/>
      <c r="C2" s="351"/>
      <c r="D2" s="351"/>
      <c r="E2" s="351"/>
      <c r="F2" s="351"/>
      <c r="G2" s="351"/>
      <c r="H2" s="351"/>
      <c r="I2" s="351"/>
      <c r="J2" s="462" t="s">
        <v>206</v>
      </c>
      <c r="K2" s="462"/>
      <c r="L2" s="462"/>
      <c r="M2" s="462"/>
      <c r="N2" s="462"/>
      <c r="O2" s="462"/>
      <c r="P2" s="351"/>
      <c r="Q2" s="351"/>
      <c r="R2" s="351"/>
      <c r="S2" s="43"/>
    </row>
    <row r="3" spans="1:19" ht="7.35" customHeight="1">
      <c r="A3" s="44"/>
      <c r="B3" s="55"/>
      <c r="C3" s="55"/>
      <c r="D3" s="55"/>
      <c r="E3" s="55"/>
      <c r="F3" s="55"/>
      <c r="G3" s="55"/>
      <c r="H3" s="55"/>
      <c r="I3" s="55"/>
      <c r="J3" s="55"/>
      <c r="K3" s="55"/>
      <c r="L3" s="55"/>
      <c r="M3" s="55"/>
      <c r="N3" s="55"/>
      <c r="O3" s="55"/>
      <c r="P3" s="55"/>
      <c r="Q3" s="55"/>
      <c r="R3" s="55"/>
      <c r="S3" s="43"/>
    </row>
    <row r="4" spans="1:19" ht="33" customHeight="1">
      <c r="A4" s="44"/>
      <c r="B4" s="352" t="s">
        <v>203</v>
      </c>
      <c r="C4" s="352"/>
      <c r="D4" s="352"/>
      <c r="E4" s="352"/>
      <c r="F4" s="352"/>
      <c r="G4" s="352"/>
      <c r="H4" s="352"/>
      <c r="I4" s="352" t="s">
        <v>204</v>
      </c>
      <c r="J4" s="461" t="s">
        <v>205</v>
      </c>
      <c r="K4" s="461"/>
      <c r="L4" s="461"/>
      <c r="M4" s="461"/>
      <c r="N4" s="461"/>
      <c r="O4" s="461"/>
      <c r="P4" s="262"/>
      <c r="Q4" s="262"/>
      <c r="R4" s="263"/>
      <c r="S4" s="43"/>
    </row>
    <row r="5" spans="1:19" ht="29.25" customHeight="1">
      <c r="A5" s="44"/>
      <c r="B5" s="353"/>
      <c r="C5" s="353"/>
      <c r="D5" s="353"/>
      <c r="E5" s="353"/>
      <c r="F5" s="353"/>
      <c r="G5" s="353"/>
      <c r="H5" s="353"/>
      <c r="I5" s="355"/>
      <c r="J5" s="472" t="s">
        <v>177</v>
      </c>
      <c r="K5" s="472"/>
      <c r="L5" s="472"/>
      <c r="M5" s="472"/>
      <c r="N5" s="469" t="s">
        <v>221</v>
      </c>
      <c r="O5" s="469"/>
      <c r="P5" s="469"/>
      <c r="Q5" s="354"/>
      <c r="R5" s="354"/>
      <c r="S5" s="43"/>
    </row>
    <row r="6" spans="1:19" ht="23.25" customHeight="1" thickBot="1">
      <c r="A6" s="44"/>
      <c r="B6" s="55"/>
      <c r="C6" s="55"/>
      <c r="D6" s="55"/>
      <c r="E6" s="55"/>
      <c r="F6" s="55"/>
      <c r="G6" s="55"/>
      <c r="H6" s="55"/>
      <c r="I6" s="55"/>
      <c r="J6" s="55"/>
      <c r="K6" s="55"/>
      <c r="L6" s="55"/>
      <c r="M6" s="55"/>
      <c r="N6" s="55"/>
      <c r="O6" s="55"/>
      <c r="P6" s="55"/>
      <c r="Q6" s="55"/>
      <c r="R6" s="55"/>
      <c r="S6" s="43"/>
    </row>
    <row r="7" spans="1:19" ht="12.75" hidden="1" customHeight="1">
      <c r="A7" s="44"/>
    </row>
    <row r="8" spans="1:19" ht="45.75" customHeight="1" thickBot="1">
      <c r="A8" s="44"/>
      <c r="C8" s="473" t="str">
        <f>_xlfn.CONCAT("PERIODO ", N5)</f>
        <v>PERIODO DICIEMBRE - 2024</v>
      </c>
      <c r="D8" s="474"/>
      <c r="E8" s="475"/>
      <c r="G8" s="92" t="s">
        <v>1</v>
      </c>
      <c r="H8" s="76"/>
      <c r="I8" s="76"/>
      <c r="J8" s="76"/>
      <c r="K8" s="77" t="s">
        <v>2</v>
      </c>
      <c r="L8" s="76"/>
      <c r="M8" s="77" t="s">
        <v>3</v>
      </c>
      <c r="N8" s="76"/>
      <c r="O8" s="77" t="s">
        <v>4</v>
      </c>
      <c r="P8" s="76"/>
      <c r="Q8" s="76"/>
      <c r="R8" s="91" t="s">
        <v>5</v>
      </c>
      <c r="S8" s="43"/>
    </row>
    <row r="9" spans="1:19" ht="23.25" customHeight="1">
      <c r="A9" s="44"/>
      <c r="G9" s="78"/>
      <c r="H9" s="79"/>
      <c r="I9" s="79"/>
      <c r="J9" s="79"/>
      <c r="K9" s="386"/>
      <c r="L9" s="79"/>
      <c r="M9" s="79"/>
      <c r="N9" s="79"/>
      <c r="O9" s="79"/>
      <c r="P9" s="79"/>
      <c r="Q9" s="79"/>
      <c r="R9" s="80"/>
      <c r="S9" s="43"/>
    </row>
    <row r="10" spans="1:19" ht="42" customHeight="1">
      <c r="A10" s="44"/>
      <c r="C10" s="476" t="s">
        <v>5</v>
      </c>
      <c r="D10" s="476"/>
      <c r="E10" s="476"/>
      <c r="G10" s="119" t="s">
        <v>8</v>
      </c>
      <c r="H10" s="81"/>
      <c r="I10" s="81"/>
      <c r="J10" s="72"/>
      <c r="K10" s="82">
        <v>34</v>
      </c>
      <c r="L10" s="81"/>
      <c r="M10" s="72">
        <v>0</v>
      </c>
      <c r="N10" s="81"/>
      <c r="O10" s="72">
        <v>0</v>
      </c>
      <c r="P10" s="81"/>
      <c r="Q10" s="81"/>
      <c r="R10" s="83">
        <f>SUM($K10:$O10)</f>
        <v>34</v>
      </c>
      <c r="S10" s="43"/>
    </row>
    <row r="11" spans="1:19" ht="36" customHeight="1">
      <c r="A11" s="44"/>
      <c r="C11" s="111" t="s">
        <v>6</v>
      </c>
      <c r="D11" s="463">
        <f>R13</f>
        <v>5</v>
      </c>
      <c r="E11" s="463"/>
      <c r="G11" s="84" t="s">
        <v>9</v>
      </c>
      <c r="H11" s="81"/>
      <c r="I11" s="81"/>
      <c r="J11" s="72"/>
      <c r="K11" s="82">
        <v>62</v>
      </c>
      <c r="L11" s="81"/>
      <c r="M11" s="72">
        <v>0</v>
      </c>
      <c r="N11" s="81"/>
      <c r="O11" s="72">
        <v>0</v>
      </c>
      <c r="P11" s="81"/>
      <c r="Q11" s="81"/>
      <c r="R11" s="83">
        <f t="shared" ref="R11:R13" si="0">SUM($K11:$O11)</f>
        <v>62</v>
      </c>
      <c r="S11" s="43"/>
    </row>
    <row r="12" spans="1:19" ht="43.5" customHeight="1">
      <c r="A12" s="44"/>
      <c r="C12" s="100" t="s">
        <v>7</v>
      </c>
      <c r="D12" s="463">
        <f>R12</f>
        <v>6</v>
      </c>
      <c r="E12" s="463"/>
      <c r="G12" s="84" t="s">
        <v>7</v>
      </c>
      <c r="H12" s="81"/>
      <c r="I12" s="81"/>
      <c r="J12" s="72"/>
      <c r="K12" s="82">
        <v>6</v>
      </c>
      <c r="L12" s="81"/>
      <c r="M12" s="72">
        <v>0</v>
      </c>
      <c r="N12" s="81"/>
      <c r="O12" s="72">
        <v>0</v>
      </c>
      <c r="P12" s="81"/>
      <c r="Q12" s="81"/>
      <c r="R12" s="83">
        <f t="shared" si="0"/>
        <v>6</v>
      </c>
      <c r="S12" s="43"/>
    </row>
    <row r="13" spans="1:19" ht="36.75" customHeight="1">
      <c r="A13" s="44"/>
      <c r="C13" s="100" t="s">
        <v>8</v>
      </c>
      <c r="D13" s="463">
        <f>R10</f>
        <v>34</v>
      </c>
      <c r="E13" s="463"/>
      <c r="G13" s="120" t="s">
        <v>6</v>
      </c>
      <c r="H13" s="85"/>
      <c r="I13" s="81"/>
      <c r="J13" s="72"/>
      <c r="K13" s="82">
        <v>5</v>
      </c>
      <c r="L13" s="81"/>
      <c r="M13" s="72">
        <v>0</v>
      </c>
      <c r="N13" s="81"/>
      <c r="O13" s="72">
        <v>0</v>
      </c>
      <c r="P13" s="81"/>
      <c r="Q13" s="81"/>
      <c r="R13" s="83">
        <f t="shared" si="0"/>
        <v>5</v>
      </c>
      <c r="S13" s="43"/>
    </row>
    <row r="14" spans="1:19" ht="53.25" customHeight="1">
      <c r="A14" s="44"/>
      <c r="C14" s="100" t="s">
        <v>9</v>
      </c>
      <c r="D14" s="463">
        <f>R11</f>
        <v>62</v>
      </c>
      <c r="E14" s="463"/>
      <c r="G14" s="90" t="s">
        <v>10</v>
      </c>
      <c r="H14" s="86"/>
      <c r="I14" s="87"/>
      <c r="J14" s="88"/>
      <c r="K14" s="88">
        <f>SUM(K10:K13)</f>
        <v>107</v>
      </c>
      <c r="L14" s="87"/>
      <c r="M14" s="88">
        <f>SUM(M10:M13)</f>
        <v>0</v>
      </c>
      <c r="N14" s="87"/>
      <c r="O14" s="88">
        <f>SUM(O10:O13)</f>
        <v>0</v>
      </c>
      <c r="P14" s="87"/>
      <c r="Q14" s="87"/>
      <c r="R14" s="89">
        <f>SUM(R10:R13)</f>
        <v>107</v>
      </c>
      <c r="S14" s="43"/>
    </row>
    <row r="15" spans="1:19" ht="38.25" customHeight="1">
      <c r="A15" s="44"/>
      <c r="C15" s="73" t="s">
        <v>11</v>
      </c>
      <c r="D15" s="471">
        <f>R14</f>
        <v>107</v>
      </c>
      <c r="E15" s="471"/>
      <c r="H15" s="71"/>
      <c r="M15" s="71"/>
      <c r="N15" s="71"/>
      <c r="O15" s="71"/>
      <c r="S15" s="43"/>
    </row>
    <row r="16" spans="1:19" ht="27" customHeight="1">
      <c r="A16" s="44"/>
      <c r="H16" s="72"/>
      <c r="O16" s="72"/>
      <c r="S16" s="43"/>
    </row>
    <row r="17" spans="1:19" ht="17.25" customHeight="1">
      <c r="A17" s="44"/>
      <c r="S17" s="43"/>
    </row>
    <row r="18" spans="1:19" ht="28.5" customHeight="1">
      <c r="A18" s="44"/>
      <c r="S18" s="43"/>
    </row>
    <row r="19" spans="1:19" ht="12" customHeight="1">
      <c r="A19" s="44"/>
      <c r="S19" s="43"/>
    </row>
    <row r="20" spans="1:19" ht="15" customHeight="1">
      <c r="A20" s="44"/>
      <c r="S20" s="43"/>
    </row>
    <row r="21" spans="1:19" ht="9.75" customHeight="1">
      <c r="A21" s="44"/>
      <c r="S21" s="43"/>
    </row>
    <row r="22" spans="1:19" ht="5.25" customHeight="1">
      <c r="A22" s="44"/>
      <c r="S22" s="43"/>
    </row>
    <row r="23" spans="1:19" ht="9.75" customHeight="1">
      <c r="A23" s="44"/>
      <c r="S23" s="43"/>
    </row>
    <row r="24" spans="1:19" ht="50.25" customHeight="1">
      <c r="A24" s="44"/>
      <c r="C24" s="464" t="s">
        <v>12</v>
      </c>
      <c r="D24" s="465"/>
      <c r="E24" s="466"/>
      <c r="S24" s="43"/>
    </row>
    <row r="25" spans="1:19" ht="32.25" customHeight="1">
      <c r="A25" s="44"/>
      <c r="C25" s="74" t="s">
        <v>6</v>
      </c>
      <c r="D25" s="467">
        <f>SUM(M13:O13)</f>
        <v>0</v>
      </c>
      <c r="E25" s="468"/>
      <c r="S25" s="43"/>
    </row>
    <row r="26" spans="1:19" ht="33.75" customHeight="1">
      <c r="A26" s="44"/>
      <c r="C26" s="75" t="s">
        <v>7</v>
      </c>
      <c r="D26" s="467">
        <f>SUM(M12:O12)</f>
        <v>0</v>
      </c>
      <c r="E26" s="468"/>
      <c r="S26" s="43"/>
    </row>
    <row r="27" spans="1:19" ht="38.25" customHeight="1">
      <c r="A27" s="44"/>
      <c r="C27" s="75" t="s">
        <v>8</v>
      </c>
      <c r="D27" s="463">
        <f>SUM(M10:O10)</f>
        <v>0</v>
      </c>
      <c r="E27" s="463"/>
      <c r="S27" s="43"/>
    </row>
    <row r="28" spans="1:19" ht="25.5" customHeight="1">
      <c r="A28" s="44"/>
      <c r="C28" s="75" t="s">
        <v>9</v>
      </c>
      <c r="D28" s="463">
        <f>SUM(M11:O11)</f>
        <v>0</v>
      </c>
      <c r="E28" s="463"/>
      <c r="S28" s="43"/>
    </row>
    <row r="29" spans="1:19" ht="33" customHeight="1">
      <c r="A29" s="44"/>
      <c r="C29" s="73" t="s">
        <v>11</v>
      </c>
      <c r="D29" s="470">
        <f>SUM(M14:O14)</f>
        <v>0</v>
      </c>
      <c r="E29" s="470"/>
      <c r="S29" s="43"/>
    </row>
    <row r="30" spans="1:19">
      <c r="A30" s="44"/>
      <c r="S30" s="43"/>
    </row>
    <row r="31" spans="1:19">
      <c r="A31" s="44"/>
      <c r="S31" s="43"/>
    </row>
    <row r="32" spans="1:19" hidden="1">
      <c r="A32" s="44"/>
      <c r="S32" s="43"/>
    </row>
    <row r="33" spans="1:19" ht="15" customHeight="1">
      <c r="A33" s="44"/>
      <c r="S33" s="43"/>
    </row>
    <row r="34" spans="1:19">
      <c r="A34" s="44"/>
      <c r="S34" s="43"/>
    </row>
    <row r="35" spans="1:19">
      <c r="A35" s="44"/>
      <c r="S35" s="43"/>
    </row>
    <row r="36" spans="1:19">
      <c r="A36" s="44"/>
      <c r="S36" s="43"/>
    </row>
    <row r="37" spans="1:19">
      <c r="A37" s="44"/>
      <c r="S37" s="43"/>
    </row>
    <row r="38" spans="1:19">
      <c r="A38" s="44"/>
      <c r="S38" s="43"/>
    </row>
    <row r="39" spans="1:19">
      <c r="A39" s="44"/>
      <c r="S39" s="43"/>
    </row>
    <row r="40" spans="1:19">
      <c r="A40" s="44"/>
      <c r="S40" s="43"/>
    </row>
    <row r="41" spans="1:19">
      <c r="A41" s="44"/>
      <c r="S41" s="43"/>
    </row>
    <row r="42" spans="1:19">
      <c r="A42" s="44"/>
      <c r="S42" s="43"/>
    </row>
    <row r="43" spans="1:19">
      <c r="A43" s="44"/>
      <c r="S43" s="43"/>
    </row>
    <row r="44" spans="1:19">
      <c r="A44" s="44"/>
      <c r="S44" s="43"/>
    </row>
    <row r="45" spans="1:19">
      <c r="A45" s="44"/>
      <c r="S45" s="43"/>
    </row>
    <row r="46" spans="1:19" ht="72" customHeight="1">
      <c r="A46" s="44"/>
      <c r="S46" s="43"/>
    </row>
    <row r="47" spans="1:19" ht="51.75" customHeight="1">
      <c r="A47" s="44"/>
      <c r="S47" s="43"/>
    </row>
    <row r="48" spans="1:19" ht="26.25" customHeight="1">
      <c r="A48" s="44"/>
    </row>
    <row r="49" spans="1:19" ht="33.75" hidden="1" customHeight="1">
      <c r="A49" s="44"/>
      <c r="S49" s="43"/>
    </row>
    <row r="50" spans="1:19" ht="8.25" hidden="1" customHeight="1">
      <c r="A50" s="44"/>
      <c r="S50" s="43"/>
    </row>
    <row r="51" spans="1:19" ht="18.75" customHeight="1" thickBot="1">
      <c r="A51" s="45"/>
      <c r="B51" s="46"/>
      <c r="C51" s="46"/>
      <c r="D51" s="46"/>
      <c r="E51" s="46"/>
      <c r="F51" s="46"/>
      <c r="G51" s="46"/>
      <c r="H51" s="46"/>
      <c r="I51" s="46"/>
      <c r="J51" s="46"/>
      <c r="K51" s="46"/>
      <c r="L51" s="46"/>
      <c r="M51" s="46"/>
      <c r="N51" s="46"/>
      <c r="O51" s="46"/>
      <c r="P51" s="46"/>
      <c r="Q51" s="46"/>
      <c r="R51" s="46"/>
      <c r="S51" s="47"/>
    </row>
    <row r="52" spans="1:19" ht="31.5" customHeight="1"/>
    <row r="53" spans="1:19" ht="14.45" customHeight="1"/>
    <row r="85" spans="47:47">
      <c r="AU85" s="2"/>
    </row>
  </sheetData>
  <mergeCells count="17">
    <mergeCell ref="D29:E29"/>
    <mergeCell ref="D15:E15"/>
    <mergeCell ref="D27:E27"/>
    <mergeCell ref="D28:E28"/>
    <mergeCell ref="J5:M5"/>
    <mergeCell ref="D26:E26"/>
    <mergeCell ref="D13:E13"/>
    <mergeCell ref="D14:E14"/>
    <mergeCell ref="C8:E8"/>
    <mergeCell ref="C10:E10"/>
    <mergeCell ref="D11:E11"/>
    <mergeCell ref="J4:O4"/>
    <mergeCell ref="J2:O2"/>
    <mergeCell ref="D12:E12"/>
    <mergeCell ref="C24:E24"/>
    <mergeCell ref="D25:E25"/>
    <mergeCell ref="N5:P5"/>
  </mergeCells>
  <printOptions horizontalCentered="1" verticalCentered="1"/>
  <pageMargins left="0" right="0" top="0" bottom="0" header="0" footer="0"/>
  <pageSetup paperSize="5" scale="50"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21"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8" t="s">
        <v>6</v>
      </c>
      <c r="C3" s="18" t="s">
        <v>13</v>
      </c>
      <c r="D3" s="18" t="s">
        <v>14</v>
      </c>
      <c r="E3" s="18" t="s">
        <v>15</v>
      </c>
    </row>
    <row r="4" spans="2:5">
      <c r="B4" s="16" t="s">
        <v>16</v>
      </c>
      <c r="C4" s="16">
        <v>1</v>
      </c>
      <c r="D4" s="16">
        <v>0</v>
      </c>
      <c r="E4" s="16">
        <v>0</v>
      </c>
    </row>
    <row r="5" spans="2:5">
      <c r="B5" s="16" t="s">
        <v>17</v>
      </c>
      <c r="C5" s="16">
        <v>2</v>
      </c>
      <c r="D5" s="16">
        <v>0</v>
      </c>
      <c r="E5" s="16">
        <v>0</v>
      </c>
    </row>
    <row r="6" spans="2:5">
      <c r="B6" s="16" t="s">
        <v>222</v>
      </c>
      <c r="C6" s="16">
        <v>2</v>
      </c>
      <c r="D6" s="16">
        <v>0</v>
      </c>
      <c r="E6" s="16">
        <v>0</v>
      </c>
    </row>
    <row r="7" spans="2:5">
      <c r="B7" s="18"/>
      <c r="C7" s="18"/>
      <c r="D7" s="18"/>
      <c r="E7" s="18"/>
    </row>
    <row r="8" spans="2:5">
      <c r="B8" s="16" t="s">
        <v>18</v>
      </c>
      <c r="C8" s="16">
        <v>1</v>
      </c>
      <c r="D8" s="16">
        <v>0</v>
      </c>
      <c r="E8" s="16">
        <v>0</v>
      </c>
    </row>
    <row r="9" spans="2:5">
      <c r="B9" s="16" t="s">
        <v>19</v>
      </c>
      <c r="C9" s="3">
        <v>2</v>
      </c>
      <c r="D9" s="16">
        <v>0</v>
      </c>
      <c r="E9" s="16">
        <v>0</v>
      </c>
    </row>
    <row r="10" spans="2:5">
      <c r="B10" s="16" t="s">
        <v>222</v>
      </c>
      <c r="C10" s="16">
        <v>2</v>
      </c>
      <c r="D10" s="16">
        <v>0</v>
      </c>
      <c r="E10" s="16">
        <v>0</v>
      </c>
    </row>
    <row r="11" spans="2:5">
      <c r="B11" s="16" t="s">
        <v>20</v>
      </c>
      <c r="C11" s="16">
        <v>1</v>
      </c>
      <c r="D11" s="16">
        <v>0</v>
      </c>
      <c r="E11" s="16">
        <v>0</v>
      </c>
    </row>
    <row r="12" spans="2:5">
      <c r="B12" s="18"/>
      <c r="C12" s="18"/>
      <c r="D12" s="18"/>
      <c r="E12" s="18"/>
    </row>
    <row r="13" spans="2:5">
      <c r="B13" s="16" t="s">
        <v>18</v>
      </c>
      <c r="C13" s="16">
        <v>3</v>
      </c>
      <c r="D13" s="16">
        <v>0</v>
      </c>
      <c r="E13" s="16">
        <v>0</v>
      </c>
    </row>
    <row r="14" spans="2:5">
      <c r="B14" s="16" t="s">
        <v>16</v>
      </c>
      <c r="C14" s="16">
        <v>4</v>
      </c>
      <c r="D14" s="16">
        <v>0</v>
      </c>
      <c r="E14" s="16">
        <v>0</v>
      </c>
    </row>
    <row r="15" spans="2:5">
      <c r="B15" s="16" t="s">
        <v>19</v>
      </c>
      <c r="C15" s="16">
        <v>3</v>
      </c>
      <c r="D15" s="16">
        <v>0</v>
      </c>
      <c r="E15" s="16">
        <v>0</v>
      </c>
    </row>
    <row r="16" spans="2:5">
      <c r="B16" s="16" t="s">
        <v>22</v>
      </c>
      <c r="C16" s="16">
        <v>7</v>
      </c>
      <c r="D16" s="16">
        <v>0</v>
      </c>
      <c r="E16" s="16">
        <v>0</v>
      </c>
    </row>
    <row r="17" spans="2:5">
      <c r="B17" s="16" t="s">
        <v>17</v>
      </c>
      <c r="C17" s="16">
        <v>6</v>
      </c>
      <c r="D17" s="16">
        <v>0</v>
      </c>
      <c r="E17" s="16">
        <v>0</v>
      </c>
    </row>
    <row r="18" spans="2:5">
      <c r="B18" s="16" t="s">
        <v>223</v>
      </c>
      <c r="C18" s="16">
        <v>3</v>
      </c>
      <c r="D18" s="16">
        <v>0</v>
      </c>
      <c r="E18" s="16">
        <v>0</v>
      </c>
    </row>
    <row r="19" spans="2:5">
      <c r="B19" s="16" t="s">
        <v>222</v>
      </c>
      <c r="C19" s="16">
        <v>3</v>
      </c>
      <c r="D19" s="16">
        <v>0</v>
      </c>
      <c r="E19" s="16">
        <v>0</v>
      </c>
    </row>
    <row r="20" spans="2:5">
      <c r="B20" s="16" t="s">
        <v>20</v>
      </c>
      <c r="C20" s="16">
        <v>5</v>
      </c>
      <c r="D20" s="16">
        <v>0</v>
      </c>
      <c r="E20" s="16">
        <v>0</v>
      </c>
    </row>
    <row r="22" spans="2:5" ht="31.5" customHeight="1"/>
    <row r="24" spans="2:5" ht="31.5" customHeight="1">
      <c r="B24" s="17" t="s">
        <v>21</v>
      </c>
      <c r="C24" s="17" t="s">
        <v>13</v>
      </c>
      <c r="D24" s="17" t="s">
        <v>14</v>
      </c>
      <c r="E24" s="17" t="s">
        <v>15</v>
      </c>
    </row>
    <row r="25" spans="2:5">
      <c r="B25" s="112" t="s">
        <v>24</v>
      </c>
      <c r="C25" s="16">
        <v>4</v>
      </c>
      <c r="D25" s="16">
        <v>0</v>
      </c>
      <c r="E25" s="16">
        <v>0</v>
      </c>
    </row>
    <row r="26" spans="2:5">
      <c r="B26" s="112" t="s">
        <v>37</v>
      </c>
      <c r="C26" s="16">
        <v>4</v>
      </c>
      <c r="D26" s="16">
        <v>0</v>
      </c>
      <c r="E26" s="16">
        <v>0</v>
      </c>
    </row>
    <row r="27" spans="2:5">
      <c r="B27" s="112" t="s">
        <v>25</v>
      </c>
      <c r="C27" s="16">
        <v>4</v>
      </c>
      <c r="D27" s="16">
        <v>0</v>
      </c>
      <c r="E27" s="16">
        <v>0</v>
      </c>
    </row>
    <row r="28" spans="2:5">
      <c r="B28" s="112" t="s">
        <v>33</v>
      </c>
      <c r="C28" s="16">
        <v>4</v>
      </c>
      <c r="D28" s="16">
        <v>0</v>
      </c>
      <c r="E28" s="16">
        <v>0</v>
      </c>
    </row>
    <row r="29" spans="2:5">
      <c r="B29" s="112" t="s">
        <v>30</v>
      </c>
      <c r="C29" s="16">
        <v>4</v>
      </c>
      <c r="D29" s="16">
        <v>0</v>
      </c>
      <c r="E29" s="16">
        <v>0</v>
      </c>
    </row>
    <row r="30" spans="2:5">
      <c r="B30" s="112" t="s">
        <v>26</v>
      </c>
      <c r="C30" s="16">
        <v>4</v>
      </c>
      <c r="D30" s="16">
        <v>0</v>
      </c>
      <c r="E30" s="16">
        <v>0</v>
      </c>
    </row>
    <row r="31" spans="2:5">
      <c r="B31" s="112" t="s">
        <v>224</v>
      </c>
      <c r="C31" s="16">
        <v>4</v>
      </c>
      <c r="D31" s="16">
        <v>0</v>
      </c>
      <c r="E31" s="16">
        <v>0</v>
      </c>
    </row>
    <row r="32" spans="2:5">
      <c r="B32" s="112" t="s">
        <v>32</v>
      </c>
      <c r="C32" s="16">
        <v>4</v>
      </c>
      <c r="D32" s="16">
        <v>0</v>
      </c>
      <c r="E32" s="16">
        <v>0</v>
      </c>
    </row>
    <row r="33" spans="2:5">
      <c r="B33" s="112" t="s">
        <v>36</v>
      </c>
      <c r="C33" s="16">
        <v>4</v>
      </c>
      <c r="D33" s="16">
        <v>0</v>
      </c>
      <c r="E33" s="16">
        <v>0</v>
      </c>
    </row>
    <row r="34" spans="2:5">
      <c r="B34" s="112" t="s">
        <v>34</v>
      </c>
      <c r="C34" s="16">
        <v>4</v>
      </c>
      <c r="D34" s="16">
        <v>0</v>
      </c>
      <c r="E34" s="16">
        <v>0</v>
      </c>
    </row>
    <row r="35" spans="2:5">
      <c r="B35" s="112" t="s">
        <v>29</v>
      </c>
      <c r="C35" s="16">
        <v>4</v>
      </c>
      <c r="D35" s="16">
        <v>0</v>
      </c>
      <c r="E35" s="16">
        <v>0</v>
      </c>
    </row>
    <row r="36" spans="2:5">
      <c r="B36" s="112" t="s">
        <v>35</v>
      </c>
      <c r="C36" s="16">
        <v>3</v>
      </c>
      <c r="D36" s="16">
        <v>0</v>
      </c>
      <c r="E36" s="16">
        <v>0</v>
      </c>
    </row>
    <row r="37" spans="2:5">
      <c r="B37" s="112" t="s">
        <v>28</v>
      </c>
      <c r="C37" s="16">
        <v>4</v>
      </c>
      <c r="D37" s="16">
        <v>0</v>
      </c>
      <c r="E37" s="16">
        <v>0</v>
      </c>
    </row>
    <row r="38" spans="2:5">
      <c r="B38" s="112" t="s">
        <v>23</v>
      </c>
      <c r="C38" s="16">
        <v>4</v>
      </c>
      <c r="D38" s="16">
        <v>0</v>
      </c>
      <c r="E38" s="16">
        <v>0</v>
      </c>
    </row>
    <row r="39" spans="2:5">
      <c r="B39" s="112" t="s">
        <v>27</v>
      </c>
      <c r="C39" s="16">
        <v>4</v>
      </c>
      <c r="D39" s="16">
        <v>0</v>
      </c>
      <c r="E39" s="16">
        <v>0</v>
      </c>
    </row>
    <row r="40" spans="2:5">
      <c r="B40" s="112" t="s">
        <v>38</v>
      </c>
      <c r="C40" s="16">
        <v>3</v>
      </c>
      <c r="D40" s="16">
        <v>0</v>
      </c>
      <c r="E40" s="16">
        <v>0</v>
      </c>
    </row>
    <row r="58" spans="8:8">
      <c r="H58" s="31"/>
    </row>
    <row r="59" spans="8:8" ht="41.25" customHeight="1">
      <c r="H59" s="31"/>
    </row>
    <row r="60" spans="8:8" ht="41.25" customHeight="1">
      <c r="H60" s="31"/>
    </row>
    <row r="61" spans="8:8" ht="41.25" customHeight="1">
      <c r="H61" s="31"/>
    </row>
    <row r="62" spans="8:8" ht="41.25" customHeight="1">
      <c r="H62" s="31"/>
    </row>
    <row r="63" spans="8:8" ht="41.25" customHeight="1">
      <c r="H63" s="31"/>
    </row>
    <row r="64" spans="8:8" ht="41.25" customHeight="1">
      <c r="H64" s="31"/>
    </row>
    <row r="65" spans="8:8">
      <c r="H65" s="31"/>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tabSelected="1"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33"/>
      <c r="B1" s="34"/>
      <c r="C1" s="34"/>
      <c r="D1" s="35"/>
      <c r="E1" s="35"/>
      <c r="F1" s="35"/>
      <c r="G1" s="35"/>
      <c r="H1" s="35"/>
      <c r="I1" s="35"/>
      <c r="J1" s="35"/>
      <c r="K1" s="35"/>
      <c r="L1" s="35"/>
      <c r="M1" s="35"/>
      <c r="N1" s="35"/>
      <c r="O1" s="35"/>
      <c r="P1" s="35"/>
      <c r="Q1" s="35"/>
      <c r="R1" s="35"/>
      <c r="S1" s="35"/>
      <c r="T1" s="35"/>
      <c r="U1" s="35"/>
      <c r="V1" s="34"/>
      <c r="W1" s="34"/>
      <c r="X1" s="34"/>
      <c r="Y1" s="34"/>
      <c r="Z1" s="34"/>
      <c r="AA1" s="36"/>
    </row>
    <row r="2" spans="1:27" ht="37.15" customHeight="1">
      <c r="A2" s="477" t="s">
        <v>176</v>
      </c>
      <c r="B2" s="478"/>
      <c r="C2" s="478"/>
      <c r="D2" s="478"/>
      <c r="E2" s="478"/>
      <c r="F2" s="478"/>
      <c r="G2" s="478"/>
      <c r="H2" s="478"/>
      <c r="I2" s="478"/>
      <c r="J2" s="478"/>
      <c r="K2" s="478"/>
      <c r="L2" s="478"/>
      <c r="M2" s="478"/>
      <c r="N2" s="478"/>
      <c r="O2" s="478"/>
      <c r="P2" s="478"/>
      <c r="Q2" s="478"/>
      <c r="R2" s="478"/>
      <c r="S2" s="478"/>
      <c r="T2" s="479" t="s">
        <v>221</v>
      </c>
      <c r="U2" s="479"/>
      <c r="V2" s="479"/>
      <c r="W2" s="479"/>
      <c r="X2" s="479"/>
      <c r="Y2" s="479"/>
      <c r="Z2" s="479"/>
      <c r="AA2" s="480"/>
    </row>
    <row r="3" spans="1:27" ht="2.4500000000000002" customHeight="1">
      <c r="A3" s="37"/>
      <c r="B3" s="32"/>
      <c r="C3" s="32"/>
      <c r="D3" s="32"/>
      <c r="E3" s="32"/>
      <c r="F3" s="32"/>
      <c r="G3" s="32"/>
      <c r="H3" s="32"/>
      <c r="I3" s="32"/>
      <c r="J3" s="32"/>
      <c r="K3" s="32"/>
      <c r="L3" s="32"/>
      <c r="M3" s="32"/>
      <c r="N3" s="32"/>
      <c r="O3" s="32"/>
      <c r="P3" s="32"/>
      <c r="Q3" s="32"/>
      <c r="R3" s="32"/>
      <c r="S3" s="32"/>
      <c r="T3" s="32"/>
      <c r="U3" s="32"/>
      <c r="V3" s="32"/>
      <c r="W3" s="32"/>
      <c r="X3" s="32"/>
      <c r="Y3" s="32"/>
      <c r="Z3" s="32"/>
      <c r="AA3" s="38"/>
    </row>
    <row r="4" spans="1:27" ht="15.75">
      <c r="A4" s="37"/>
      <c r="B4" s="32"/>
      <c r="C4" s="32"/>
      <c r="D4" s="32"/>
      <c r="E4" s="32"/>
      <c r="F4" s="32"/>
      <c r="G4" s="32"/>
      <c r="H4" s="32"/>
      <c r="I4" s="32"/>
      <c r="J4" s="32"/>
      <c r="K4" s="32"/>
      <c r="L4" s="32"/>
      <c r="M4" s="32"/>
      <c r="N4" s="32"/>
      <c r="O4" s="32"/>
      <c r="P4" s="32"/>
      <c r="Q4" s="32"/>
      <c r="R4" s="32"/>
      <c r="S4" s="32"/>
      <c r="T4" s="32"/>
      <c r="U4" s="32"/>
      <c r="V4" s="32"/>
      <c r="W4" s="32"/>
      <c r="X4" s="32"/>
      <c r="Y4" s="32"/>
      <c r="Z4" s="32"/>
      <c r="AA4" s="38"/>
    </row>
    <row r="5" spans="1:27" ht="15.75">
      <c r="A5" s="37"/>
      <c r="B5" s="32"/>
      <c r="C5" s="32"/>
      <c r="D5" s="32"/>
      <c r="E5" s="32"/>
      <c r="F5" s="32"/>
      <c r="G5" s="32"/>
      <c r="H5" s="32"/>
      <c r="I5" s="32"/>
      <c r="J5" s="32"/>
      <c r="K5" s="32"/>
      <c r="L5" s="32"/>
      <c r="M5" s="32"/>
      <c r="N5" s="32"/>
      <c r="O5" s="32"/>
      <c r="P5" s="32"/>
      <c r="Q5" s="32"/>
      <c r="R5" s="32"/>
      <c r="S5" s="32"/>
      <c r="T5" s="32"/>
      <c r="U5" s="32"/>
      <c r="V5" s="32"/>
      <c r="W5" s="32"/>
      <c r="X5" s="32"/>
      <c r="Y5" s="32"/>
      <c r="Z5" s="32"/>
      <c r="AA5" s="38"/>
    </row>
    <row r="6" spans="1:27" ht="15.75">
      <c r="A6" s="37"/>
      <c r="B6" s="32"/>
      <c r="C6" s="32"/>
      <c r="D6" s="32"/>
      <c r="E6" s="32"/>
      <c r="F6" s="32"/>
      <c r="G6" s="32"/>
      <c r="H6" s="32"/>
      <c r="I6" s="32"/>
      <c r="J6" s="32"/>
      <c r="K6" s="32"/>
      <c r="L6" s="32"/>
      <c r="M6" s="32"/>
      <c r="N6" s="32"/>
      <c r="O6" s="32"/>
      <c r="P6" s="32"/>
      <c r="Q6" s="32"/>
      <c r="R6" s="32"/>
      <c r="S6" s="32"/>
      <c r="T6" s="32"/>
      <c r="U6" s="32"/>
      <c r="V6" s="32"/>
      <c r="W6" s="32"/>
      <c r="X6" s="32"/>
      <c r="Y6" s="32"/>
      <c r="Z6" s="32"/>
      <c r="AA6" s="38"/>
    </row>
    <row r="7" spans="1:27" ht="15.75">
      <c r="A7" s="37"/>
      <c r="B7" s="32"/>
      <c r="C7" s="32"/>
      <c r="D7" s="32"/>
      <c r="E7" s="32"/>
      <c r="F7" s="32"/>
      <c r="G7" s="32"/>
      <c r="H7" s="32"/>
      <c r="I7" s="32"/>
      <c r="J7" s="32"/>
      <c r="K7" s="32"/>
      <c r="L7" s="32"/>
      <c r="M7" s="32"/>
      <c r="N7" s="32"/>
      <c r="O7" s="32"/>
      <c r="P7" s="32"/>
      <c r="Q7" s="32"/>
      <c r="R7" s="32"/>
      <c r="S7" s="32"/>
      <c r="T7" s="32"/>
      <c r="U7" s="32"/>
      <c r="V7" s="32"/>
      <c r="W7" s="32"/>
      <c r="X7" s="32"/>
      <c r="Y7" s="32"/>
      <c r="Z7" s="32"/>
      <c r="AA7" s="38"/>
    </row>
    <row r="8" spans="1:27" ht="15.75">
      <c r="A8" s="37"/>
      <c r="B8" s="32"/>
      <c r="C8" s="32"/>
      <c r="D8" s="32"/>
      <c r="E8" s="32"/>
      <c r="F8" s="32"/>
      <c r="G8" s="32"/>
      <c r="H8" s="32"/>
      <c r="I8" s="32"/>
      <c r="J8" s="32"/>
      <c r="K8" s="32"/>
      <c r="L8" s="32"/>
      <c r="M8" s="32"/>
      <c r="N8" s="32"/>
      <c r="O8" s="32"/>
      <c r="P8" s="32"/>
      <c r="Q8" s="32"/>
      <c r="R8" s="32"/>
      <c r="S8" s="32"/>
      <c r="T8" s="32"/>
      <c r="U8" s="32"/>
      <c r="V8" s="32"/>
      <c r="W8" s="32"/>
      <c r="X8" s="32"/>
      <c r="Y8" s="32"/>
      <c r="Z8" s="32"/>
      <c r="AA8" s="38"/>
    </row>
    <row r="9" spans="1:27" ht="15.75">
      <c r="A9" s="37"/>
      <c r="B9" s="32"/>
      <c r="C9" s="32"/>
      <c r="D9" s="32"/>
      <c r="E9" s="32"/>
      <c r="F9" s="32"/>
      <c r="G9" s="32"/>
      <c r="H9" s="32"/>
      <c r="I9" s="32"/>
      <c r="J9" s="32"/>
      <c r="K9" s="32"/>
      <c r="L9" s="32"/>
      <c r="M9" s="32"/>
      <c r="N9" s="32"/>
      <c r="O9" s="32"/>
      <c r="P9" s="32"/>
      <c r="Q9" s="32"/>
      <c r="R9" s="32"/>
      <c r="S9" s="32"/>
      <c r="T9" s="32"/>
      <c r="U9" s="32"/>
      <c r="V9" s="32"/>
      <c r="W9" s="32"/>
      <c r="X9" s="32"/>
      <c r="Y9" s="32"/>
      <c r="Z9" s="32"/>
      <c r="AA9" s="38"/>
    </row>
    <row r="10" spans="1:27" ht="15.75">
      <c r="A10" s="37"/>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8"/>
    </row>
    <row r="11" spans="1:27" ht="15.75">
      <c r="A11" s="37"/>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8"/>
    </row>
    <row r="12" spans="1:27" ht="15.75">
      <c r="A12" s="37"/>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8"/>
    </row>
    <row r="13" spans="1:27" ht="15.75">
      <c r="A13" s="37"/>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8"/>
    </row>
    <row r="14" spans="1:27" ht="15.75">
      <c r="A14" s="37"/>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8"/>
    </row>
    <row r="15" spans="1:27" ht="15.75">
      <c r="A15" s="37"/>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8"/>
    </row>
    <row r="16" spans="1:27" ht="15.75">
      <c r="A16" s="37"/>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8"/>
    </row>
    <row r="17" spans="1:27" ht="15.75">
      <c r="A17" s="37"/>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8"/>
    </row>
    <row r="18" spans="1:27" ht="15.75">
      <c r="A18" s="37"/>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8"/>
    </row>
    <row r="19" spans="1:27" ht="15.75">
      <c r="A19" s="37"/>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8"/>
    </row>
    <row r="20" spans="1:27" ht="15.75">
      <c r="A20" s="37"/>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8"/>
    </row>
    <row r="21" spans="1:27" ht="15.75">
      <c r="A21" s="37"/>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8"/>
    </row>
    <row r="22" spans="1:27" ht="15.75">
      <c r="A22" s="37"/>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8"/>
    </row>
    <row r="23" spans="1:27" ht="15.75">
      <c r="A23" s="37"/>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8"/>
    </row>
    <row r="24" spans="1:27" ht="15.75">
      <c r="A24" s="37"/>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8"/>
    </row>
    <row r="25" spans="1:27" ht="15.75">
      <c r="A25" s="37"/>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8"/>
    </row>
    <row r="26" spans="1:27" ht="15.75">
      <c r="A26" s="37"/>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8"/>
    </row>
    <row r="27" spans="1:27" ht="15.75">
      <c r="A27" s="37"/>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8"/>
    </row>
    <row r="28" spans="1:27" ht="15.75">
      <c r="A28" s="37"/>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8"/>
    </row>
    <row r="29" spans="1:27" ht="15.75">
      <c r="A29" s="37"/>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8"/>
    </row>
    <row r="30" spans="1:27" ht="15.75">
      <c r="A30" s="37"/>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8"/>
    </row>
    <row r="31" spans="1:27" ht="15.75">
      <c r="A31" s="37"/>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8"/>
    </row>
    <row r="32" spans="1:27" ht="15.75">
      <c r="A32" s="37"/>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8"/>
    </row>
    <row r="33" spans="1:27" ht="15.75">
      <c r="A33" s="37"/>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8"/>
    </row>
    <row r="34" spans="1:27" ht="15.75">
      <c r="A34" s="37"/>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8"/>
    </row>
    <row r="35" spans="1:27" ht="15.75">
      <c r="A35" s="37"/>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8"/>
    </row>
    <row r="36" spans="1:27" ht="15.75">
      <c r="A36" s="37"/>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8"/>
    </row>
    <row r="37" spans="1:27" ht="15.75">
      <c r="A37" s="37"/>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8"/>
    </row>
    <row r="38" spans="1:27" ht="15.75">
      <c r="A38" s="37"/>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8"/>
    </row>
    <row r="39" spans="1:27" ht="15.75">
      <c r="A39" s="37"/>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8"/>
    </row>
    <row r="40" spans="1:27" ht="15.75">
      <c r="A40" s="37"/>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8"/>
    </row>
    <row r="41" spans="1:27" ht="15.75">
      <c r="A41" s="37"/>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8"/>
    </row>
    <row r="42" spans="1:27" ht="15.75">
      <c r="A42" s="37"/>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8"/>
    </row>
    <row r="43" spans="1:27" ht="15.75">
      <c r="A43" s="37"/>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8"/>
    </row>
    <row r="44" spans="1:27" ht="15.75">
      <c r="A44" s="37"/>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8"/>
    </row>
    <row r="45" spans="1:27" ht="15.75">
      <c r="A45" s="37"/>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8"/>
    </row>
    <row r="46" spans="1:27" ht="15.75">
      <c r="A46" s="37"/>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8"/>
    </row>
    <row r="47" spans="1:27" ht="15.75">
      <c r="A47" s="37"/>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8"/>
    </row>
    <row r="48" spans="1:27" ht="15.75">
      <c r="A48" s="37"/>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8"/>
    </row>
    <row r="49" spans="1:27" ht="15.75">
      <c r="A49" s="37"/>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8"/>
    </row>
    <row r="50" spans="1:27" ht="15.75">
      <c r="A50" s="37"/>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8"/>
    </row>
    <row r="51" spans="1:27" ht="15.75">
      <c r="A51" s="37"/>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8"/>
    </row>
    <row r="52" spans="1:27" ht="15.75">
      <c r="A52" s="37"/>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8"/>
    </row>
    <row r="53" spans="1:27" s="6" customFormat="1" ht="15.75">
      <c r="A53" s="37"/>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8"/>
    </row>
    <row r="54" spans="1:27" ht="15.75">
      <c r="A54" s="37"/>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8"/>
    </row>
    <row r="55" spans="1:27" ht="15.75">
      <c r="A55" s="37"/>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8"/>
    </row>
    <row r="56" spans="1:27" ht="15.75">
      <c r="A56" s="37"/>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8"/>
    </row>
    <row r="57" spans="1:27" ht="15.75">
      <c r="A57" s="37"/>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8"/>
    </row>
    <row r="58" spans="1:27" ht="15.75">
      <c r="A58" s="37"/>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8"/>
    </row>
    <row r="59" spans="1:27" ht="15.75">
      <c r="A59" s="37"/>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8"/>
    </row>
    <row r="60" spans="1:27" ht="15.75">
      <c r="A60" s="37"/>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8"/>
    </row>
    <row r="61" spans="1:27" ht="153" customHeight="1" thickBot="1">
      <c r="A61" s="39"/>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1"/>
    </row>
  </sheetData>
  <mergeCells count="2">
    <mergeCell ref="A2:S2"/>
    <mergeCell ref="T2:AA2"/>
  </mergeCells>
  <printOptions horizontalCentered="1" verticalCentered="1"/>
  <pageMargins left="0" right="0" top="0" bottom="0" header="0" footer="0"/>
  <pageSetup paperSize="5" scale="50"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9" zoomScale="130" zoomScaleNormal="84" zoomScaleSheetLayoutView="130" workbookViewId="0">
      <selection activeCell="A2" sqref="A2:Q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ht="15.75" thickBot="1">
      <c r="A1" s="4"/>
      <c r="B1" s="9"/>
      <c r="C1" s="9"/>
      <c r="D1" s="9"/>
      <c r="E1" s="9"/>
      <c r="F1" s="9"/>
      <c r="G1" s="9"/>
      <c r="H1" s="9"/>
      <c r="I1" s="9"/>
      <c r="J1" s="9"/>
      <c r="K1" s="9"/>
      <c r="L1" s="9"/>
      <c r="M1" s="9"/>
      <c r="N1" s="9"/>
      <c r="O1" s="9"/>
      <c r="P1" s="9"/>
      <c r="Q1" s="5"/>
    </row>
    <row r="2" spans="1:17" ht="18.75">
      <c r="A2" s="356"/>
      <c r="B2" s="483" t="s">
        <v>88</v>
      </c>
      <c r="C2" s="483"/>
      <c r="D2" s="483"/>
      <c r="E2" s="483"/>
      <c r="F2" s="483"/>
      <c r="G2" s="483"/>
      <c r="H2" s="483"/>
      <c r="I2" s="483"/>
      <c r="J2" s="483"/>
      <c r="K2" s="483"/>
      <c r="L2" s="483"/>
      <c r="M2" s="483"/>
      <c r="N2" s="483"/>
      <c r="O2" s="483"/>
      <c r="P2" s="484"/>
      <c r="Q2" s="358"/>
    </row>
    <row r="3" spans="1:17" ht="19.5" thickBot="1">
      <c r="A3" s="357"/>
      <c r="B3" s="485" t="s">
        <v>221</v>
      </c>
      <c r="C3" s="485"/>
      <c r="D3" s="485"/>
      <c r="E3" s="485"/>
      <c r="F3" s="485"/>
      <c r="G3" s="485"/>
      <c r="H3" s="485"/>
      <c r="I3" s="485"/>
      <c r="J3" s="485"/>
      <c r="K3" s="485"/>
      <c r="L3" s="485"/>
      <c r="M3" s="485"/>
      <c r="N3" s="485"/>
      <c r="O3" s="485"/>
      <c r="P3" s="486"/>
      <c r="Q3" s="359"/>
    </row>
    <row r="4" spans="1:17">
      <c r="A4" s="48"/>
      <c r="B4" s="6"/>
      <c r="C4" s="6"/>
      <c r="D4" s="6"/>
      <c r="E4" s="6"/>
      <c r="F4" s="6"/>
      <c r="G4" s="6"/>
      <c r="H4" s="6"/>
      <c r="I4" s="6"/>
      <c r="J4" s="6"/>
      <c r="K4" s="6"/>
      <c r="L4" s="6"/>
      <c r="M4" s="6"/>
      <c r="N4" s="6"/>
      <c r="O4" s="6"/>
      <c r="P4" s="6"/>
      <c r="Q4" s="49"/>
    </row>
    <row r="5" spans="1:17">
      <c r="A5" s="48"/>
      <c r="B5" s="6"/>
      <c r="C5" s="56"/>
      <c r="D5" s="56"/>
      <c r="E5" s="6"/>
      <c r="F5" s="6"/>
      <c r="G5" s="6"/>
      <c r="H5" s="6"/>
      <c r="I5" s="6"/>
      <c r="J5" s="6"/>
      <c r="K5" s="6"/>
      <c r="L5" s="6"/>
      <c r="M5" s="6"/>
      <c r="N5" s="6"/>
      <c r="O5" s="6"/>
      <c r="P5" s="6"/>
      <c r="Q5" s="49"/>
    </row>
    <row r="6" spans="1:17" ht="88.5" customHeight="1">
      <c r="A6" s="48"/>
      <c r="B6" s="6"/>
      <c r="C6" s="28" t="s">
        <v>89</v>
      </c>
      <c r="D6" s="481" t="s">
        <v>90</v>
      </c>
      <c r="E6" s="481"/>
      <c r="F6" s="481"/>
      <c r="G6" s="481" t="s">
        <v>91</v>
      </c>
      <c r="H6" s="481"/>
      <c r="I6" s="481"/>
      <c r="J6" s="481" t="s">
        <v>92</v>
      </c>
      <c r="K6" s="481"/>
      <c r="L6" s="481"/>
      <c r="M6" s="481" t="s">
        <v>93</v>
      </c>
      <c r="N6" s="481"/>
      <c r="O6" s="482"/>
      <c r="P6" s="6"/>
      <c r="Q6" s="49"/>
    </row>
    <row r="7" spans="1:17" ht="21">
      <c r="A7" s="48"/>
      <c r="B7" s="6"/>
      <c r="C7" s="19" t="s">
        <v>23</v>
      </c>
      <c r="D7" s="57"/>
      <c r="E7" s="58">
        <f>IF(data_status_reg!$E4="bajo",0,IF(data_status_reg!$E4="medio",0.5,IF(data_status_reg!$E4="alto",1,"falta riesgo")))</f>
        <v>0</v>
      </c>
      <c r="F7" s="59"/>
      <c r="G7" s="59"/>
      <c r="H7" s="58">
        <f>IF(data_status_reg!$E20="bajo",0,IF(data_status_reg!$E20="medio",0.5,IF(data_status_reg!$E20="alto",1,"falta riesgo")))</f>
        <v>0</v>
      </c>
      <c r="I7" s="59"/>
      <c r="J7" s="59"/>
      <c r="K7" s="58">
        <f>IF(data_status_reg!$E36="bajo",0,IF(data_status_reg!$E36="medio",0.5,IF(data_status_reg!$E36="alto",1,"falta riesgo")))</f>
        <v>0</v>
      </c>
      <c r="L7" s="59"/>
      <c r="M7" s="59"/>
      <c r="N7" s="58">
        <f>IF(data_status_reg!$E52="bajo",0,IF(data_status_reg!$E52="medio",0.5,IF(data_status_reg!$E52="alto",1,"falta riesgo")))</f>
        <v>0</v>
      </c>
      <c r="O7" s="21"/>
      <c r="P7" s="6"/>
      <c r="Q7" s="49"/>
    </row>
    <row r="8" spans="1:17" ht="21">
      <c r="A8" s="48"/>
      <c r="B8" s="6"/>
      <c r="C8" s="19" t="s">
        <v>24</v>
      </c>
      <c r="D8" s="57"/>
      <c r="E8" s="58">
        <f>IF(data_status_reg!$E5="bajo",0,IF(data_status_reg!$E5="medio",0.5,IF(data_status_reg!$E5="alto",1,"falta riesgo")))</f>
        <v>0</v>
      </c>
      <c r="F8" s="59"/>
      <c r="G8" s="59"/>
      <c r="H8" s="58">
        <f>IF(data_status_reg!$E21="bajo",0,IF(data_status_reg!$E21="medio",0.5,IF(data_status_reg!$E21="alto",1,"falta riesgo")))</f>
        <v>0</v>
      </c>
      <c r="I8" s="59"/>
      <c r="J8" s="59"/>
      <c r="K8" s="58">
        <f>IF(data_status_reg!$E37="bajo",0,IF(data_status_reg!$E37="medio",0.5,IF(data_status_reg!$E37="alto",1,"falta riesgo")))</f>
        <v>0</v>
      </c>
      <c r="L8" s="59"/>
      <c r="M8" s="59"/>
      <c r="N8" s="58">
        <f>IF(data_status_reg!$E53="bajo",0,IF(data_status_reg!$E53="medio",0.5,IF(data_status_reg!$E53="alto",1,"falta riesgo")))</f>
        <v>0</v>
      </c>
      <c r="O8" s="21"/>
      <c r="P8" s="6"/>
      <c r="Q8" s="49"/>
    </row>
    <row r="9" spans="1:17" ht="21">
      <c r="A9" s="48"/>
      <c r="B9" s="6"/>
      <c r="C9" s="19" t="s">
        <v>25</v>
      </c>
      <c r="D9" s="57"/>
      <c r="E9" s="58">
        <f>IF(data_status_reg!$E6="bajo",0,IF(data_status_reg!$E6="medio",0.5,IF(data_status_reg!$E6="alto",1,"falta riesgo")))</f>
        <v>0</v>
      </c>
      <c r="F9" s="59"/>
      <c r="G9" s="59"/>
      <c r="H9" s="58">
        <f>IF(data_status_reg!$E22="bajo",0,IF(data_status_reg!$E22="medio",0.5,IF(data_status_reg!$E22="alto",1,"falta riesgo")))</f>
        <v>0</v>
      </c>
      <c r="I9" s="59"/>
      <c r="J9" s="59"/>
      <c r="K9" s="58">
        <f>IF(data_status_reg!$E38="bajo",0,IF(data_status_reg!$E38="medio",0.5,IF(data_status_reg!$E38="alto",1,"falta riesgo")))</f>
        <v>0</v>
      </c>
      <c r="L9" s="59"/>
      <c r="M9" s="59"/>
      <c r="N9" s="58">
        <f>IF(data_status_reg!$E54="bajo",0,IF(data_status_reg!$E54="medio",0.5,IF(data_status_reg!$E54="alto",1,"falta riesgo")))</f>
        <v>0</v>
      </c>
      <c r="O9" s="21"/>
      <c r="P9" s="6"/>
      <c r="Q9" s="49"/>
    </row>
    <row r="10" spans="1:17" ht="21">
      <c r="A10" s="48"/>
      <c r="B10" s="6"/>
      <c r="C10" s="19" t="s">
        <v>26</v>
      </c>
      <c r="D10" s="57"/>
      <c r="E10" s="58">
        <f>IF(data_status_reg!$E7="bajo",0,IF(data_status_reg!$E7="medio",0.5,IF(data_status_reg!$E7="alto",1,"falta riesgo")))</f>
        <v>0</v>
      </c>
      <c r="F10" s="59"/>
      <c r="G10" s="59"/>
      <c r="H10" s="58">
        <f>IF(data_status_reg!$E23="bajo",0,IF(data_status_reg!$E23="medio",0.5,IF(data_status_reg!$E23="alto",1,"falta riesgo")))</f>
        <v>0</v>
      </c>
      <c r="I10" s="59"/>
      <c r="J10" s="59"/>
      <c r="K10" s="58">
        <f>IF(data_status_reg!$E39="bajo",0,IF(data_status_reg!$E39="medio",0.5,IF(data_status_reg!$E39="alto",1,"falta riesgo")))</f>
        <v>0</v>
      </c>
      <c r="L10" s="59"/>
      <c r="M10" s="59"/>
      <c r="N10" s="58">
        <f>IF(data_status_reg!$E55="bajo",0,IF(data_status_reg!$E55="medio",0.5,IF(data_status_reg!$E55="alto",1,"falta riesgo")))</f>
        <v>0</v>
      </c>
      <c r="O10" s="21"/>
      <c r="P10" s="6"/>
      <c r="Q10" s="49"/>
    </row>
    <row r="11" spans="1:17" ht="21">
      <c r="A11" s="48"/>
      <c r="B11" s="6"/>
      <c r="C11" s="19" t="s">
        <v>27</v>
      </c>
      <c r="D11" s="57"/>
      <c r="E11" s="58">
        <f>IF(data_status_reg!$E8="bajo",0,IF(data_status_reg!$E8="medio",0.5,IF(data_status_reg!$E8="alto",1,"falta riesgo")))</f>
        <v>0</v>
      </c>
      <c r="F11" s="59"/>
      <c r="G11" s="59"/>
      <c r="H11" s="58">
        <f>IF(data_status_reg!$E24="bajo",0,IF(data_status_reg!$E24="medio",0.5,IF(data_status_reg!$E24="alto",1,"falta riesgo")))</f>
        <v>0</v>
      </c>
      <c r="I11" s="59"/>
      <c r="J11" s="59"/>
      <c r="K11" s="58">
        <f>IF(data_status_reg!$E40="bajo",0,IF(data_status_reg!$E40="medio",0.5,IF(data_status_reg!$E40="alto",1,"falta riesgo")))</f>
        <v>0</v>
      </c>
      <c r="L11" s="59"/>
      <c r="M11" s="59"/>
      <c r="N11" s="58">
        <f>IF(data_status_reg!$E56="bajo",0,IF(data_status_reg!$E56="medio",0.5,IF(data_status_reg!$E56="alto",1,"falta riesgo")))</f>
        <v>0</v>
      </c>
      <c r="O11" s="21"/>
      <c r="P11" s="6"/>
      <c r="Q11" s="49"/>
    </row>
    <row r="12" spans="1:17" ht="21">
      <c r="A12" s="48"/>
      <c r="B12" s="6"/>
      <c r="C12" s="19" t="s">
        <v>28</v>
      </c>
      <c r="D12" s="57"/>
      <c r="E12" s="58">
        <f>IF(data_status_reg!$E9="bajo",0,IF(data_status_reg!$E9="medio",0.5,IF(data_status_reg!$E9="alto",1,"falta riesgo")))</f>
        <v>0</v>
      </c>
      <c r="F12" s="59"/>
      <c r="G12" s="59"/>
      <c r="H12" s="58">
        <f>IF(data_status_reg!$E25="bajo",0,IF(data_status_reg!$E25="medio",0.5,IF(data_status_reg!$E25="alto",1,"falta riesgo")))</f>
        <v>0</v>
      </c>
      <c r="I12" s="59"/>
      <c r="J12" s="59"/>
      <c r="K12" s="58">
        <f>IF(data_status_reg!$E41="bajo",0,IF(data_status_reg!$E41="medio",0.5,IF(data_status_reg!$E41="alto",1,"falta riesgo")))</f>
        <v>0</v>
      </c>
      <c r="L12" s="59"/>
      <c r="M12" s="59"/>
      <c r="N12" s="58">
        <f>IF(data_status_reg!$E57="bajo",0,IF(data_status_reg!$E57="medio",0.5,IF(data_status_reg!$E57="alto",1,"falta riesgo")))</f>
        <v>0</v>
      </c>
      <c r="O12" s="21"/>
      <c r="P12" s="6"/>
      <c r="Q12" s="49"/>
    </row>
    <row r="13" spans="1:17" ht="21">
      <c r="A13" s="48"/>
      <c r="B13" s="6"/>
      <c r="C13" s="19" t="s">
        <v>29</v>
      </c>
      <c r="D13" s="57"/>
      <c r="E13" s="58">
        <f>IF(data_status_reg!$E10="bajo",0,IF(data_status_reg!$E10="medio",0.5,IF(data_status_reg!$E10="alto",1,"falta riesgo")))</f>
        <v>0</v>
      </c>
      <c r="F13" s="59"/>
      <c r="G13" s="59"/>
      <c r="H13" s="58">
        <f>IF(data_status_reg!$E26="bajo",0,IF(data_status_reg!$E26="medio",0.5,IF(data_status_reg!$E26="alto",1,"falta riesgo")))</f>
        <v>0</v>
      </c>
      <c r="I13" s="59"/>
      <c r="J13" s="60"/>
      <c r="K13" s="58">
        <f>IF(data_status_reg!$E42="bajo",0,IF(data_status_reg!$E42="medio",0.5,IF(data_status_reg!$E42="alto",1,"falta riesgo")))</f>
        <v>0</v>
      </c>
      <c r="L13" s="60"/>
      <c r="M13" s="60"/>
      <c r="N13" s="58">
        <f>IF(data_status_reg!$E58="bajo",0,IF(data_status_reg!$E58="medio",0.5,IF(data_status_reg!$E58="alto",1,"falta riesgo")))</f>
        <v>0</v>
      </c>
      <c r="O13" s="22"/>
      <c r="P13" s="6"/>
      <c r="Q13" s="49"/>
    </row>
    <row r="14" spans="1:17" ht="21">
      <c r="A14" s="48"/>
      <c r="B14" s="6"/>
      <c r="C14" s="19" t="s">
        <v>30</v>
      </c>
      <c r="D14" s="57"/>
      <c r="E14" s="58">
        <f>IF(data_status_reg!$E11="bajo",0,IF(data_status_reg!$E11="medio",0.5,IF(data_status_reg!$E11="alto",1,"falta riesgo")))</f>
        <v>0</v>
      </c>
      <c r="F14" s="59"/>
      <c r="G14" s="59"/>
      <c r="H14" s="58">
        <f>IF(data_status_reg!$E27="bajo",0,IF(data_status_reg!$E27="medio",0.5,IF(data_status_reg!$E27="alto",1,"falta riesgo")))</f>
        <v>0</v>
      </c>
      <c r="I14" s="59"/>
      <c r="J14" s="59"/>
      <c r="K14" s="58">
        <f>IF(data_status_reg!$E43="bajo",0,IF(data_status_reg!$E43="medio",0.5,IF(data_status_reg!$E43="alto",1,"falta riesgo")))</f>
        <v>0</v>
      </c>
      <c r="L14" s="59"/>
      <c r="M14" s="59"/>
      <c r="N14" s="58">
        <f>IF(data_status_reg!$E59="bajo",0,IF(data_status_reg!$E59="medio",0.5,IF(data_status_reg!$E59="alto",1,"falta riesgo")))</f>
        <v>0</v>
      </c>
      <c r="O14" s="21"/>
      <c r="P14" s="6"/>
      <c r="Q14" s="49"/>
    </row>
    <row r="15" spans="1:17" ht="21">
      <c r="A15" s="48"/>
      <c r="B15" s="6"/>
      <c r="C15" s="19" t="s">
        <v>31</v>
      </c>
      <c r="D15" s="57"/>
      <c r="E15" s="58">
        <f>IF(data_status_reg!$E12="bajo",0,IF(data_status_reg!$E12="medio",0.5,IF(data_status_reg!$E12="alto",1,"falta riesgo")))</f>
        <v>0</v>
      </c>
      <c r="F15" s="59"/>
      <c r="G15" s="59"/>
      <c r="H15" s="58">
        <f>IF(data_status_reg!$E28="bajo",0,IF(data_status_reg!$E28="medio",0.5,IF(data_status_reg!$E28="alto",1,"falta riesgo")))</f>
        <v>0</v>
      </c>
      <c r="I15" s="59"/>
      <c r="J15" s="59"/>
      <c r="K15" s="58">
        <f>IF(data_status_reg!$E44="bajo",0,IF(data_status_reg!$E44="medio",0.5,IF(data_status_reg!$E44="alto",1,"falta riesgo")))</f>
        <v>0</v>
      </c>
      <c r="L15" s="59"/>
      <c r="M15" s="59"/>
      <c r="N15" s="58">
        <f>IF(data_status_reg!$E60="bajo",0,IF(data_status_reg!$E60="medio",0.5,IF(data_status_reg!$E60="alto",1,"falta riesgo")))</f>
        <v>0</v>
      </c>
      <c r="O15" s="21"/>
      <c r="P15" s="6"/>
      <c r="Q15" s="49"/>
    </row>
    <row r="16" spans="1:17" ht="21">
      <c r="A16" s="48"/>
      <c r="B16" s="6"/>
      <c r="C16" s="19" t="s">
        <v>32</v>
      </c>
      <c r="D16" s="57"/>
      <c r="E16" s="58">
        <f>IF(data_status_reg!$E13="bajo",0,IF(data_status_reg!$E13="medio",0.5,IF(data_status_reg!$E13="alto",1,"falta riesgo")))</f>
        <v>0</v>
      </c>
      <c r="F16" s="59"/>
      <c r="G16" s="59"/>
      <c r="H16" s="58">
        <f>IF(data_status_reg!$E29="bajo",0,IF(data_status_reg!$E29="medio",0.5,IF(data_status_reg!$E29="alto",1,"falta riesgo")))</f>
        <v>0</v>
      </c>
      <c r="I16" s="59"/>
      <c r="J16" s="60"/>
      <c r="K16" s="58">
        <f>IF(data_status_reg!$E45="bajo",0,IF(data_status_reg!$E45="medio",0.5,IF(data_status_reg!$E45="alto",1,"falta riesgo")))</f>
        <v>0</v>
      </c>
      <c r="L16" s="60"/>
      <c r="M16" s="60"/>
      <c r="N16" s="58">
        <f>IF(data_status_reg!$E61="bajo",0,IF(data_status_reg!$E61="medio",0.5,IF(data_status_reg!$E61="alto",1,"falta riesgo")))</f>
        <v>0</v>
      </c>
      <c r="O16" s="22"/>
      <c r="P16" s="6"/>
      <c r="Q16" s="49"/>
    </row>
    <row r="17" spans="1:17" ht="21">
      <c r="A17" s="48"/>
      <c r="B17" s="6"/>
      <c r="C17" s="19" t="s">
        <v>33</v>
      </c>
      <c r="D17" s="57"/>
      <c r="E17" s="58">
        <f>IF(data_status_reg!$E14="bajo",0,IF(data_status_reg!$E14="medio",0.5,IF(data_status_reg!$E14="alto",1,"falta riesgo")))</f>
        <v>0</v>
      </c>
      <c r="F17" s="59"/>
      <c r="G17" s="59"/>
      <c r="H17" s="58">
        <f>IF(data_status_reg!$E30="bajo",0,IF(data_status_reg!$E30="medio",0.5,IF(data_status_reg!$E30="alto",1,"falta riesgo")))</f>
        <v>0</v>
      </c>
      <c r="I17" s="59"/>
      <c r="J17" s="59"/>
      <c r="K17" s="58">
        <f>IF(data_status_reg!$E46="bajo",0,IF(data_status_reg!$E46="medio",0.5,IF(data_status_reg!$E46="alto",1,"falta riesgo")))</f>
        <v>0</v>
      </c>
      <c r="L17" s="59"/>
      <c r="M17" s="59"/>
      <c r="N17" s="58">
        <f>IF(data_status_reg!$E62="bajo",0,IF(data_status_reg!$E62="medio",0.5,IF(data_status_reg!$E62="alto",1,"falta riesgo")))</f>
        <v>0</v>
      </c>
      <c r="O17" s="21"/>
      <c r="P17" s="6"/>
      <c r="Q17" s="49"/>
    </row>
    <row r="18" spans="1:17" ht="21">
      <c r="A18" s="48"/>
      <c r="B18" s="6"/>
      <c r="C18" s="19" t="s">
        <v>34</v>
      </c>
      <c r="D18" s="57"/>
      <c r="E18" s="58">
        <f>IF(data_status_reg!$E15="bajo",0,IF(data_status_reg!$E15="medio",0.5,IF(data_status_reg!$E15="alto",1,"falta riesgo")))</f>
        <v>0</v>
      </c>
      <c r="F18" s="59"/>
      <c r="G18" s="59"/>
      <c r="H18" s="58">
        <f>IF(data_status_reg!$E31="bajo",0,IF(data_status_reg!$E31="medio",0.5,IF(data_status_reg!$E31="alto",1,"falta riesgo")))</f>
        <v>0</v>
      </c>
      <c r="I18" s="59"/>
      <c r="J18" s="59"/>
      <c r="K18" s="58">
        <f>IF(data_status_reg!$E47="bajo",0,IF(data_status_reg!$E47="medio",0.5,IF(data_status_reg!$E47="alto",1,"falta riesgo")))</f>
        <v>0</v>
      </c>
      <c r="L18" s="59"/>
      <c r="M18" s="59"/>
      <c r="N18" s="58">
        <f>IF(data_status_reg!$E63="bajo",0,IF(data_status_reg!$E63="medio",0.5,IF(data_status_reg!$E63="alto",1,"falta riesgo")))</f>
        <v>0</v>
      </c>
      <c r="O18" s="21"/>
      <c r="P18" s="6"/>
      <c r="Q18" s="49"/>
    </row>
    <row r="19" spans="1:17" ht="21">
      <c r="A19" s="48"/>
      <c r="B19" s="6"/>
      <c r="C19" s="19" t="s">
        <v>35</v>
      </c>
      <c r="D19" s="57"/>
      <c r="E19" s="58">
        <f>IF(data_status_reg!$E16="bajo",0,IF(data_status_reg!$E16="medio",0.5,IF(data_status_reg!$E16="alto",1,"falta riesgo")))</f>
        <v>0</v>
      </c>
      <c r="F19" s="59"/>
      <c r="G19" s="59"/>
      <c r="H19" s="61" t="s">
        <v>94</v>
      </c>
      <c r="I19" s="59"/>
      <c r="J19" s="59"/>
      <c r="K19" s="58">
        <f>IF(data_status_reg!$E48="bajo",0,IF(data_status_reg!$E48="medio",0.5,IF(data_status_reg!$E48="alto",1,"falta riesgo")))</f>
        <v>0</v>
      </c>
      <c r="L19" s="59"/>
      <c r="N19" s="58">
        <f>IF(data_status_reg!$E64="bajo",0,IF(data_status_reg!$E64="medio",0.5,IF(data_status_reg!$E64="alto",1,"falta riesgo")))</f>
        <v>0</v>
      </c>
      <c r="O19" s="22"/>
      <c r="P19" s="6"/>
      <c r="Q19" s="49"/>
    </row>
    <row r="20" spans="1:17" ht="21">
      <c r="A20" s="48"/>
      <c r="B20" s="6"/>
      <c r="C20" s="19" t="s">
        <v>36</v>
      </c>
      <c r="D20" s="57"/>
      <c r="E20" s="58">
        <f>IF(data_status_reg!$E17="bajo",0,IF(data_status_reg!$E17="medio",0.5,IF(data_status_reg!$E17="alto",1,"falta riesgo")))</f>
        <v>0</v>
      </c>
      <c r="F20" s="59"/>
      <c r="G20" s="59"/>
      <c r="H20" s="58">
        <f>IF(data_status_reg!$E33="bajo",0,IF(data_status_reg!$E33="medio",0.5,IF(data_status_reg!$E33="alto",1,"falta riesgo")))</f>
        <v>0</v>
      </c>
      <c r="I20" s="59"/>
      <c r="J20" s="59"/>
      <c r="K20" s="58">
        <f>IF(data_status_reg!$E49="bajo",0,IF(data_status_reg!$E49="medio",0.5,IF(data_status_reg!$E49="alto",1,"falta riesgo")))</f>
        <v>0</v>
      </c>
      <c r="L20" s="59"/>
      <c r="M20" s="59"/>
      <c r="N20" s="58">
        <f>IF(data_status_reg!$E65="bajo",0,IF(data_status_reg!$E65="medio",0.5,IF(data_status_reg!$E65="alto",1,"falta riesgo")))</f>
        <v>0</v>
      </c>
      <c r="O20" s="21"/>
      <c r="P20" s="6"/>
      <c r="Q20" s="49"/>
    </row>
    <row r="21" spans="1:17" ht="21">
      <c r="A21" s="48"/>
      <c r="B21" s="6"/>
      <c r="C21" s="19" t="s">
        <v>37</v>
      </c>
      <c r="D21" s="57"/>
      <c r="E21" s="58">
        <f>IF(data_status_reg!$E18="bajo",0,IF(data_status_reg!$E18="medio",0.5,IF(data_status_reg!$E18="alto",1,"falta riesgo")))</f>
        <v>0</v>
      </c>
      <c r="F21" s="59"/>
      <c r="G21" s="59"/>
      <c r="H21" s="58">
        <f>IF(data_status_reg!$E34="bajo",0,IF(data_status_reg!$E34="medio",0.5,IF(data_status_reg!$E34="alto",1,"falta riesgo")))</f>
        <v>0</v>
      </c>
      <c r="I21" s="59"/>
      <c r="J21" s="59"/>
      <c r="K21" s="58">
        <f>IF(data_status_reg!$E50="bajo",0,IF(data_status_reg!$E50="medio",0.5,IF(data_status_reg!$E50="alto",1,"falta riesgo")))</f>
        <v>0</v>
      </c>
      <c r="L21" s="59"/>
      <c r="M21" s="59"/>
      <c r="N21" s="58">
        <f>IF(data_status_reg!$E66="bajo",0,IF(data_status_reg!$E66="medio",0.5,IF(data_status_reg!$E66="alto",1,"falta riesgo")))</f>
        <v>0</v>
      </c>
      <c r="O21" s="21"/>
      <c r="P21" s="6"/>
      <c r="Q21" s="49"/>
    </row>
    <row r="22" spans="1:17" ht="21">
      <c r="A22" s="48"/>
      <c r="B22" s="6"/>
      <c r="C22" s="20" t="s">
        <v>38</v>
      </c>
      <c r="D22" s="23"/>
      <c r="E22" s="25">
        <f>IF(data_status_reg!$E19="bajo",0,IF(data_status_reg!$E19="medio",0.5,IF(data_status_reg!$E19="alto",1,"falta riesgo")))</f>
        <v>0</v>
      </c>
      <c r="F22" s="24"/>
      <c r="G22" s="24"/>
      <c r="H22" s="29" t="s">
        <v>94</v>
      </c>
      <c r="I22" s="24"/>
      <c r="J22" s="24"/>
      <c r="K22" s="25">
        <f>IF(data_status_reg!$E51="bajo",0,IF(data_status_reg!$E51="medio",0.5,IF(data_status_reg!$E51="alto",1,"falta riesgo")))</f>
        <v>0</v>
      </c>
      <c r="L22" s="24"/>
      <c r="M22" s="1"/>
      <c r="N22" s="26">
        <f>IF(data_status_reg!$E67="bajo",0,IF(data_status_reg!$E67="medio",0.5,IF(data_status_reg!$E67="alto",1,"falta riesgo")))</f>
        <v>0</v>
      </c>
      <c r="O22" s="27"/>
      <c r="P22" s="6"/>
      <c r="Q22" s="49"/>
    </row>
    <row r="23" spans="1:17">
      <c r="A23" s="48"/>
      <c r="B23" s="6"/>
      <c r="C23" s="6"/>
      <c r="D23" s="6"/>
      <c r="E23" s="6"/>
      <c r="F23" s="6"/>
      <c r="G23" s="6"/>
      <c r="H23" s="6"/>
      <c r="I23" s="6"/>
      <c r="J23" s="6"/>
      <c r="K23" s="6"/>
      <c r="L23" s="6"/>
      <c r="M23" s="6"/>
      <c r="N23" s="6"/>
      <c r="O23" s="6"/>
      <c r="P23" s="6"/>
      <c r="Q23" s="49"/>
    </row>
    <row r="24" spans="1:17">
      <c r="A24" s="48"/>
      <c r="B24" s="6"/>
      <c r="C24" s="6"/>
      <c r="D24" s="6"/>
      <c r="E24" s="6"/>
      <c r="F24" s="6"/>
      <c r="G24" s="6"/>
      <c r="H24" s="6"/>
      <c r="I24" s="6"/>
      <c r="J24" s="6"/>
      <c r="K24" s="6"/>
      <c r="L24" s="6"/>
      <c r="M24" s="6"/>
      <c r="N24" s="6"/>
      <c r="O24" s="6"/>
      <c r="P24" s="6"/>
      <c r="Q24" s="49"/>
    </row>
    <row r="25" spans="1:17">
      <c r="A25" s="48"/>
      <c r="B25" s="6"/>
      <c r="C25" s="6"/>
      <c r="D25" s="6"/>
      <c r="E25" s="6"/>
      <c r="F25" s="6"/>
      <c r="G25" s="6"/>
      <c r="H25" s="6"/>
      <c r="I25" s="6"/>
      <c r="J25" s="6"/>
      <c r="K25" s="6"/>
      <c r="L25" s="6"/>
      <c r="M25" s="6"/>
      <c r="N25" s="6"/>
      <c r="O25" s="6"/>
      <c r="P25" s="6"/>
      <c r="Q25" s="49"/>
    </row>
    <row r="26" spans="1:17">
      <c r="A26" s="48"/>
      <c r="B26" s="6"/>
      <c r="C26" s="6"/>
      <c r="D26" s="6"/>
      <c r="E26" s="6"/>
      <c r="F26" s="6"/>
      <c r="G26" s="6"/>
      <c r="H26" s="6"/>
      <c r="I26" s="6"/>
      <c r="J26" s="6"/>
      <c r="K26" s="6"/>
      <c r="L26" s="6"/>
      <c r="M26" s="6"/>
      <c r="N26" s="6"/>
      <c r="O26" s="6"/>
      <c r="P26" s="6"/>
      <c r="Q26" s="49"/>
    </row>
    <row r="27" spans="1:17" ht="15.75" thickBot="1">
      <c r="A27" s="50"/>
      <c r="B27" s="51"/>
      <c r="C27" s="51"/>
      <c r="D27" s="51"/>
      <c r="E27" s="51"/>
      <c r="F27" s="51"/>
      <c r="G27" s="51"/>
      <c r="H27" s="51"/>
      <c r="I27" s="51"/>
      <c r="J27" s="51"/>
      <c r="K27" s="51"/>
      <c r="L27" s="51"/>
      <c r="M27" s="51"/>
      <c r="N27" s="51"/>
      <c r="O27" s="51"/>
      <c r="P27" s="51"/>
      <c r="Q27" s="52"/>
    </row>
    <row r="30" spans="1:17" outlineLevel="1"/>
    <row r="31" spans="1:17" outlineLevel="1">
      <c r="C31" s="11"/>
      <c r="D31" s="11"/>
      <c r="E31" s="11"/>
      <c r="F31" s="12"/>
    </row>
    <row r="32" spans="1:17" outlineLevel="1">
      <c r="F32" s="10"/>
    </row>
    <row r="33" spans="6:6" outlineLevel="1">
      <c r="F33" s="10"/>
    </row>
    <row r="34" spans="6:6" outlineLevel="1">
      <c r="F34" s="10"/>
    </row>
    <row r="35" spans="6:6" outlineLevel="1">
      <c r="F35" s="10"/>
    </row>
    <row r="36" spans="6:6" outlineLevel="1">
      <c r="F36" s="10"/>
    </row>
    <row r="37" spans="6:6" outlineLevel="1">
      <c r="F37" s="10"/>
    </row>
    <row r="38" spans="6:6" outlineLevel="1">
      <c r="F38" s="10"/>
    </row>
    <row r="39" spans="6:6" outlineLevel="1">
      <c r="F39" s="10"/>
    </row>
    <row r="40" spans="6:6" outlineLevel="1">
      <c r="F40" s="10"/>
    </row>
    <row r="41" spans="6:6" outlineLevel="1">
      <c r="F41" s="10"/>
    </row>
    <row r="42" spans="6:6" outlineLevel="1">
      <c r="F42" s="10"/>
    </row>
    <row r="43" spans="6:6" outlineLevel="1">
      <c r="F43" s="10"/>
    </row>
    <row r="44" spans="6:6" outlineLevel="1">
      <c r="F44" s="10"/>
    </row>
    <row r="45" spans="6:6" outlineLevel="1">
      <c r="F45" s="10"/>
    </row>
    <row r="46" spans="6:6" outlineLevel="1">
      <c r="F46" s="10"/>
    </row>
    <row r="47" spans="6:6" outlineLevel="1">
      <c r="F47" s="10"/>
    </row>
    <row r="48" spans="6:6" outlineLevel="1">
      <c r="F48" s="10"/>
    </row>
    <row r="49" spans="6:6" outlineLevel="1">
      <c r="F49" s="10"/>
    </row>
    <row r="50" spans="6:6" outlineLevel="1">
      <c r="F50" s="10"/>
    </row>
    <row r="51" spans="6:6" outlineLevel="1">
      <c r="F51" s="10"/>
    </row>
    <row r="52" spans="6:6" outlineLevel="1">
      <c r="F52" s="10"/>
    </row>
    <row r="53" spans="6:6" outlineLevel="1">
      <c r="F53" s="10"/>
    </row>
    <row r="54" spans="6:6" outlineLevel="1">
      <c r="F54" s="10"/>
    </row>
    <row r="55" spans="6:6" outlineLevel="1">
      <c r="F55" s="10"/>
    </row>
    <row r="56" spans="6:6" outlineLevel="1">
      <c r="F56" s="10"/>
    </row>
    <row r="57" spans="6:6" outlineLevel="1">
      <c r="F57" s="10"/>
    </row>
    <row r="58" spans="6:6" outlineLevel="1">
      <c r="F58" s="10"/>
    </row>
    <row r="59" spans="6:6" outlineLevel="1">
      <c r="F59" s="10"/>
    </row>
    <row r="60" spans="6:6" outlineLevel="1">
      <c r="F60" s="10"/>
    </row>
    <row r="61" spans="6:6" outlineLevel="1">
      <c r="F61" s="10"/>
    </row>
    <row r="62" spans="6:6" outlineLevel="1">
      <c r="F62" s="10"/>
    </row>
    <row r="63" spans="6:6" outlineLevel="1">
      <c r="F63" s="10"/>
    </row>
    <row r="64" spans="6:6" outlineLevel="1">
      <c r="F64" s="10"/>
    </row>
    <row r="65" spans="6:6" outlineLevel="1">
      <c r="F65" s="10"/>
    </row>
    <row r="66" spans="6:6" outlineLevel="1">
      <c r="F66" s="10"/>
    </row>
    <row r="67" spans="6:6" outlineLevel="1">
      <c r="F67" s="10"/>
    </row>
    <row r="68" spans="6:6" outlineLevel="1">
      <c r="F68" s="10"/>
    </row>
    <row r="69" spans="6:6" outlineLevel="1">
      <c r="F69" s="10"/>
    </row>
    <row r="70" spans="6:6" outlineLevel="1">
      <c r="F70" s="10"/>
    </row>
    <row r="71" spans="6:6" outlineLevel="1">
      <c r="F71" s="10"/>
    </row>
    <row r="72" spans="6:6" outlineLevel="1">
      <c r="F72" s="10"/>
    </row>
    <row r="73" spans="6:6" outlineLevel="1">
      <c r="F73" s="10"/>
    </row>
    <row r="74" spans="6:6" outlineLevel="1">
      <c r="F74" s="10"/>
    </row>
    <row r="75" spans="6:6" outlineLevel="1">
      <c r="F75" s="10"/>
    </row>
    <row r="76" spans="6:6" outlineLevel="1">
      <c r="F76" s="10"/>
    </row>
    <row r="77" spans="6:6" outlineLevel="1">
      <c r="F77" s="10"/>
    </row>
    <row r="78" spans="6:6" outlineLevel="1">
      <c r="F78" s="10"/>
    </row>
    <row r="79" spans="6:6" outlineLevel="1">
      <c r="F79" s="10"/>
    </row>
    <row r="80" spans="6:6" outlineLevel="1">
      <c r="F80" s="10"/>
    </row>
    <row r="81" spans="6:6" outlineLevel="1">
      <c r="F81" s="10"/>
    </row>
    <row r="82" spans="6:6" outlineLevel="1">
      <c r="F82" s="10"/>
    </row>
    <row r="83" spans="6:6" outlineLevel="1">
      <c r="F83" s="10"/>
    </row>
    <row r="84" spans="6:6" outlineLevel="1">
      <c r="F84" s="10"/>
    </row>
    <row r="85" spans="6:6" outlineLevel="1">
      <c r="F85" s="10"/>
    </row>
    <row r="86" spans="6:6" outlineLevel="1">
      <c r="F86" s="10"/>
    </row>
    <row r="87" spans="6:6" outlineLevel="1">
      <c r="F87" s="10"/>
    </row>
    <row r="88" spans="6:6" outlineLevel="1">
      <c r="F88" s="10"/>
    </row>
    <row r="89" spans="6:6" outlineLevel="1">
      <c r="F89" s="10"/>
    </row>
    <row r="90" spans="6:6" outlineLevel="1">
      <c r="F90" s="10"/>
    </row>
    <row r="91" spans="6:6" outlineLevel="1">
      <c r="F91" s="10"/>
    </row>
    <row r="92" spans="6:6" outlineLevel="1">
      <c r="F92" s="10"/>
    </row>
    <row r="93" spans="6:6" outlineLevel="1">
      <c r="F93" s="10"/>
    </row>
    <row r="94" spans="6:6" outlineLevel="1">
      <c r="F94" s="10"/>
    </row>
    <row r="95" spans="6:6" outlineLevel="1">
      <c r="F95" s="10"/>
    </row>
    <row r="96" spans="6:6" outlineLevel="1">
      <c r="F96" s="10"/>
    </row>
    <row r="97" spans="6:6" outlineLevel="1">
      <c r="F97" s="10"/>
    </row>
    <row r="98" spans="6:6" outlineLevel="1">
      <c r="F98" s="1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zoomScale="85" zoomScaleNormal="85" workbookViewId="0">
      <selection activeCell="A6" sqref="A6:XFD6"/>
    </sheetView>
  </sheetViews>
  <sheetFormatPr baseColWidth="10" defaultColWidth="11.42578125" defaultRowHeight="18.75" outlineLevelCol="1"/>
  <cols>
    <col min="1" max="1" width="14.42578125" customWidth="1"/>
    <col min="2" max="2" width="17.85546875" customWidth="1"/>
    <col min="3" max="3" width="73.28515625" style="69" customWidth="1"/>
    <col min="4" max="4" width="11.5703125" style="14" bestFit="1" customWidth="1"/>
    <col min="9" max="9" width="47.7109375" bestFit="1" customWidth="1" outlineLevel="1"/>
    <col min="10" max="10" width="22" style="10" bestFit="1" customWidth="1" outlineLevel="1"/>
  </cols>
  <sheetData>
    <row r="1" spans="1:10">
      <c r="I1" s="13" t="s">
        <v>39</v>
      </c>
      <c r="J1" s="12" t="s">
        <v>40</v>
      </c>
    </row>
    <row r="2" spans="1:10" ht="18" customHeight="1">
      <c r="A2" s="30" t="s">
        <v>41</v>
      </c>
      <c r="B2" s="30"/>
    </row>
    <row r="3" spans="1:10" ht="18" customHeight="1">
      <c r="A3" s="30"/>
      <c r="B3" s="30"/>
      <c r="C3" s="70" t="s">
        <v>43</v>
      </c>
      <c r="D3" s="8">
        <f>IF(J5="bajo",0,IF(J5="medio",0.5,IF(J5="alto",1,"falta riesgo")))</f>
        <v>0</v>
      </c>
      <c r="E3" s="7"/>
      <c r="I3" t="s">
        <v>225</v>
      </c>
      <c r="J3" s="10" t="s">
        <v>13</v>
      </c>
    </row>
    <row r="4" spans="1:10" ht="18" customHeight="1">
      <c r="A4" s="30"/>
      <c r="B4" s="30"/>
      <c r="C4" s="70" t="s">
        <v>44</v>
      </c>
      <c r="D4" s="8">
        <f t="shared" ref="D4" si="0">IF(J4="bajo",0,IF(J4="medio",0.5,IF(J4="alto",1,"falta riesgo")))</f>
        <v>0</v>
      </c>
      <c r="E4" s="7"/>
      <c r="I4" t="s">
        <v>226</v>
      </c>
      <c r="J4" s="10" t="s">
        <v>13</v>
      </c>
    </row>
    <row r="5" spans="1:10" ht="18" customHeight="1">
      <c r="A5" s="30"/>
      <c r="B5" s="30"/>
      <c r="C5" s="70" t="s">
        <v>42</v>
      </c>
      <c r="D5" s="8">
        <f>IF(J3="bajo",0,IF(J3="medio",0.5,IF(J3="alto",1,"falta riesgo")))</f>
        <v>0</v>
      </c>
      <c r="E5" s="7"/>
      <c r="I5" t="s">
        <v>227</v>
      </c>
      <c r="J5" s="10" t="s">
        <v>13</v>
      </c>
    </row>
    <row r="6" spans="1:10" ht="18" customHeight="1">
      <c r="A6" s="30"/>
      <c r="B6" s="30"/>
      <c r="C6" s="70"/>
      <c r="D6" s="8"/>
      <c r="E6" s="7"/>
      <c r="I6" t="s">
        <v>225</v>
      </c>
      <c r="J6" s="10" t="s">
        <v>13</v>
      </c>
    </row>
    <row r="7" spans="1:10" ht="18" customHeight="1">
      <c r="A7" s="30" t="s">
        <v>46</v>
      </c>
      <c r="B7" s="30"/>
      <c r="C7" s="70" t="s">
        <v>47</v>
      </c>
      <c r="D7" s="8">
        <f>IF(J9="bajo",0,IF(J9="medio",0.5,IF(J9="alto",1,"falta riesgo")))</f>
        <v>0</v>
      </c>
      <c r="E7" s="7"/>
      <c r="I7" t="s">
        <v>226</v>
      </c>
      <c r="J7" s="10" t="s">
        <v>13</v>
      </c>
    </row>
    <row r="8" spans="1:10" ht="18" customHeight="1">
      <c r="A8" s="30"/>
      <c r="B8" s="30"/>
      <c r="C8" s="70" t="s">
        <v>48</v>
      </c>
      <c r="D8" s="8">
        <f>IF(J14="bajo",0,IF(J14="medio",0.5,IF(J14="alto",1,"falta riesgo")))</f>
        <v>0</v>
      </c>
      <c r="E8" s="7"/>
      <c r="I8" t="s">
        <v>227</v>
      </c>
      <c r="J8" s="10" t="s">
        <v>13</v>
      </c>
    </row>
    <row r="9" spans="1:10" ht="18" customHeight="1">
      <c r="A9" s="30"/>
      <c r="B9" s="30"/>
      <c r="C9" s="70" t="s">
        <v>49</v>
      </c>
      <c r="D9" s="8">
        <f>IF(J15="bajo",0,IF(J15="medio",0.5,IF(J15="alto",1,"falta riesgo")))</f>
        <v>0</v>
      </c>
      <c r="E9" s="7"/>
      <c r="I9" t="s">
        <v>228</v>
      </c>
      <c r="J9" s="10" t="s">
        <v>13</v>
      </c>
    </row>
    <row r="10" spans="1:10" ht="18" customHeight="1">
      <c r="A10" s="30"/>
      <c r="B10" s="30"/>
      <c r="C10" s="70" t="s">
        <v>50</v>
      </c>
      <c r="D10" s="8">
        <f>IF(J10="bajo",0,IF(J10="medio",0.5,IF(J10="alto",1,"falta riesgo")))</f>
        <v>0</v>
      </c>
      <c r="E10" s="7"/>
      <c r="I10" t="s">
        <v>229</v>
      </c>
      <c r="J10" s="10" t="s">
        <v>13</v>
      </c>
    </row>
    <row r="11" spans="1:10" ht="18" customHeight="1">
      <c r="A11" s="30"/>
      <c r="B11" s="30"/>
      <c r="C11" s="70" t="s">
        <v>51</v>
      </c>
      <c r="D11" s="8">
        <f>IF(J12="bajo",0,IF(J12="medio",0.5,IF(J12="alto",1,"falta riesgo")))</f>
        <v>0</v>
      </c>
      <c r="E11" s="7"/>
      <c r="I11" t="s">
        <v>230</v>
      </c>
      <c r="J11" s="10" t="s">
        <v>13</v>
      </c>
    </row>
    <row r="12" spans="1:10" ht="18" customHeight="1">
      <c r="A12" s="30"/>
      <c r="B12" s="30"/>
      <c r="C12" s="70" t="s">
        <v>52</v>
      </c>
      <c r="D12" s="8">
        <f>IF(J13="bajo",0,IF(J13="medio",0.5,IF(J13="alto",1,"falta riesgo")))</f>
        <v>0</v>
      </c>
      <c r="E12" s="7"/>
      <c r="I12" t="s">
        <v>231</v>
      </c>
      <c r="J12" s="10" t="s">
        <v>13</v>
      </c>
    </row>
    <row r="13" spans="1:10" ht="18" customHeight="1">
      <c r="A13" s="30"/>
      <c r="B13" s="30"/>
      <c r="C13" s="70" t="s">
        <v>45</v>
      </c>
      <c r="D13" s="8">
        <f>IF(J11="bajo",0,IF(J11="medio",0.5,IF(J11="alto",1,"falta riesgo")))</f>
        <v>0</v>
      </c>
      <c r="E13" s="7"/>
      <c r="I13" t="s">
        <v>232</v>
      </c>
      <c r="J13" s="10" t="s">
        <v>13</v>
      </c>
    </row>
    <row r="14" spans="1:10" ht="18" customHeight="1">
      <c r="A14" s="30"/>
      <c r="B14" s="30"/>
      <c r="C14" s="70"/>
      <c r="D14" s="8"/>
      <c r="E14" s="7"/>
      <c r="I14" t="s">
        <v>233</v>
      </c>
      <c r="J14" s="10" t="s">
        <v>13</v>
      </c>
    </row>
    <row r="15" spans="1:10" ht="18" customHeight="1">
      <c r="A15" s="30" t="s">
        <v>18</v>
      </c>
      <c r="B15" s="30"/>
      <c r="C15" s="70" t="s">
        <v>54</v>
      </c>
      <c r="D15" s="8">
        <f>IF(J18="bajo",0,IF(J18="medio",0.5,IF(J18="alto",1,"falta riesgo")))</f>
        <v>0</v>
      </c>
      <c r="E15" s="7"/>
      <c r="I15" t="s">
        <v>234</v>
      </c>
      <c r="J15" s="10" t="s">
        <v>13</v>
      </c>
    </row>
    <row r="16" spans="1:10" ht="18" customHeight="1">
      <c r="A16" s="30"/>
      <c r="B16" s="30"/>
      <c r="C16" s="70" t="s">
        <v>55</v>
      </c>
      <c r="D16" s="8">
        <f>IF(J17="bajo",0,IF(J17="medio",0.5,IF(J17="alto",1,"falta riesgo")))</f>
        <v>0</v>
      </c>
      <c r="E16" s="7"/>
      <c r="I16" t="s">
        <v>235</v>
      </c>
      <c r="J16" s="10" t="s">
        <v>13</v>
      </c>
    </row>
    <row r="17" spans="1:10" ht="18" customHeight="1">
      <c r="A17" s="30"/>
      <c r="B17" s="30"/>
      <c r="C17" s="70" t="s">
        <v>56</v>
      </c>
      <c r="D17" s="8">
        <f>IF(J19="bajo",0,IF(J19="medio",0.5,IF(J19="alto",1,"falta riesgo")))</f>
        <v>0</v>
      </c>
      <c r="E17" s="7"/>
      <c r="I17" t="s">
        <v>236</v>
      </c>
      <c r="J17" s="10" t="s">
        <v>13</v>
      </c>
    </row>
    <row r="18" spans="1:10" ht="21">
      <c r="A18" s="30"/>
      <c r="B18" s="30"/>
      <c r="C18" s="70" t="s">
        <v>57</v>
      </c>
      <c r="D18" s="8">
        <f>IF(J16="bajo",0,IF(J16="medio",0.5,IF(J16="alto",1,"falta riesgo")))</f>
        <v>0</v>
      </c>
      <c r="E18" s="7"/>
      <c r="I18" t="s">
        <v>237</v>
      </c>
      <c r="J18" s="10" t="s">
        <v>13</v>
      </c>
    </row>
    <row r="19" spans="1:10" ht="18" customHeight="1">
      <c r="A19" s="30"/>
      <c r="B19" s="30"/>
      <c r="C19" s="70"/>
      <c r="D19" s="8"/>
      <c r="E19" s="7"/>
      <c r="I19" t="s">
        <v>238</v>
      </c>
      <c r="J19" s="10" t="s">
        <v>13</v>
      </c>
    </row>
    <row r="20" spans="1:10" ht="18" customHeight="1">
      <c r="A20" s="30" t="s">
        <v>19</v>
      </c>
      <c r="B20" s="30"/>
      <c r="C20" s="70" t="s">
        <v>58</v>
      </c>
      <c r="D20" s="8">
        <f>IF(J22="bajo",0,IF(J22="medio",0.5,IF(J22="alto",1,"falta riesgo")))</f>
        <v>0</v>
      </c>
      <c r="E20" s="7"/>
      <c r="I20" t="s">
        <v>239</v>
      </c>
      <c r="J20" s="10" t="s">
        <v>13</v>
      </c>
    </row>
    <row r="21" spans="1:10" ht="18" customHeight="1">
      <c r="A21" s="30"/>
      <c r="B21" s="30"/>
      <c r="C21" s="70" t="s">
        <v>59</v>
      </c>
      <c r="D21" s="8">
        <f>IF(J24="bajo",0,IF(J24="medio",0.5,IF(J24="alto",1,"falta riesgo")))</f>
        <v>0</v>
      </c>
      <c r="E21" s="7"/>
      <c r="I21" t="s">
        <v>240</v>
      </c>
      <c r="J21" s="10" t="s">
        <v>13</v>
      </c>
    </row>
    <row r="22" spans="1:10" ht="18" customHeight="1">
      <c r="A22" s="30"/>
      <c r="B22" s="30"/>
      <c r="C22" s="70" t="s">
        <v>60</v>
      </c>
      <c r="D22" s="8">
        <f>IF(J23="bajo",0,IF(J23="medio",0.5,IF(J23="alto",1,"falta riesgo")))</f>
        <v>0</v>
      </c>
      <c r="E22" s="7"/>
      <c r="I22" t="s">
        <v>241</v>
      </c>
      <c r="J22" s="10" t="s">
        <v>13</v>
      </c>
    </row>
    <row r="23" spans="1:10" ht="18" customHeight="1">
      <c r="A23" s="30"/>
      <c r="B23" s="30"/>
      <c r="C23" s="70" t="s">
        <v>61</v>
      </c>
      <c r="D23" s="8">
        <f>IF(J21="bajo",0,IF(J21="medio",0.5,IF(J21="alto",1,"falta riesgo")))</f>
        <v>0</v>
      </c>
      <c r="E23" s="7"/>
      <c r="I23" t="s">
        <v>242</v>
      </c>
      <c r="J23" s="10" t="s">
        <v>13</v>
      </c>
    </row>
    <row r="24" spans="1:10" ht="18" customHeight="1">
      <c r="A24" s="30"/>
      <c r="B24" s="30"/>
      <c r="C24" s="70" t="s">
        <v>53</v>
      </c>
      <c r="D24" s="8">
        <f>IF(J20="bajo",0,IF(J20="medio",0.5,IF(J20="alto",1,"falta riesgo")))</f>
        <v>0</v>
      </c>
      <c r="E24" s="7"/>
      <c r="I24" t="s">
        <v>243</v>
      </c>
      <c r="J24" s="10" t="s">
        <v>13</v>
      </c>
    </row>
    <row r="25" spans="1:10" ht="18" customHeight="1">
      <c r="A25" s="30"/>
      <c r="B25" s="30"/>
      <c r="C25" s="70"/>
      <c r="D25" s="8"/>
      <c r="E25" s="7"/>
      <c r="I25" t="s">
        <v>244</v>
      </c>
      <c r="J25" s="10" t="s">
        <v>13</v>
      </c>
    </row>
    <row r="26" spans="1:10" ht="18" customHeight="1">
      <c r="A26" s="30" t="s">
        <v>17</v>
      </c>
      <c r="B26" s="30"/>
      <c r="C26" s="70" t="s">
        <v>62</v>
      </c>
      <c r="D26" s="8">
        <f>IF(J27="bajo",0,IF(J27="medio",0.5,IF(J27="alto",1,"falta riesgo")))</f>
        <v>0</v>
      </c>
      <c r="E26" s="7"/>
      <c r="I26" t="s">
        <v>245</v>
      </c>
      <c r="J26" s="10" t="s">
        <v>13</v>
      </c>
    </row>
    <row r="27" spans="1:10" ht="22.5" customHeight="1">
      <c r="A27" s="30"/>
      <c r="B27" s="30"/>
      <c r="C27" s="70" t="s">
        <v>63</v>
      </c>
      <c r="D27" s="8">
        <f>IF(J26="bajo",0,IF(J26="medio",0.5,IF(J26="alto",1,"falta riesgo")))</f>
        <v>0</v>
      </c>
      <c r="E27" s="7"/>
      <c r="I27" t="s">
        <v>246</v>
      </c>
      <c r="J27" s="10" t="s">
        <v>13</v>
      </c>
    </row>
    <row r="28" spans="1:10" ht="18" customHeight="1">
      <c r="A28" s="30"/>
      <c r="B28" s="30"/>
      <c r="C28" s="70" t="s">
        <v>64</v>
      </c>
      <c r="D28" s="8">
        <f>IF(J25="bajo",0,IF(J25="medio",0.5,IF(J25="alto",1,"falta riesgo")))</f>
        <v>0</v>
      </c>
      <c r="E28" s="7"/>
      <c r="I28" t="s">
        <v>247</v>
      </c>
      <c r="J28" s="10" t="s">
        <v>13</v>
      </c>
    </row>
    <row r="29" spans="1:10" ht="18" customHeight="1">
      <c r="A29" s="30"/>
      <c r="B29" s="30"/>
      <c r="C29" s="70" t="s">
        <v>65</v>
      </c>
      <c r="D29" s="8">
        <f>IF(J30="bajo",0,IF(J30="medio",0.5,IF(J30="alto",1,"falta riesgo")))</f>
        <v>0</v>
      </c>
      <c r="E29" s="7"/>
      <c r="I29" t="s">
        <v>248</v>
      </c>
      <c r="J29" s="10" t="s">
        <v>13</v>
      </c>
    </row>
    <row r="30" spans="1:10" ht="18" customHeight="1">
      <c r="A30" s="30"/>
      <c r="B30" s="30"/>
      <c r="C30" s="70" t="s">
        <v>66</v>
      </c>
      <c r="D30" s="8">
        <f>IF(J31="bajo",0,IF(J31="medio",0.5,IF(J31="alto",1,"falta riesgo")))</f>
        <v>0</v>
      </c>
      <c r="E30" s="7"/>
      <c r="I30" t="s">
        <v>249</v>
      </c>
      <c r="J30" s="10" t="s">
        <v>13</v>
      </c>
    </row>
    <row r="31" spans="1:10" ht="18" customHeight="1">
      <c r="A31" s="30"/>
      <c r="B31" s="30"/>
      <c r="C31" s="70" t="s">
        <v>67</v>
      </c>
      <c r="D31" s="8">
        <f>IF(J32="bajo",0,IF(J32="medio",0.5,IF(J32="alto",1,"falta riesgo")))</f>
        <v>0</v>
      </c>
      <c r="E31" s="7"/>
      <c r="I31" t="s">
        <v>250</v>
      </c>
      <c r="J31" s="10" t="s">
        <v>13</v>
      </c>
    </row>
    <row r="32" spans="1:10" ht="18" customHeight="1">
      <c r="A32" s="30"/>
      <c r="B32" s="30"/>
      <c r="C32" s="70" t="s">
        <v>68</v>
      </c>
      <c r="D32" s="8">
        <f>IF(J28="bajo",0,IF(J28="medio",0.5,IF(J28="alto",1,"falta riesgo")))</f>
        <v>0</v>
      </c>
      <c r="E32" s="7"/>
      <c r="I32" t="s">
        <v>251</v>
      </c>
      <c r="J32" s="10" t="s">
        <v>13</v>
      </c>
    </row>
    <row r="33" spans="1:10" ht="18" customHeight="1">
      <c r="A33" s="30"/>
      <c r="B33" s="30"/>
      <c r="C33" s="70" t="s">
        <v>69</v>
      </c>
      <c r="D33" s="8">
        <f>IF(J29="bajo",0,IF(J29="medio",0.5,IF(J29="alto",1,"falta riesgo")))</f>
        <v>0</v>
      </c>
      <c r="E33" s="7"/>
      <c r="I33" t="s">
        <v>252</v>
      </c>
      <c r="J33" s="10" t="s">
        <v>13</v>
      </c>
    </row>
    <row r="34" spans="1:10" ht="18" customHeight="1">
      <c r="A34" s="30"/>
      <c r="B34" s="30"/>
      <c r="C34" s="70"/>
      <c r="D34" s="8"/>
      <c r="E34" s="7"/>
      <c r="I34" t="s">
        <v>253</v>
      </c>
      <c r="J34" s="10" t="s">
        <v>13</v>
      </c>
    </row>
    <row r="35" spans="1:10" ht="18" customHeight="1">
      <c r="A35" s="30" t="s">
        <v>16</v>
      </c>
      <c r="B35" s="30"/>
      <c r="C35" s="70" t="s">
        <v>70</v>
      </c>
      <c r="D35" s="8">
        <f>IF(J33="bajo",0,IF(J33="medio",0.5,IF(J33="alto",1,"falta riesgo")))</f>
        <v>0</v>
      </c>
      <c r="E35" s="7"/>
      <c r="I35" t="s">
        <v>254</v>
      </c>
      <c r="J35" s="10" t="s">
        <v>13</v>
      </c>
    </row>
    <row r="36" spans="1:10" ht="18" customHeight="1">
      <c r="A36" s="30"/>
      <c r="B36" s="30"/>
      <c r="C36" s="70" t="s">
        <v>71</v>
      </c>
      <c r="D36" s="8">
        <f>IF(J34="bajo",0,IF(J34="medio",0.5,IF(J34="alto",1,"falta riesgo")))</f>
        <v>0</v>
      </c>
      <c r="E36" s="7"/>
      <c r="I36" t="s">
        <v>255</v>
      </c>
      <c r="J36" s="10" t="s">
        <v>13</v>
      </c>
    </row>
    <row r="37" spans="1:10" ht="18" customHeight="1">
      <c r="A37" s="30"/>
      <c r="B37" s="30"/>
      <c r="C37" s="70" t="s">
        <v>72</v>
      </c>
      <c r="D37" s="8">
        <f>IF(J36="bajo",0,IF(J36="medio",0.5,IF(J36="alto",1,"falta riesgo")))</f>
        <v>0</v>
      </c>
      <c r="E37" s="7"/>
      <c r="I37" t="s">
        <v>256</v>
      </c>
      <c r="J37" s="10" t="s">
        <v>13</v>
      </c>
    </row>
    <row r="38" spans="1:10" ht="18" customHeight="1">
      <c r="A38" s="30"/>
      <c r="B38" s="30"/>
      <c r="C38" s="70" t="s">
        <v>73</v>
      </c>
      <c r="D38" s="8">
        <f>IF(J37="bajo",0,IF(J37="medio",0.5,IF(J37="alto",1,"falta riesgo")))</f>
        <v>0</v>
      </c>
      <c r="E38" s="7"/>
      <c r="I38" t="s">
        <v>257</v>
      </c>
      <c r="J38" s="10" t="s">
        <v>13</v>
      </c>
    </row>
    <row r="39" spans="1:10" ht="18" customHeight="1">
      <c r="A39" s="30"/>
      <c r="B39" s="30"/>
      <c r="C39" s="70" t="s">
        <v>74</v>
      </c>
      <c r="D39" s="8">
        <f>IF(J35="bajo",0,IF(J35="medio",0.5,IF(J35="alto",1,"falta riesgo")))</f>
        <v>0</v>
      </c>
      <c r="E39" s="7"/>
      <c r="I39" t="s">
        <v>258</v>
      </c>
      <c r="J39" s="10" t="s">
        <v>13</v>
      </c>
    </row>
    <row r="40" spans="1:10" ht="18" customHeight="1">
      <c r="A40" s="30"/>
      <c r="B40" s="30"/>
      <c r="C40" s="70"/>
      <c r="D40" s="8"/>
      <c r="E40" s="7"/>
      <c r="I40" t="s">
        <v>259</v>
      </c>
      <c r="J40" s="10" t="s">
        <v>13</v>
      </c>
    </row>
    <row r="41" spans="1:10" ht="18" customHeight="1">
      <c r="A41" s="30" t="s">
        <v>20</v>
      </c>
      <c r="B41" s="30"/>
      <c r="C41" s="70" t="s">
        <v>75</v>
      </c>
      <c r="D41" s="8">
        <f>IF(J38="bajo",0,IF(J38="medio",0.5,IF(J38="alto",1,"falta riesgo")))</f>
        <v>0</v>
      </c>
      <c r="E41" s="7"/>
      <c r="I41" t="s">
        <v>260</v>
      </c>
      <c r="J41" s="10" t="s">
        <v>13</v>
      </c>
    </row>
    <row r="42" spans="1:10" ht="18" customHeight="1">
      <c r="A42" s="30"/>
      <c r="B42" s="30"/>
      <c r="C42" s="70" t="s">
        <v>76</v>
      </c>
      <c r="D42" s="8">
        <f>IF(J39="bajo",0,IF(J39="medio",0.5,IF(J39="alto",1,"falta riesgo")))</f>
        <v>0</v>
      </c>
      <c r="E42" s="7"/>
      <c r="I42" t="s">
        <v>261</v>
      </c>
      <c r="J42" s="10" t="s">
        <v>13</v>
      </c>
    </row>
    <row r="43" spans="1:10" ht="18" customHeight="1">
      <c r="A43" s="30"/>
      <c r="B43" s="30"/>
      <c r="C43" s="70" t="s">
        <v>77</v>
      </c>
      <c r="D43" s="8">
        <f>IF(J40="bajo",0,IF(J40="medio",0.5,IF(J40="alto",1,"falta riesgo")))</f>
        <v>0</v>
      </c>
      <c r="E43" s="7"/>
      <c r="I43" t="s">
        <v>262</v>
      </c>
      <c r="J43" s="10" t="s">
        <v>13</v>
      </c>
    </row>
    <row r="44" spans="1:10" ht="18" customHeight="1">
      <c r="A44" s="30"/>
      <c r="B44" s="30"/>
      <c r="C44" s="70" t="s">
        <v>78</v>
      </c>
      <c r="D44" s="8">
        <f>IF(J41="bajo",0,IF(J41="medio",0.5,IF(J41="alto",1,"falta riesgo")))</f>
        <v>0</v>
      </c>
      <c r="E44" s="7"/>
      <c r="I44" t="s">
        <v>263</v>
      </c>
      <c r="J44" s="10" t="s">
        <v>13</v>
      </c>
    </row>
    <row r="45" spans="1:10" ht="18" customHeight="1">
      <c r="A45" s="30"/>
      <c r="B45" s="30"/>
      <c r="C45" s="70" t="s">
        <v>79</v>
      </c>
      <c r="D45" s="8">
        <f>IF(J43="bajo",0,IF(J43="medio",0.5,IF(J43="alto",1,"falta riesgo")))</f>
        <v>0</v>
      </c>
      <c r="E45" s="7"/>
      <c r="I45" t="s">
        <v>264</v>
      </c>
      <c r="J45" s="10" t="s">
        <v>13</v>
      </c>
    </row>
    <row r="46" spans="1:10" ht="20.25" customHeight="1">
      <c r="A46" s="30"/>
      <c r="B46" s="30"/>
      <c r="C46" s="70" t="s">
        <v>80</v>
      </c>
      <c r="D46" s="8">
        <f>IF(J42="bajo",0,IF(J42="medio",0.5,IF(J42="alto",1,"falta riesgo")))</f>
        <v>0</v>
      </c>
      <c r="E46" s="7"/>
      <c r="I46" t="s">
        <v>265</v>
      </c>
      <c r="J46" s="10" t="s">
        <v>13</v>
      </c>
    </row>
    <row r="47" spans="1:10" ht="18" customHeight="1">
      <c r="A47" s="30"/>
      <c r="B47" s="30"/>
      <c r="C47" s="70"/>
      <c r="D47" s="8"/>
      <c r="E47" s="7"/>
      <c r="I47" t="s">
        <v>266</v>
      </c>
      <c r="J47" s="10" t="s">
        <v>13</v>
      </c>
    </row>
    <row r="48" spans="1:10" ht="18" customHeight="1">
      <c r="A48" s="30" t="s">
        <v>22</v>
      </c>
      <c r="B48" s="30"/>
      <c r="C48" s="70" t="s">
        <v>81</v>
      </c>
      <c r="D48" s="8">
        <f>IF(J49="bajo",0,IF(J49="medio",0.5,IF(J49="alto",1,"falta riesgo")))</f>
        <v>0</v>
      </c>
      <c r="E48" s="7"/>
      <c r="I48" t="s">
        <v>267</v>
      </c>
      <c r="J48" s="10" t="s">
        <v>13</v>
      </c>
    </row>
    <row r="49" spans="1:10" ht="18" customHeight="1">
      <c r="A49" s="30"/>
      <c r="B49" s="30"/>
      <c r="C49" s="70" t="s">
        <v>82</v>
      </c>
      <c r="D49" s="8">
        <f>IF(J44="bajo",0,IF(J44="medio",0.5,IF(J44="alto",1,"falta riesgo")))</f>
        <v>0</v>
      </c>
      <c r="E49" s="7"/>
      <c r="I49" t="s">
        <v>268</v>
      </c>
      <c r="J49" s="10" t="s">
        <v>13</v>
      </c>
    </row>
    <row r="50" spans="1:10" ht="18" customHeight="1">
      <c r="A50" s="30"/>
      <c r="B50" s="30"/>
      <c r="C50" s="70" t="s">
        <v>83</v>
      </c>
      <c r="D50" s="8">
        <f>IF(J46="bajo",0,IF(J46="medio",0.5,IF(J46="alto",1,"falta riesgo")))</f>
        <v>0</v>
      </c>
      <c r="E50" s="7"/>
      <c r="I50" t="s">
        <v>269</v>
      </c>
      <c r="J50" s="10" t="s">
        <v>13</v>
      </c>
    </row>
    <row r="51" spans="1:10" ht="18" customHeight="1">
      <c r="A51" s="30"/>
      <c r="B51" s="30"/>
      <c r="C51" s="70" t="s">
        <v>84</v>
      </c>
      <c r="D51" s="8">
        <f>IF(J47="bajo",0,IF(J47="medio",0.5,IF(J47="alto",1,"falta riesgo")))</f>
        <v>0</v>
      </c>
      <c r="E51" s="7"/>
    </row>
    <row r="52" spans="1:10" ht="18" customHeight="1">
      <c r="A52" s="30"/>
      <c r="B52" s="30"/>
      <c r="C52" s="70" t="s">
        <v>85</v>
      </c>
      <c r="D52" s="8">
        <f>IF(J48="bajo",0,IF(J48="medio",0.5,IF(J48="alto",1,"falta riesgo")))</f>
        <v>0</v>
      </c>
      <c r="E52" s="7"/>
    </row>
    <row r="53" spans="1:10" ht="18" customHeight="1">
      <c r="A53" s="30"/>
      <c r="B53" s="30"/>
      <c r="C53" s="70" t="s">
        <v>86</v>
      </c>
      <c r="D53" s="8">
        <f>IF(J45="bajo",0,IF(J45="medio",0.5,IF(J45="alto",1,"falta riesgo")))</f>
        <v>0</v>
      </c>
      <c r="E53" s="7"/>
    </row>
    <row r="54" spans="1:10" ht="18" customHeight="1">
      <c r="A54" s="30"/>
      <c r="B54" s="30"/>
      <c r="C54" s="70" t="s">
        <v>87</v>
      </c>
      <c r="D54" s="8">
        <f>IF(J50="bajo",0,IF(J50="medio",0.5,IF(J50="alto",1,"falta riesgo")))</f>
        <v>0</v>
      </c>
      <c r="E54" s="7"/>
    </row>
    <row r="55" spans="1:10">
      <c r="D55" s="15"/>
    </row>
    <row r="56" spans="1:10">
      <c r="D56" s="15"/>
    </row>
    <row r="57" spans="1:10">
      <c r="D57" s="15"/>
    </row>
    <row r="58" spans="1:10">
      <c r="D58" s="15"/>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114" t="s">
        <v>95</v>
      </c>
      <c r="C3" s="114" t="s">
        <v>39</v>
      </c>
      <c r="D3" s="114" t="s">
        <v>129</v>
      </c>
      <c r="E3" s="114" t="s">
        <v>130</v>
      </c>
    </row>
    <row r="4" spans="2:5">
      <c r="B4" s="3" t="s">
        <v>270</v>
      </c>
      <c r="C4" s="3" t="s">
        <v>289</v>
      </c>
      <c r="D4" s="3" t="s">
        <v>23</v>
      </c>
      <c r="E4" s="115" t="s">
        <v>13</v>
      </c>
    </row>
    <row r="5" spans="2:5">
      <c r="B5" s="3" t="s">
        <v>270</v>
      </c>
      <c r="C5" s="3" t="s">
        <v>290</v>
      </c>
      <c r="D5" s="3" t="s">
        <v>24</v>
      </c>
      <c r="E5" s="115" t="s">
        <v>13</v>
      </c>
    </row>
    <row r="6" spans="2:5">
      <c r="B6" s="3" t="s">
        <v>270</v>
      </c>
      <c r="C6" s="3" t="s">
        <v>291</v>
      </c>
      <c r="D6" s="3" t="s">
        <v>25</v>
      </c>
      <c r="E6" s="115" t="s">
        <v>13</v>
      </c>
    </row>
    <row r="7" spans="2:5">
      <c r="B7" s="3" t="s">
        <v>270</v>
      </c>
      <c r="C7" s="3" t="s">
        <v>292</v>
      </c>
      <c r="D7" s="3" t="s">
        <v>26</v>
      </c>
      <c r="E7" s="115" t="s">
        <v>13</v>
      </c>
    </row>
    <row r="8" spans="2:5">
      <c r="B8" s="3" t="s">
        <v>270</v>
      </c>
      <c r="C8" s="3" t="s">
        <v>293</v>
      </c>
      <c r="D8" s="3" t="s">
        <v>27</v>
      </c>
      <c r="E8" s="115" t="s">
        <v>13</v>
      </c>
    </row>
    <row r="9" spans="2:5">
      <c r="B9" s="3" t="s">
        <v>270</v>
      </c>
      <c r="C9" s="3" t="s">
        <v>294</v>
      </c>
      <c r="D9" s="3" t="s">
        <v>28</v>
      </c>
      <c r="E9" s="115" t="s">
        <v>13</v>
      </c>
    </row>
    <row r="10" spans="2:5">
      <c r="B10" s="3" t="s">
        <v>270</v>
      </c>
      <c r="C10" s="3" t="s">
        <v>295</v>
      </c>
      <c r="D10" s="3" t="s">
        <v>29</v>
      </c>
      <c r="E10" s="115" t="s">
        <v>13</v>
      </c>
    </row>
    <row r="11" spans="2:5">
      <c r="B11" s="3" t="s">
        <v>270</v>
      </c>
      <c r="C11" s="3" t="s">
        <v>296</v>
      </c>
      <c r="D11" s="3" t="s">
        <v>30</v>
      </c>
      <c r="E11" s="115" t="s">
        <v>13</v>
      </c>
    </row>
    <row r="12" spans="2:5">
      <c r="B12" s="3" t="s">
        <v>270</v>
      </c>
      <c r="C12" s="3" t="s">
        <v>297</v>
      </c>
      <c r="D12" s="3" t="s">
        <v>224</v>
      </c>
      <c r="E12" s="115" t="s">
        <v>13</v>
      </c>
    </row>
    <row r="13" spans="2:5">
      <c r="B13" s="3" t="s">
        <v>270</v>
      </c>
      <c r="C13" s="3" t="s">
        <v>298</v>
      </c>
      <c r="D13" s="3" t="s">
        <v>32</v>
      </c>
      <c r="E13" s="115" t="s">
        <v>13</v>
      </c>
    </row>
    <row r="14" spans="2:5">
      <c r="B14" s="3" t="s">
        <v>270</v>
      </c>
      <c r="C14" s="3" t="s">
        <v>299</v>
      </c>
      <c r="D14" s="3" t="s">
        <v>33</v>
      </c>
      <c r="E14" s="115" t="s">
        <v>13</v>
      </c>
    </row>
    <row r="15" spans="2:5">
      <c r="B15" s="3" t="s">
        <v>270</v>
      </c>
      <c r="C15" s="3" t="s">
        <v>300</v>
      </c>
      <c r="D15" s="3" t="s">
        <v>34</v>
      </c>
      <c r="E15" s="115" t="s">
        <v>13</v>
      </c>
    </row>
    <row r="16" spans="2:5">
      <c r="B16" s="3" t="s">
        <v>270</v>
      </c>
      <c r="C16" s="3" t="s">
        <v>301</v>
      </c>
      <c r="D16" s="3" t="s">
        <v>35</v>
      </c>
      <c r="E16" s="115" t="s">
        <v>13</v>
      </c>
    </row>
    <row r="17" spans="2:5">
      <c r="B17" s="3" t="s">
        <v>270</v>
      </c>
      <c r="C17" s="3" t="s">
        <v>302</v>
      </c>
      <c r="D17" s="3" t="s">
        <v>36</v>
      </c>
      <c r="E17" s="115" t="s">
        <v>13</v>
      </c>
    </row>
    <row r="18" spans="2:5">
      <c r="B18" s="3" t="s">
        <v>270</v>
      </c>
      <c r="C18" s="3" t="s">
        <v>303</v>
      </c>
      <c r="D18" s="3" t="s">
        <v>37</v>
      </c>
      <c r="E18" s="115" t="s">
        <v>13</v>
      </c>
    </row>
    <row r="19" spans="2:5">
      <c r="B19" s="3" t="s">
        <v>270</v>
      </c>
      <c r="C19" s="3" t="s">
        <v>304</v>
      </c>
      <c r="D19" s="3" t="s">
        <v>38</v>
      </c>
      <c r="E19" s="115" t="s">
        <v>13</v>
      </c>
    </row>
    <row r="20" spans="2:5">
      <c r="B20" s="116" t="s">
        <v>271</v>
      </c>
      <c r="C20" s="116" t="s">
        <v>305</v>
      </c>
      <c r="D20" s="116" t="s">
        <v>23</v>
      </c>
      <c r="E20" s="117" t="s">
        <v>13</v>
      </c>
    </row>
    <row r="21" spans="2:5">
      <c r="B21" s="116" t="s">
        <v>271</v>
      </c>
      <c r="C21" s="116" t="s">
        <v>306</v>
      </c>
      <c r="D21" s="116" t="s">
        <v>24</v>
      </c>
      <c r="E21" s="117" t="s">
        <v>13</v>
      </c>
    </row>
    <row r="22" spans="2:5">
      <c r="B22" s="116" t="s">
        <v>271</v>
      </c>
      <c r="C22" s="116" t="s">
        <v>307</v>
      </c>
      <c r="D22" s="116" t="s">
        <v>25</v>
      </c>
      <c r="E22" s="117" t="s">
        <v>13</v>
      </c>
    </row>
    <row r="23" spans="2:5">
      <c r="B23" s="116" t="s">
        <v>271</v>
      </c>
      <c r="C23" s="116" t="s">
        <v>308</v>
      </c>
      <c r="D23" s="116" t="s">
        <v>26</v>
      </c>
      <c r="E23" s="117" t="s">
        <v>13</v>
      </c>
    </row>
    <row r="24" spans="2:5">
      <c r="B24" s="116" t="s">
        <v>271</v>
      </c>
      <c r="C24" s="116" t="s">
        <v>309</v>
      </c>
      <c r="D24" s="116" t="s">
        <v>27</v>
      </c>
      <c r="E24" s="117" t="s">
        <v>13</v>
      </c>
    </row>
    <row r="25" spans="2:5">
      <c r="B25" s="116" t="s">
        <v>271</v>
      </c>
      <c r="C25" s="116" t="s">
        <v>310</v>
      </c>
      <c r="D25" s="116" t="s">
        <v>28</v>
      </c>
      <c r="E25" s="117" t="s">
        <v>13</v>
      </c>
    </row>
    <row r="26" spans="2:5">
      <c r="B26" s="116" t="s">
        <v>271</v>
      </c>
      <c r="C26" s="116" t="s">
        <v>311</v>
      </c>
      <c r="D26" s="116" t="s">
        <v>29</v>
      </c>
      <c r="E26" s="117" t="s">
        <v>13</v>
      </c>
    </row>
    <row r="27" spans="2:5">
      <c r="B27" s="116" t="s">
        <v>271</v>
      </c>
      <c r="C27" s="116" t="s">
        <v>312</v>
      </c>
      <c r="D27" s="116" t="s">
        <v>30</v>
      </c>
      <c r="E27" s="117" t="s">
        <v>13</v>
      </c>
    </row>
    <row r="28" spans="2:5">
      <c r="B28" s="116" t="s">
        <v>271</v>
      </c>
      <c r="C28" s="116" t="s">
        <v>313</v>
      </c>
      <c r="D28" s="116" t="s">
        <v>224</v>
      </c>
      <c r="E28" s="117" t="s">
        <v>13</v>
      </c>
    </row>
    <row r="29" spans="2:5">
      <c r="B29" s="116" t="s">
        <v>271</v>
      </c>
      <c r="C29" s="116" t="s">
        <v>314</v>
      </c>
      <c r="D29" s="116" t="s">
        <v>32</v>
      </c>
      <c r="E29" s="117" t="s">
        <v>13</v>
      </c>
    </row>
    <row r="30" spans="2:5">
      <c r="B30" s="116" t="s">
        <v>271</v>
      </c>
      <c r="C30" s="116" t="s">
        <v>315</v>
      </c>
      <c r="D30" s="116" t="s">
        <v>33</v>
      </c>
      <c r="E30" s="117" t="s">
        <v>13</v>
      </c>
    </row>
    <row r="31" spans="2:5">
      <c r="B31" s="116" t="s">
        <v>271</v>
      </c>
      <c r="C31" s="116" t="s">
        <v>316</v>
      </c>
      <c r="D31" s="116" t="s">
        <v>34</v>
      </c>
      <c r="E31" s="117" t="s">
        <v>13</v>
      </c>
    </row>
    <row r="32" spans="2:5">
      <c r="B32" s="116" t="s">
        <v>271</v>
      </c>
      <c r="C32" s="116" t="s">
        <v>317</v>
      </c>
      <c r="D32" s="116" t="s">
        <v>35</v>
      </c>
      <c r="E32" s="117" t="s">
        <v>94</v>
      </c>
    </row>
    <row r="33" spans="2:5">
      <c r="B33" s="116" t="s">
        <v>271</v>
      </c>
      <c r="C33" s="116" t="s">
        <v>318</v>
      </c>
      <c r="D33" s="116" t="s">
        <v>36</v>
      </c>
      <c r="E33" s="117" t="s">
        <v>13</v>
      </c>
    </row>
    <row r="34" spans="2:5">
      <c r="B34" s="116" t="s">
        <v>271</v>
      </c>
      <c r="C34" s="116" t="s">
        <v>319</v>
      </c>
      <c r="D34" s="116" t="s">
        <v>37</v>
      </c>
      <c r="E34" s="117" t="s">
        <v>13</v>
      </c>
    </row>
    <row r="35" spans="2:5">
      <c r="B35" s="116" t="s">
        <v>271</v>
      </c>
      <c r="C35" s="116" t="s">
        <v>320</v>
      </c>
      <c r="D35" s="116" t="s">
        <v>38</v>
      </c>
      <c r="E35" s="117" t="s">
        <v>94</v>
      </c>
    </row>
    <row r="36" spans="2:5">
      <c r="B36" s="113" t="s">
        <v>272</v>
      </c>
      <c r="C36" s="3" t="s">
        <v>321</v>
      </c>
      <c r="D36" s="3" t="s">
        <v>23</v>
      </c>
      <c r="E36" s="115" t="s">
        <v>13</v>
      </c>
    </row>
    <row r="37" spans="2:5">
      <c r="B37" s="113" t="s">
        <v>273</v>
      </c>
      <c r="C37" s="3" t="s">
        <v>322</v>
      </c>
      <c r="D37" s="3" t="s">
        <v>24</v>
      </c>
      <c r="E37" s="115" t="s">
        <v>13</v>
      </c>
    </row>
    <row r="38" spans="2:5">
      <c r="B38" s="113" t="s">
        <v>274</v>
      </c>
      <c r="C38" s="3" t="s">
        <v>323</v>
      </c>
      <c r="D38" s="3" t="s">
        <v>25</v>
      </c>
      <c r="E38" s="115" t="s">
        <v>13</v>
      </c>
    </row>
    <row r="39" spans="2:5">
      <c r="B39" s="113" t="s">
        <v>275</v>
      </c>
      <c r="C39" s="3" t="s">
        <v>324</v>
      </c>
      <c r="D39" s="3" t="s">
        <v>26</v>
      </c>
      <c r="E39" s="115" t="s">
        <v>13</v>
      </c>
    </row>
    <row r="40" spans="2:5">
      <c r="B40" s="113" t="s">
        <v>276</v>
      </c>
      <c r="C40" s="3" t="s">
        <v>325</v>
      </c>
      <c r="D40" s="3" t="s">
        <v>27</v>
      </c>
      <c r="E40" s="115" t="s">
        <v>13</v>
      </c>
    </row>
    <row r="41" spans="2:5">
      <c r="B41" s="113" t="s">
        <v>277</v>
      </c>
      <c r="C41" s="3" t="s">
        <v>326</v>
      </c>
      <c r="D41" s="3" t="s">
        <v>28</v>
      </c>
      <c r="E41" s="115" t="s">
        <v>13</v>
      </c>
    </row>
    <row r="42" spans="2:5">
      <c r="B42" s="113" t="s">
        <v>278</v>
      </c>
      <c r="C42" s="3" t="s">
        <v>327</v>
      </c>
      <c r="D42" s="3" t="s">
        <v>29</v>
      </c>
      <c r="E42" s="115" t="s">
        <v>13</v>
      </c>
    </row>
    <row r="43" spans="2:5">
      <c r="B43" s="113" t="s">
        <v>279</v>
      </c>
      <c r="C43" s="3" t="s">
        <v>328</v>
      </c>
      <c r="D43" s="3" t="s">
        <v>30</v>
      </c>
      <c r="E43" s="115" t="s">
        <v>13</v>
      </c>
    </row>
    <row r="44" spans="2:5">
      <c r="B44" s="113" t="s">
        <v>280</v>
      </c>
      <c r="C44" s="3" t="s">
        <v>329</v>
      </c>
      <c r="D44" s="3" t="s">
        <v>224</v>
      </c>
      <c r="E44" s="115" t="s">
        <v>13</v>
      </c>
    </row>
    <row r="45" spans="2:5">
      <c r="B45" s="113" t="s">
        <v>281</v>
      </c>
      <c r="C45" s="3" t="s">
        <v>330</v>
      </c>
      <c r="D45" s="3" t="s">
        <v>32</v>
      </c>
      <c r="E45" s="115" t="s">
        <v>13</v>
      </c>
    </row>
    <row r="46" spans="2:5">
      <c r="B46" s="113" t="s">
        <v>282</v>
      </c>
      <c r="C46" s="3" t="s">
        <v>331</v>
      </c>
      <c r="D46" s="3" t="s">
        <v>33</v>
      </c>
      <c r="E46" s="115" t="s">
        <v>13</v>
      </c>
    </row>
    <row r="47" spans="2:5">
      <c r="B47" s="113" t="s">
        <v>283</v>
      </c>
      <c r="C47" s="3" t="s">
        <v>332</v>
      </c>
      <c r="D47" s="3" t="s">
        <v>34</v>
      </c>
      <c r="E47" s="115" t="s">
        <v>13</v>
      </c>
    </row>
    <row r="48" spans="2:5">
      <c r="B48" s="113" t="s">
        <v>284</v>
      </c>
      <c r="C48" s="3" t="s">
        <v>333</v>
      </c>
      <c r="D48" s="3" t="s">
        <v>35</v>
      </c>
      <c r="E48" s="115" t="s">
        <v>13</v>
      </c>
    </row>
    <row r="49" spans="2:5">
      <c r="B49" s="113" t="s">
        <v>285</v>
      </c>
      <c r="C49" s="3" t="s">
        <v>334</v>
      </c>
      <c r="D49" s="3" t="s">
        <v>36</v>
      </c>
      <c r="E49" s="115" t="s">
        <v>13</v>
      </c>
    </row>
    <row r="50" spans="2:5">
      <c r="B50" s="113" t="s">
        <v>286</v>
      </c>
      <c r="C50" s="3" t="s">
        <v>335</v>
      </c>
      <c r="D50" s="3" t="s">
        <v>37</v>
      </c>
      <c r="E50" s="115" t="s">
        <v>13</v>
      </c>
    </row>
    <row r="51" spans="2:5">
      <c r="B51" s="113" t="s">
        <v>287</v>
      </c>
      <c r="C51" s="3" t="s">
        <v>336</v>
      </c>
      <c r="D51" s="3" t="s">
        <v>38</v>
      </c>
      <c r="E51" s="115" t="s">
        <v>13</v>
      </c>
    </row>
    <row r="52" spans="2:5">
      <c r="B52" s="113" t="s">
        <v>288</v>
      </c>
      <c r="C52" s="3" t="s">
        <v>337</v>
      </c>
      <c r="D52" s="118" t="s">
        <v>23</v>
      </c>
      <c r="E52" s="115" t="s">
        <v>13</v>
      </c>
    </row>
    <row r="53" spans="2:5">
      <c r="B53" s="113" t="s">
        <v>288</v>
      </c>
      <c r="C53" s="3" t="s">
        <v>338</v>
      </c>
      <c r="D53" s="118" t="s">
        <v>24</v>
      </c>
      <c r="E53" s="115" t="s">
        <v>13</v>
      </c>
    </row>
    <row r="54" spans="2:5">
      <c r="B54" s="113" t="s">
        <v>288</v>
      </c>
      <c r="C54" s="3" t="s">
        <v>339</v>
      </c>
      <c r="D54" s="118" t="s">
        <v>25</v>
      </c>
      <c r="E54" s="115" t="s">
        <v>13</v>
      </c>
    </row>
    <row r="55" spans="2:5">
      <c r="B55" s="113" t="s">
        <v>288</v>
      </c>
      <c r="C55" s="3" t="s">
        <v>340</v>
      </c>
      <c r="D55" s="118" t="s">
        <v>26</v>
      </c>
      <c r="E55" s="115" t="s">
        <v>13</v>
      </c>
    </row>
    <row r="56" spans="2:5">
      <c r="B56" s="113" t="s">
        <v>288</v>
      </c>
      <c r="C56" s="3" t="s">
        <v>341</v>
      </c>
      <c r="D56" s="118" t="s">
        <v>27</v>
      </c>
      <c r="E56" s="115" t="s">
        <v>13</v>
      </c>
    </row>
    <row r="57" spans="2:5">
      <c r="B57" s="113" t="s">
        <v>288</v>
      </c>
      <c r="C57" s="3" t="s">
        <v>342</v>
      </c>
      <c r="D57" s="118" t="s">
        <v>28</v>
      </c>
      <c r="E57" s="115" t="s">
        <v>13</v>
      </c>
    </row>
    <row r="58" spans="2:5">
      <c r="B58" s="113" t="s">
        <v>288</v>
      </c>
      <c r="C58" s="3" t="s">
        <v>343</v>
      </c>
      <c r="D58" s="118" t="s">
        <v>29</v>
      </c>
      <c r="E58" s="115" t="s">
        <v>13</v>
      </c>
    </row>
    <row r="59" spans="2:5">
      <c r="B59" s="113" t="s">
        <v>288</v>
      </c>
      <c r="C59" s="3" t="s">
        <v>344</v>
      </c>
      <c r="D59" s="118" t="s">
        <v>30</v>
      </c>
      <c r="E59" s="115" t="s">
        <v>13</v>
      </c>
    </row>
    <row r="60" spans="2:5">
      <c r="B60" s="113" t="s">
        <v>288</v>
      </c>
      <c r="C60" s="3" t="s">
        <v>345</v>
      </c>
      <c r="D60" s="118" t="s">
        <v>224</v>
      </c>
      <c r="E60" s="115" t="s">
        <v>13</v>
      </c>
    </row>
    <row r="61" spans="2:5">
      <c r="B61" s="113" t="s">
        <v>288</v>
      </c>
      <c r="C61" s="3" t="s">
        <v>346</v>
      </c>
      <c r="D61" s="118" t="s">
        <v>32</v>
      </c>
      <c r="E61" s="115" t="s">
        <v>13</v>
      </c>
    </row>
    <row r="62" spans="2:5">
      <c r="B62" s="113" t="s">
        <v>288</v>
      </c>
      <c r="C62" s="3" t="s">
        <v>347</v>
      </c>
      <c r="D62" s="118" t="s">
        <v>33</v>
      </c>
      <c r="E62" s="115" t="s">
        <v>13</v>
      </c>
    </row>
    <row r="63" spans="2:5">
      <c r="B63" s="113" t="s">
        <v>288</v>
      </c>
      <c r="C63" s="3" t="s">
        <v>348</v>
      </c>
      <c r="D63" s="118" t="s">
        <v>34</v>
      </c>
      <c r="E63" s="115" t="s">
        <v>13</v>
      </c>
    </row>
    <row r="64" spans="2:5">
      <c r="B64" s="113" t="s">
        <v>288</v>
      </c>
      <c r="C64" s="3" t="s">
        <v>349</v>
      </c>
      <c r="D64" s="118" t="s">
        <v>35</v>
      </c>
      <c r="E64" s="115" t="s">
        <v>13</v>
      </c>
    </row>
    <row r="65" spans="2:5">
      <c r="B65" s="113" t="s">
        <v>288</v>
      </c>
      <c r="C65" s="3" t="s">
        <v>350</v>
      </c>
      <c r="D65" s="118" t="s">
        <v>36</v>
      </c>
      <c r="E65" s="115" t="s">
        <v>13</v>
      </c>
    </row>
    <row r="66" spans="2:5">
      <c r="B66" s="113" t="s">
        <v>288</v>
      </c>
      <c r="C66" s="3" t="s">
        <v>351</v>
      </c>
      <c r="D66" s="118" t="s">
        <v>37</v>
      </c>
      <c r="E66" s="115" t="s">
        <v>13</v>
      </c>
    </row>
    <row r="67" spans="2:5">
      <c r="B67" s="113" t="s">
        <v>288</v>
      </c>
      <c r="C67" s="3" t="s">
        <v>352</v>
      </c>
      <c r="D67" s="118" t="s">
        <v>38</v>
      </c>
      <c r="E67" s="115"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P38"/>
  <sheetViews>
    <sheetView view="pageBreakPreview" zoomScale="40" zoomScaleNormal="85" zoomScaleSheetLayoutView="40" workbookViewId="0">
      <selection activeCell="N13" sqref="N13"/>
    </sheetView>
  </sheetViews>
  <sheetFormatPr baseColWidth="10" defaultColWidth="11.42578125" defaultRowHeight="15"/>
  <cols>
    <col min="1" max="1" width="3.5703125" style="62" customWidth="1"/>
    <col min="2" max="2" width="7.42578125" style="62" customWidth="1"/>
    <col min="3" max="3" width="28.7109375" style="62" bestFit="1" customWidth="1"/>
    <col min="4" max="4" width="16.28515625" style="62" customWidth="1"/>
    <col min="5" max="6" width="20.28515625" style="62" customWidth="1"/>
    <col min="7" max="7" width="19.7109375" style="62" customWidth="1"/>
    <col min="8" max="8" width="13" style="62" customWidth="1"/>
    <col min="9" max="9" width="17.85546875" style="62" customWidth="1"/>
    <col min="10" max="10" width="15.42578125" style="62" customWidth="1"/>
    <col min="11" max="11" width="20.28515625" style="62" customWidth="1"/>
    <col min="12" max="12" width="21.140625" style="62" customWidth="1"/>
    <col min="13" max="13" width="18.28515625" style="62" customWidth="1"/>
    <col min="14" max="14" width="7.140625" style="62" customWidth="1"/>
    <col min="15" max="15" width="1" style="62" customWidth="1"/>
    <col min="16" max="16384" width="11.42578125" style="62"/>
  </cols>
  <sheetData>
    <row r="1" spans="1:16">
      <c r="A1" s="364"/>
      <c r="B1" s="384"/>
      <c r="C1" s="378"/>
      <c r="D1" s="378"/>
      <c r="E1" s="378"/>
      <c r="F1" s="378"/>
      <c r="G1" s="378"/>
      <c r="H1" s="378"/>
      <c r="I1" s="378"/>
      <c r="J1" s="378"/>
      <c r="K1" s="378"/>
      <c r="L1" s="378"/>
      <c r="M1" s="378"/>
      <c r="N1" s="378"/>
      <c r="O1" s="378"/>
      <c r="P1" s="378"/>
    </row>
    <row r="2" spans="1:16" ht="13.5" customHeight="1">
      <c r="A2" s="382"/>
      <c r="B2" s="383"/>
      <c r="N2" s="380"/>
      <c r="O2" s="385"/>
      <c r="P2" s="383"/>
    </row>
    <row r="3" spans="1:16" ht="37.35" customHeight="1">
      <c r="A3" s="63"/>
      <c r="B3" s="487" t="s">
        <v>96</v>
      </c>
      <c r="C3" s="488"/>
      <c r="D3" s="488"/>
      <c r="E3" s="488"/>
      <c r="F3" s="488"/>
      <c r="G3" s="488"/>
      <c r="H3" s="488"/>
      <c r="I3" s="488"/>
      <c r="J3" s="488"/>
      <c r="K3" s="488"/>
      <c r="L3" s="488"/>
      <c r="M3" s="488"/>
      <c r="N3" s="488"/>
      <c r="O3" s="489"/>
    </row>
    <row r="4" spans="1:16" ht="7.35" customHeight="1">
      <c r="A4" s="64"/>
      <c r="B4" s="494" t="s">
        <v>97</v>
      </c>
      <c r="C4" s="495"/>
      <c r="D4" s="495"/>
      <c r="E4" s="495"/>
      <c r="F4" s="495"/>
      <c r="G4" s="495"/>
      <c r="H4" s="495"/>
      <c r="I4" s="495"/>
      <c r="J4" s="495"/>
      <c r="K4" s="495"/>
      <c r="L4" s="495"/>
      <c r="M4" s="495"/>
      <c r="N4" s="495"/>
      <c r="O4" s="379"/>
    </row>
    <row r="5" spans="1:16" ht="43.5" customHeight="1">
      <c r="A5" s="64"/>
      <c r="B5" s="494"/>
      <c r="C5" s="495"/>
      <c r="D5" s="495"/>
      <c r="E5" s="495"/>
      <c r="F5" s="495"/>
      <c r="G5" s="495"/>
      <c r="H5" s="495"/>
      <c r="I5" s="495"/>
      <c r="J5" s="495"/>
      <c r="K5" s="495"/>
      <c r="L5" s="495"/>
      <c r="M5" s="495"/>
      <c r="N5" s="495"/>
      <c r="O5" s="379"/>
    </row>
    <row r="6" spans="1:16" ht="43.5" customHeight="1">
      <c r="A6" s="64"/>
      <c r="B6" s="494"/>
      <c r="C6" s="495"/>
      <c r="D6" s="495"/>
      <c r="E6" s="495"/>
      <c r="F6" s="495"/>
      <c r="G6" s="495"/>
      <c r="H6" s="495"/>
      <c r="I6" s="495"/>
      <c r="J6" s="495"/>
      <c r="K6" s="495"/>
      <c r="L6" s="495"/>
      <c r="M6" s="495"/>
      <c r="N6" s="495"/>
      <c r="O6" s="379"/>
    </row>
    <row r="7" spans="1:16" ht="8.1" customHeight="1">
      <c r="A7" s="64"/>
      <c r="B7" s="369"/>
      <c r="C7" s="360"/>
      <c r="D7" s="360"/>
      <c r="E7" s="360"/>
      <c r="F7" s="360"/>
      <c r="G7" s="360"/>
      <c r="H7" s="360"/>
      <c r="I7" s="360"/>
      <c r="J7" s="360"/>
      <c r="K7" s="360"/>
      <c r="L7" s="360"/>
      <c r="M7" s="360"/>
      <c r="N7" s="360"/>
      <c r="O7" s="379"/>
    </row>
    <row r="8" spans="1:16" ht="32.25" customHeight="1" thickBot="1">
      <c r="A8" s="368"/>
      <c r="B8" s="370"/>
      <c r="O8" s="379"/>
    </row>
    <row r="9" spans="1:16" ht="17.25" customHeight="1" thickBot="1">
      <c r="A9" s="363"/>
      <c r="B9" s="370"/>
      <c r="C9" s="361"/>
      <c r="D9" s="498" t="s">
        <v>98</v>
      </c>
      <c r="E9" s="496"/>
      <c r="F9" s="496"/>
      <c r="G9" s="497"/>
      <c r="I9" s="361"/>
      <c r="J9" s="503" t="s">
        <v>98</v>
      </c>
      <c r="K9" s="500"/>
      <c r="L9" s="501"/>
      <c r="M9" s="502"/>
      <c r="O9" s="379"/>
    </row>
    <row r="10" spans="1:16" ht="37.5" customHeight="1" thickBot="1">
      <c r="A10" s="363"/>
      <c r="B10" s="372"/>
      <c r="C10" s="101" t="s">
        <v>99</v>
      </c>
      <c r="D10" s="499"/>
      <c r="E10" s="102" t="s">
        <v>100</v>
      </c>
      <c r="F10" s="102" t="s">
        <v>101</v>
      </c>
      <c r="G10" s="103" t="s">
        <v>102</v>
      </c>
      <c r="I10" s="107" t="s">
        <v>99</v>
      </c>
      <c r="J10" s="504"/>
      <c r="K10" s="108" t="s">
        <v>100</v>
      </c>
      <c r="L10" s="108" t="s">
        <v>101</v>
      </c>
      <c r="M10" s="109" t="s">
        <v>102</v>
      </c>
      <c r="O10" s="379"/>
    </row>
    <row r="11" spans="1:16" ht="18.75">
      <c r="A11" s="365"/>
      <c r="B11" s="370"/>
      <c r="C11" s="104" t="s">
        <v>18</v>
      </c>
      <c r="D11" s="105" t="s">
        <v>366</v>
      </c>
      <c r="E11" s="105" t="s">
        <v>366</v>
      </c>
      <c r="F11" s="105" t="s">
        <v>366</v>
      </c>
      <c r="G11" s="106" t="s">
        <v>366</v>
      </c>
      <c r="I11" s="110" t="s">
        <v>23</v>
      </c>
      <c r="J11" s="444" t="s">
        <v>366</v>
      </c>
      <c r="K11" s="444" t="s">
        <v>366</v>
      </c>
      <c r="L11" s="444" t="s">
        <v>366</v>
      </c>
      <c r="M11" s="446" t="s">
        <v>366</v>
      </c>
      <c r="O11" s="379"/>
    </row>
    <row r="12" spans="1:16" ht="18.75">
      <c r="A12" s="64"/>
      <c r="B12" s="370"/>
      <c r="C12" s="66" t="s">
        <v>16</v>
      </c>
      <c r="D12" s="97" t="s">
        <v>366</v>
      </c>
      <c r="E12" s="97" t="s">
        <v>366</v>
      </c>
      <c r="F12" s="97" t="s">
        <v>366</v>
      </c>
      <c r="G12" s="98" t="s">
        <v>366</v>
      </c>
      <c r="I12" s="67" t="s">
        <v>24</v>
      </c>
      <c r="J12" s="445" t="s">
        <v>366</v>
      </c>
      <c r="K12" s="445" t="s">
        <v>366</v>
      </c>
      <c r="L12" s="445" t="s">
        <v>366</v>
      </c>
      <c r="M12" s="447" t="s">
        <v>366</v>
      </c>
      <c r="N12" s="380"/>
      <c r="O12" s="371"/>
    </row>
    <row r="13" spans="1:16" ht="18.75">
      <c r="A13" s="64"/>
      <c r="B13" s="370"/>
      <c r="C13" s="66" t="s">
        <v>19</v>
      </c>
      <c r="D13" s="97" t="s">
        <v>367</v>
      </c>
      <c r="E13" s="97" t="s">
        <v>366</v>
      </c>
      <c r="F13" s="97" t="s">
        <v>366</v>
      </c>
      <c r="G13" s="98" t="s">
        <v>377</v>
      </c>
      <c r="I13" s="67" t="s">
        <v>25</v>
      </c>
      <c r="J13" s="445" t="s">
        <v>366</v>
      </c>
      <c r="K13" s="445" t="s">
        <v>366</v>
      </c>
      <c r="L13" s="445" t="s">
        <v>366</v>
      </c>
      <c r="M13" s="447" t="s">
        <v>366</v>
      </c>
      <c r="N13" s="380"/>
      <c r="O13" s="371"/>
    </row>
    <row r="14" spans="1:16" ht="18.75">
      <c r="A14" s="366"/>
      <c r="B14" s="370"/>
      <c r="C14" s="66" t="s">
        <v>17</v>
      </c>
      <c r="D14" s="97" t="s">
        <v>368</v>
      </c>
      <c r="E14" s="97" t="s">
        <v>371</v>
      </c>
      <c r="F14" s="97" t="s">
        <v>366</v>
      </c>
      <c r="G14" s="98" t="s">
        <v>366</v>
      </c>
      <c r="I14" s="67" t="s">
        <v>26</v>
      </c>
      <c r="J14" s="445" t="s">
        <v>366</v>
      </c>
      <c r="K14" s="445" t="s">
        <v>366</v>
      </c>
      <c r="L14" s="445" t="s">
        <v>366</v>
      </c>
      <c r="M14" s="447" t="s">
        <v>366</v>
      </c>
      <c r="N14" s="380"/>
      <c r="O14" s="371"/>
    </row>
    <row r="15" spans="1:16" ht="18.75">
      <c r="A15" s="64"/>
      <c r="B15" s="370"/>
      <c r="C15" s="93" t="s">
        <v>353</v>
      </c>
      <c r="D15" s="97" t="s">
        <v>366</v>
      </c>
      <c r="E15" s="97" t="s">
        <v>366</v>
      </c>
      <c r="F15" s="97" t="s">
        <v>366</v>
      </c>
      <c r="G15" s="98" t="s">
        <v>366</v>
      </c>
      <c r="I15" s="67" t="s">
        <v>27</v>
      </c>
      <c r="J15" s="445" t="s">
        <v>366</v>
      </c>
      <c r="K15" s="445" t="s">
        <v>366</v>
      </c>
      <c r="L15" s="445" t="s">
        <v>366</v>
      </c>
      <c r="M15" s="447" t="s">
        <v>366</v>
      </c>
      <c r="N15" s="380"/>
      <c r="O15" s="371"/>
    </row>
    <row r="16" spans="1:16" ht="18.75">
      <c r="A16" s="64"/>
      <c r="B16" s="370"/>
      <c r="C16" s="93" t="s">
        <v>354</v>
      </c>
      <c r="D16" s="97" t="s">
        <v>366</v>
      </c>
      <c r="E16" s="97" t="s">
        <v>366</v>
      </c>
      <c r="F16" s="97" t="s">
        <v>366</v>
      </c>
      <c r="G16" s="98" t="s">
        <v>366</v>
      </c>
      <c r="I16" s="67" t="s">
        <v>28</v>
      </c>
      <c r="J16" s="445" t="s">
        <v>366</v>
      </c>
      <c r="K16" s="445" t="s">
        <v>366</v>
      </c>
      <c r="L16" s="445" t="s">
        <v>366</v>
      </c>
      <c r="M16" s="447" t="s">
        <v>366</v>
      </c>
      <c r="N16" s="380"/>
      <c r="O16" s="371"/>
    </row>
    <row r="17" spans="1:15" ht="18.75">
      <c r="A17" s="64"/>
      <c r="B17" s="370"/>
      <c r="C17" s="93" t="s">
        <v>355</v>
      </c>
      <c r="D17" s="97" t="s">
        <v>369</v>
      </c>
      <c r="E17" s="97" t="s">
        <v>373</v>
      </c>
      <c r="F17" s="97" t="s">
        <v>366</v>
      </c>
      <c r="G17" s="98" t="s">
        <v>366</v>
      </c>
      <c r="I17" s="67" t="s">
        <v>29</v>
      </c>
      <c r="J17" s="445" t="s">
        <v>366</v>
      </c>
      <c r="K17" s="445" t="s">
        <v>366</v>
      </c>
      <c r="L17" s="445" t="s">
        <v>366</v>
      </c>
      <c r="M17" s="447" t="s">
        <v>366</v>
      </c>
      <c r="N17" s="380"/>
      <c r="O17" s="371"/>
    </row>
    <row r="18" spans="1:15" ht="18.75">
      <c r="A18" s="64"/>
      <c r="B18" s="370"/>
      <c r="C18" s="93" t="s">
        <v>356</v>
      </c>
      <c r="D18" s="97" t="s">
        <v>366</v>
      </c>
      <c r="E18" s="97" t="s">
        <v>366</v>
      </c>
      <c r="F18" s="97" t="s">
        <v>366</v>
      </c>
      <c r="G18" s="98" t="s">
        <v>366</v>
      </c>
      <c r="I18" s="67" t="s">
        <v>30</v>
      </c>
      <c r="J18" s="445" t="s">
        <v>366</v>
      </c>
      <c r="K18" s="445" t="s">
        <v>366</v>
      </c>
      <c r="L18" s="445" t="s">
        <v>366</v>
      </c>
      <c r="M18" s="447" t="s">
        <v>366</v>
      </c>
      <c r="N18" s="380"/>
      <c r="O18" s="371"/>
    </row>
    <row r="19" spans="1:15" ht="18.75">
      <c r="A19" s="64"/>
      <c r="B19" s="370"/>
      <c r="C19" s="66" t="s">
        <v>357</v>
      </c>
      <c r="D19" s="97" t="s">
        <v>366</v>
      </c>
      <c r="E19" s="97" t="s">
        <v>366</v>
      </c>
      <c r="F19" s="97" t="s">
        <v>366</v>
      </c>
      <c r="G19" s="98" t="s">
        <v>366</v>
      </c>
      <c r="I19" s="67" t="s">
        <v>224</v>
      </c>
      <c r="J19" s="445" t="s">
        <v>366</v>
      </c>
      <c r="K19" s="445" t="s">
        <v>366</v>
      </c>
      <c r="L19" s="445" t="s">
        <v>366</v>
      </c>
      <c r="M19" s="447" t="s">
        <v>366</v>
      </c>
      <c r="N19" s="380"/>
      <c r="O19" s="371"/>
    </row>
    <row r="20" spans="1:15" ht="18.75">
      <c r="A20" s="64"/>
      <c r="B20" s="370"/>
      <c r="C20" s="66" t="s">
        <v>358</v>
      </c>
      <c r="D20" s="97" t="s">
        <v>370</v>
      </c>
      <c r="E20" s="97" t="s">
        <v>366</v>
      </c>
      <c r="F20" s="97" t="s">
        <v>374</v>
      </c>
      <c r="G20" s="98" t="s">
        <v>374</v>
      </c>
      <c r="I20" s="67" t="s">
        <v>32</v>
      </c>
      <c r="J20" s="445" t="s">
        <v>366</v>
      </c>
      <c r="K20" s="445" t="s">
        <v>366</v>
      </c>
      <c r="L20" s="445" t="s">
        <v>366</v>
      </c>
      <c r="M20" s="447" t="s">
        <v>366</v>
      </c>
      <c r="N20" s="380"/>
      <c r="O20" s="371"/>
    </row>
    <row r="21" spans="1:15" ht="18.75">
      <c r="A21" s="64"/>
      <c r="B21" s="370"/>
      <c r="C21" s="65" t="s">
        <v>359</v>
      </c>
      <c r="D21" s="97" t="s">
        <v>366</v>
      </c>
      <c r="E21" s="97" t="s">
        <v>366</v>
      </c>
      <c r="F21" s="97" t="s">
        <v>366</v>
      </c>
      <c r="G21" s="98" t="s">
        <v>366</v>
      </c>
      <c r="I21" s="67" t="s">
        <v>33</v>
      </c>
      <c r="J21" s="445" t="s">
        <v>366</v>
      </c>
      <c r="K21" s="445" t="s">
        <v>366</v>
      </c>
      <c r="L21" s="445" t="s">
        <v>366</v>
      </c>
      <c r="M21" s="447" t="s">
        <v>366</v>
      </c>
      <c r="N21" s="380"/>
      <c r="O21" s="371"/>
    </row>
    <row r="22" spans="1:15" ht="18.75">
      <c r="A22" s="64"/>
      <c r="B22" s="370"/>
      <c r="C22" s="65" t="s">
        <v>360</v>
      </c>
      <c r="D22" s="97" t="s">
        <v>369</v>
      </c>
      <c r="E22" s="97" t="s">
        <v>366</v>
      </c>
      <c r="F22" s="97" t="s">
        <v>375</v>
      </c>
      <c r="G22" s="98" t="s">
        <v>375</v>
      </c>
      <c r="I22" s="67" t="s">
        <v>34</v>
      </c>
      <c r="J22" s="445" t="s">
        <v>366</v>
      </c>
      <c r="K22" s="445" t="s">
        <v>366</v>
      </c>
      <c r="L22" s="445" t="s">
        <v>366</v>
      </c>
      <c r="M22" s="447" t="s">
        <v>366</v>
      </c>
      <c r="N22" s="380"/>
      <c r="O22" s="371"/>
    </row>
    <row r="23" spans="1:15" ht="18.75">
      <c r="A23" s="64"/>
      <c r="B23" s="370"/>
      <c r="C23" s="66" t="s">
        <v>361</v>
      </c>
      <c r="D23" s="97" t="s">
        <v>371</v>
      </c>
      <c r="E23" s="97" t="s">
        <v>369</v>
      </c>
      <c r="F23" s="97" t="s">
        <v>376</v>
      </c>
      <c r="G23" s="98" t="s">
        <v>371</v>
      </c>
      <c r="I23" s="67" t="s">
        <v>35</v>
      </c>
      <c r="J23" s="445" t="s">
        <v>366</v>
      </c>
      <c r="K23" s="445" t="s">
        <v>366</v>
      </c>
      <c r="L23" s="445" t="s">
        <v>366</v>
      </c>
      <c r="M23" s="447" t="s">
        <v>366</v>
      </c>
      <c r="N23" s="380"/>
      <c r="O23" s="371"/>
    </row>
    <row r="24" spans="1:15" ht="18.75">
      <c r="A24" s="64"/>
      <c r="B24" s="370"/>
      <c r="C24" s="65" t="s">
        <v>362</v>
      </c>
      <c r="D24" s="97" t="s">
        <v>366</v>
      </c>
      <c r="E24" s="97" t="s">
        <v>366</v>
      </c>
      <c r="F24" s="97" t="s">
        <v>366</v>
      </c>
      <c r="G24" s="98" t="s">
        <v>366</v>
      </c>
      <c r="I24" s="67" t="s">
        <v>36</v>
      </c>
      <c r="J24" s="445" t="s">
        <v>366</v>
      </c>
      <c r="K24" s="445" t="s">
        <v>366</v>
      </c>
      <c r="L24" s="445" t="s">
        <v>366</v>
      </c>
      <c r="M24" s="447" t="s">
        <v>366</v>
      </c>
      <c r="N24" s="380"/>
      <c r="O24" s="371"/>
    </row>
    <row r="25" spans="1:15" ht="18.75">
      <c r="A25" s="64"/>
      <c r="B25" s="370"/>
      <c r="C25" s="65" t="s">
        <v>363</v>
      </c>
      <c r="D25" s="97" t="s">
        <v>372</v>
      </c>
      <c r="E25" s="97" t="s">
        <v>373</v>
      </c>
      <c r="F25" s="97" t="s">
        <v>375</v>
      </c>
      <c r="G25" s="98" t="s">
        <v>372</v>
      </c>
      <c r="I25" s="67" t="s">
        <v>37</v>
      </c>
      <c r="J25" s="445" t="s">
        <v>366</v>
      </c>
      <c r="K25" s="445" t="s">
        <v>366</v>
      </c>
      <c r="L25" s="445" t="s">
        <v>366</v>
      </c>
      <c r="M25" s="447" t="s">
        <v>366</v>
      </c>
      <c r="N25" s="380"/>
      <c r="O25" s="371"/>
    </row>
    <row r="26" spans="1:15" ht="19.5" thickBot="1">
      <c r="A26" s="64"/>
      <c r="B26" s="370"/>
      <c r="C26" s="65" t="s">
        <v>364</v>
      </c>
      <c r="D26" s="97" t="s">
        <v>366</v>
      </c>
      <c r="E26" s="97" t="s">
        <v>366</v>
      </c>
      <c r="F26" s="97" t="s">
        <v>366</v>
      </c>
      <c r="G26" s="98" t="s">
        <v>366</v>
      </c>
      <c r="I26" s="68" t="s">
        <v>38</v>
      </c>
      <c r="J26" s="448" t="s">
        <v>366</v>
      </c>
      <c r="K26" s="448" t="s">
        <v>366</v>
      </c>
      <c r="L26" s="448" t="s">
        <v>366</v>
      </c>
      <c r="M26" s="449" t="s">
        <v>366</v>
      </c>
      <c r="N26" s="380"/>
      <c r="O26" s="371"/>
    </row>
    <row r="27" spans="1:15" ht="23.25" customHeight="1">
      <c r="A27" s="64"/>
      <c r="B27" s="370"/>
      <c r="C27" s="65" t="s">
        <v>365</v>
      </c>
      <c r="D27" s="97" t="s">
        <v>366</v>
      </c>
      <c r="E27" s="97" t="s">
        <v>366</v>
      </c>
      <c r="F27" s="97" t="s">
        <v>366</v>
      </c>
      <c r="G27" s="98" t="s">
        <v>366</v>
      </c>
      <c r="N27" s="380"/>
      <c r="O27" s="371"/>
    </row>
    <row r="28" spans="1:15" ht="23.25" customHeight="1" thickBot="1">
      <c r="A28" s="64"/>
      <c r="B28" s="370"/>
      <c r="C28" s="442" t="s">
        <v>20</v>
      </c>
      <c r="D28" s="99" t="s">
        <v>366</v>
      </c>
      <c r="E28" s="99" t="s">
        <v>366</v>
      </c>
      <c r="F28" s="99" t="s">
        <v>366</v>
      </c>
      <c r="G28" s="443" t="s">
        <v>366</v>
      </c>
      <c r="N28" s="380"/>
      <c r="O28" s="371"/>
    </row>
    <row r="29" spans="1:15" ht="28.5" customHeight="1" thickBot="1">
      <c r="B29" s="370"/>
      <c r="N29" s="380"/>
      <c r="O29" s="371"/>
    </row>
    <row r="30" spans="1:15" ht="42" customHeight="1" thickBot="1">
      <c r="A30" s="64"/>
      <c r="B30" s="372"/>
      <c r="C30" s="513" t="s">
        <v>103</v>
      </c>
      <c r="D30" s="514"/>
      <c r="E30" s="514"/>
      <c r="F30" s="514"/>
      <c r="G30" s="515"/>
      <c r="N30" s="380"/>
      <c r="O30" s="371"/>
    </row>
    <row r="31" spans="1:15" ht="49.5" customHeight="1">
      <c r="A31" s="64"/>
      <c r="B31" s="370"/>
      <c r="C31" s="505" t="s">
        <v>100</v>
      </c>
      <c r="D31" s="506"/>
      <c r="E31" s="507" t="s">
        <v>104</v>
      </c>
      <c r="F31" s="507"/>
      <c r="G31" s="508"/>
      <c r="N31" s="380"/>
      <c r="O31" s="371"/>
    </row>
    <row r="32" spans="1:15" ht="60" customHeight="1">
      <c r="A32" s="64"/>
      <c r="B32" s="370"/>
      <c r="C32" s="509" t="s">
        <v>101</v>
      </c>
      <c r="D32" s="510"/>
      <c r="E32" s="511" t="s">
        <v>105</v>
      </c>
      <c r="F32" s="511"/>
      <c r="G32" s="512"/>
      <c r="N32" s="380"/>
      <c r="O32" s="371"/>
    </row>
    <row r="33" spans="1:15" ht="66.75" customHeight="1" thickBot="1">
      <c r="A33" s="64"/>
      <c r="B33" s="372"/>
      <c r="C33" s="490" t="s">
        <v>102</v>
      </c>
      <c r="D33" s="491"/>
      <c r="E33" s="492" t="s">
        <v>106</v>
      </c>
      <c r="F33" s="492"/>
      <c r="G33" s="493"/>
      <c r="H33" s="376"/>
      <c r="J33" s="378"/>
      <c r="K33" s="378"/>
      <c r="L33" s="378"/>
      <c r="M33" s="378"/>
      <c r="N33" s="378"/>
      <c r="O33" s="379"/>
    </row>
    <row r="34" spans="1:15" ht="22.5" customHeight="1" thickBot="1">
      <c r="A34" s="375"/>
      <c r="B34" s="381"/>
      <c r="C34" s="373"/>
      <c r="D34" s="373"/>
      <c r="E34" s="373"/>
      <c r="F34" s="373"/>
      <c r="G34" s="373"/>
      <c r="H34" s="373"/>
      <c r="I34" s="377"/>
      <c r="J34" s="373"/>
      <c r="K34" s="373"/>
      <c r="L34" s="373"/>
      <c r="M34" s="373"/>
      <c r="N34" s="373"/>
      <c r="O34" s="374"/>
    </row>
    <row r="35" spans="1:15" ht="12" customHeight="1">
      <c r="A35" s="362"/>
    </row>
    <row r="36" spans="1:15" ht="8.25" customHeight="1"/>
    <row r="38" spans="1:15" ht="3" customHeight="1">
      <c r="C38" s="367"/>
      <c r="D38" s="367"/>
      <c r="E38" s="367"/>
      <c r="F38" s="367"/>
      <c r="G38" s="367"/>
      <c r="H38" s="367"/>
    </row>
  </sheetData>
  <mergeCells count="13">
    <mergeCell ref="B3:O3"/>
    <mergeCell ref="C33:D33"/>
    <mergeCell ref="E33:G33"/>
    <mergeCell ref="B4:N6"/>
    <mergeCell ref="E9:G9"/>
    <mergeCell ref="D9:D10"/>
    <mergeCell ref="K9:M9"/>
    <mergeCell ref="J9:J10"/>
    <mergeCell ref="C31:D31"/>
    <mergeCell ref="E31:G31"/>
    <mergeCell ref="C32:D32"/>
    <mergeCell ref="E32:G32"/>
    <mergeCell ref="C30:G30"/>
  </mergeCells>
  <conditionalFormatting sqref="D11:G28">
    <cfRule type="expression" dxfId="7" priority="2">
      <formula>$D11&lt;&gt;"100%"</formula>
    </cfRule>
  </conditionalFormatting>
  <conditionalFormatting sqref="J11:M26">
    <cfRule type="expression" dxfId="6" priority="1">
      <formula>$J11&lt;&gt;"100%"</formula>
    </cfRule>
  </conditionalFormatting>
  <printOptions horizontalCentered="1"/>
  <pageMargins left="0" right="0" top="0" bottom="0" header="0" footer="0"/>
  <pageSetup paperSize="5" scale="69"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Q50"/>
  <sheetViews>
    <sheetView topLeftCell="A4" zoomScale="55" zoomScaleNormal="55" workbookViewId="0">
      <selection activeCell="C6" sqref="C6:D6"/>
    </sheetView>
  </sheetViews>
  <sheetFormatPr baseColWidth="10" defaultRowHeight="15"/>
  <cols>
    <col min="1" max="1" width="10.42578125" customWidth="1"/>
    <col min="2" max="2" width="63.85546875" customWidth="1"/>
    <col min="3" max="3" width="5.140625" customWidth="1"/>
    <col min="4" max="4" width="45.140625" customWidth="1"/>
    <col min="5" max="5" width="41.28515625" customWidth="1"/>
    <col min="6" max="6" width="32.42578125" customWidth="1"/>
    <col min="7" max="7" width="32" customWidth="1"/>
    <col min="8" max="8" width="34.28515625" customWidth="1"/>
    <col min="9" max="9" width="32.7109375" customWidth="1"/>
    <col min="10" max="10" width="30.5703125" customWidth="1"/>
    <col min="11" max="11" width="32.42578125" customWidth="1"/>
    <col min="12" max="12" width="4" customWidth="1"/>
  </cols>
  <sheetData>
    <row r="1" spans="1:17" ht="27" customHeight="1">
      <c r="A1" s="141"/>
      <c r="B1" s="521"/>
      <c r="C1" s="522"/>
      <c r="D1" s="523"/>
      <c r="E1" s="122"/>
      <c r="F1" s="125"/>
      <c r="G1" s="123"/>
      <c r="I1" s="140"/>
      <c r="J1" s="139"/>
      <c r="K1" s="150"/>
      <c r="L1" s="150"/>
      <c r="M1" s="130"/>
      <c r="N1" s="124"/>
      <c r="O1" s="124"/>
      <c r="P1" s="133"/>
    </row>
    <row r="2" spans="1:17" ht="36">
      <c r="B2" s="166" t="s">
        <v>121</v>
      </c>
      <c r="C2" s="166"/>
      <c r="D2" s="125"/>
      <c r="E2" s="131"/>
      <c r="G2" s="133"/>
      <c r="H2" s="125" t="s">
        <v>384</v>
      </c>
      <c r="I2" s="530" t="s">
        <v>123</v>
      </c>
      <c r="J2" s="531"/>
      <c r="K2" s="136"/>
      <c r="L2" s="125"/>
      <c r="M2" s="133"/>
      <c r="N2" s="125"/>
      <c r="O2" s="122"/>
      <c r="P2" s="125"/>
      <c r="Q2" s="122"/>
    </row>
    <row r="3" spans="1:17" s="95" customFormat="1" ht="22.5" customHeight="1">
      <c r="A3" s="128"/>
      <c r="B3" s="95" t="s">
        <v>385</v>
      </c>
      <c r="D3" s="134"/>
      <c r="E3" s="127"/>
      <c r="F3" s="129"/>
      <c r="G3" s="134"/>
      <c r="H3" s="137"/>
      <c r="I3" s="138"/>
      <c r="J3" s="138"/>
      <c r="K3" s="129"/>
      <c r="L3" s="129"/>
      <c r="M3" s="129"/>
      <c r="N3" s="127"/>
      <c r="O3" s="127"/>
      <c r="P3" s="129"/>
      <c r="Q3" s="165"/>
    </row>
    <row r="4" spans="1:17" s="96" customFormat="1" ht="25.5" customHeight="1" thickBot="1">
      <c r="B4" s="183" t="s">
        <v>122</v>
      </c>
      <c r="C4" s="432"/>
      <c r="D4" s="265"/>
      <c r="F4" s="264"/>
      <c r="G4" s="154"/>
      <c r="H4" s="154"/>
      <c r="I4" s="264"/>
      <c r="J4" s="264"/>
      <c r="K4" s="264"/>
      <c r="L4" s="136"/>
      <c r="M4" s="154"/>
      <c r="N4" s="155"/>
      <c r="O4" s="135"/>
      <c r="P4" s="136"/>
      <c r="Q4" s="164"/>
    </row>
    <row r="5" spans="1:17" ht="78" customHeight="1" thickBot="1">
      <c r="A5" s="132"/>
      <c r="B5" s="184" t="s">
        <v>107</v>
      </c>
      <c r="C5" s="524" t="s">
        <v>108</v>
      </c>
      <c r="D5" s="525"/>
      <c r="E5" s="266" t="s">
        <v>110</v>
      </c>
      <c r="F5" s="266" t="s">
        <v>109</v>
      </c>
      <c r="G5" s="266" t="s">
        <v>111</v>
      </c>
      <c r="H5" s="267" t="s">
        <v>178</v>
      </c>
      <c r="I5" s="267" t="s">
        <v>112</v>
      </c>
      <c r="J5" s="268" t="s">
        <v>113</v>
      </c>
      <c r="K5" s="269"/>
      <c r="L5" s="125"/>
      <c r="M5" s="125"/>
      <c r="N5" s="125"/>
      <c r="O5" s="124"/>
      <c r="P5" s="150"/>
    </row>
    <row r="6" spans="1:17" ht="51" customHeight="1">
      <c r="B6" s="295" t="s">
        <v>114</v>
      </c>
      <c r="C6" s="526">
        <v>44725</v>
      </c>
      <c r="D6" s="527"/>
      <c r="E6" s="450">
        <v>44908</v>
      </c>
      <c r="F6" s="450">
        <v>45093</v>
      </c>
      <c r="G6" s="450">
        <v>45273</v>
      </c>
      <c r="H6" s="450">
        <v>45456</v>
      </c>
      <c r="I6" s="450">
        <v>45639</v>
      </c>
      <c r="J6" s="453">
        <v>45821</v>
      </c>
      <c r="K6" s="162"/>
      <c r="L6" s="125"/>
      <c r="M6" s="125"/>
      <c r="N6" s="133"/>
      <c r="O6" s="122"/>
      <c r="P6" s="150"/>
      <c r="Q6" s="122"/>
    </row>
    <row r="7" spans="1:17" ht="45.75" customHeight="1">
      <c r="A7" s="142"/>
      <c r="B7" s="296" t="s">
        <v>115</v>
      </c>
      <c r="C7" s="528">
        <v>37484</v>
      </c>
      <c r="D7" s="529"/>
      <c r="E7" s="451">
        <v>44608</v>
      </c>
      <c r="F7" s="451">
        <v>45154</v>
      </c>
      <c r="G7" s="451">
        <v>45338</v>
      </c>
      <c r="H7" s="451">
        <v>45520</v>
      </c>
      <c r="I7" s="451">
        <v>45704</v>
      </c>
      <c r="J7" s="454">
        <v>45885</v>
      </c>
      <c r="L7" s="125"/>
      <c r="M7" s="125"/>
      <c r="N7" s="125"/>
      <c r="O7" s="124"/>
      <c r="P7" s="133"/>
    </row>
    <row r="8" spans="1:17" ht="44.25" customHeight="1">
      <c r="A8" s="143"/>
      <c r="B8" s="296" t="s">
        <v>116</v>
      </c>
      <c r="C8" s="528">
        <v>44868</v>
      </c>
      <c r="D8" s="529"/>
      <c r="E8" s="451">
        <v>45049</v>
      </c>
      <c r="F8" s="451">
        <v>45233</v>
      </c>
      <c r="G8" s="451">
        <v>45415</v>
      </c>
      <c r="H8" s="451">
        <v>45599</v>
      </c>
      <c r="I8" s="451">
        <v>45780</v>
      </c>
      <c r="J8" s="454">
        <v>45964</v>
      </c>
      <c r="K8" s="270"/>
      <c r="L8" s="125"/>
      <c r="M8" s="125"/>
      <c r="N8" s="125"/>
      <c r="P8" s="125"/>
      <c r="Q8" s="125"/>
    </row>
    <row r="9" spans="1:17" ht="39.75" customHeight="1">
      <c r="A9" s="143"/>
      <c r="B9" s="296" t="s">
        <v>117</v>
      </c>
      <c r="C9" s="528">
        <v>45439</v>
      </c>
      <c r="D9" s="529"/>
      <c r="E9" s="451">
        <v>45623</v>
      </c>
      <c r="F9" s="451">
        <v>45804</v>
      </c>
      <c r="G9" s="451">
        <v>45988</v>
      </c>
      <c r="H9" s="451">
        <v>46169</v>
      </c>
      <c r="I9" s="451">
        <v>46353</v>
      </c>
      <c r="J9" s="454">
        <v>46534</v>
      </c>
      <c r="K9" s="205"/>
      <c r="L9" s="125"/>
      <c r="M9" s="125"/>
      <c r="N9" s="131"/>
      <c r="O9" s="122"/>
      <c r="P9" s="150"/>
      <c r="Q9" s="151"/>
    </row>
    <row r="10" spans="1:17" ht="55.5" customHeight="1">
      <c r="A10" s="145"/>
      <c r="B10" s="296" t="s">
        <v>118</v>
      </c>
      <c r="C10" s="528">
        <v>44900</v>
      </c>
      <c r="D10" s="529"/>
      <c r="E10" s="451">
        <v>45082</v>
      </c>
      <c r="F10" s="451">
        <v>45265</v>
      </c>
      <c r="G10" s="451">
        <v>45448</v>
      </c>
      <c r="H10" s="451">
        <v>45631</v>
      </c>
      <c r="I10" s="451">
        <v>45813</v>
      </c>
      <c r="J10" s="454">
        <v>45813</v>
      </c>
      <c r="K10" s="162"/>
      <c r="L10" s="125"/>
      <c r="M10" s="125"/>
      <c r="N10" s="133"/>
      <c r="O10" s="124"/>
      <c r="P10" s="125"/>
    </row>
    <row r="11" spans="1:17" ht="44.25" customHeight="1">
      <c r="A11" s="144"/>
      <c r="B11" s="296" t="s">
        <v>119</v>
      </c>
      <c r="C11" s="528">
        <v>44930</v>
      </c>
      <c r="D11" s="529"/>
      <c r="E11" s="451">
        <v>45111</v>
      </c>
      <c r="F11" s="451">
        <v>45295</v>
      </c>
      <c r="G11" s="451">
        <v>45477</v>
      </c>
      <c r="H11" s="451">
        <v>45661</v>
      </c>
      <c r="I11" s="451">
        <v>45842</v>
      </c>
      <c r="J11" s="454">
        <v>46026</v>
      </c>
      <c r="L11" s="125"/>
      <c r="M11" s="133"/>
      <c r="N11" s="125"/>
      <c r="O11" s="132"/>
      <c r="P11" s="125"/>
      <c r="Q11" s="146"/>
    </row>
    <row r="12" spans="1:17" ht="66.75" customHeight="1" thickBot="1">
      <c r="A12" s="143"/>
      <c r="B12" s="297" t="s">
        <v>120</v>
      </c>
      <c r="C12" s="516">
        <v>44958</v>
      </c>
      <c r="D12" s="517"/>
      <c r="E12" s="452">
        <v>45139</v>
      </c>
      <c r="F12" s="452">
        <v>45323</v>
      </c>
      <c r="G12" s="452">
        <v>45505</v>
      </c>
      <c r="H12" s="452">
        <v>45689</v>
      </c>
      <c r="I12" s="452">
        <v>45870</v>
      </c>
      <c r="J12" s="455">
        <v>46054</v>
      </c>
      <c r="K12" s="270"/>
      <c r="L12" s="125"/>
      <c r="M12" s="125"/>
      <c r="N12" s="150"/>
      <c r="O12" s="125"/>
      <c r="P12" s="125"/>
      <c r="Q12" s="146"/>
    </row>
    <row r="13" spans="1:17" ht="15.75" thickBot="1">
      <c r="A13" s="122"/>
      <c r="B13" s="182"/>
      <c r="C13" s="173"/>
      <c r="D13" s="153"/>
      <c r="F13" s="173"/>
      <c r="H13" s="174"/>
      <c r="I13" s="174"/>
      <c r="J13" s="174"/>
      <c r="K13" s="146"/>
      <c r="L13" s="125"/>
      <c r="M13" s="152"/>
      <c r="N13" s="125"/>
      <c r="O13" s="125"/>
      <c r="P13" s="122"/>
    </row>
    <row r="14" spans="1:17" ht="30.75" customHeight="1">
      <c r="A14" s="147"/>
      <c r="B14" s="413" t="s">
        <v>127</v>
      </c>
      <c r="C14" s="433"/>
      <c r="D14" s="412" t="s">
        <v>128</v>
      </c>
      <c r="E14" s="175"/>
      <c r="F14" s="176"/>
      <c r="G14" s="177"/>
      <c r="H14" s="178"/>
      <c r="I14" s="179"/>
      <c r="J14" s="180"/>
      <c r="K14" s="437"/>
      <c r="L14" s="125"/>
      <c r="M14" s="125"/>
      <c r="N14" s="152"/>
      <c r="O14" s="125"/>
      <c r="P14" s="122"/>
    </row>
    <row r="15" spans="1:17" ht="8.25" customHeight="1" thickBot="1">
      <c r="A15" s="130"/>
      <c r="B15" s="414"/>
      <c r="C15" s="434"/>
      <c r="D15" s="417"/>
      <c r="E15" s="418"/>
      <c r="F15" s="418"/>
      <c r="G15" s="419"/>
      <c r="H15" s="418"/>
      <c r="I15" s="419"/>
      <c r="J15" s="420"/>
      <c r="L15" s="125"/>
      <c r="M15" s="150"/>
      <c r="N15" s="125"/>
      <c r="O15" s="122"/>
      <c r="P15" s="122"/>
    </row>
    <row r="16" spans="1:17" ht="74.25" customHeight="1" thickBot="1">
      <c r="A16" s="147"/>
      <c r="B16" s="415" t="s">
        <v>124</v>
      </c>
      <c r="C16" s="435"/>
      <c r="D16" s="421" t="s">
        <v>114</v>
      </c>
      <c r="E16" s="518" t="s">
        <v>378</v>
      </c>
      <c r="F16" s="519"/>
      <c r="G16" s="519"/>
      <c r="H16" s="519"/>
      <c r="I16" s="519"/>
      <c r="J16" s="520"/>
      <c r="K16" s="438"/>
      <c r="L16" s="161"/>
      <c r="M16" s="159"/>
      <c r="N16" s="158"/>
      <c r="P16" s="122"/>
    </row>
    <row r="17" spans="1:16" ht="108.75" customHeight="1" thickBot="1">
      <c r="A17" s="130"/>
      <c r="B17" s="416" t="s">
        <v>125</v>
      </c>
      <c r="C17" s="436"/>
      <c r="D17" s="421" t="s">
        <v>115</v>
      </c>
      <c r="E17" s="518" t="s">
        <v>379</v>
      </c>
      <c r="F17" s="519"/>
      <c r="G17" s="519"/>
      <c r="H17" s="519"/>
      <c r="I17" s="519"/>
      <c r="J17" s="520"/>
      <c r="K17" s="189"/>
      <c r="L17" s="172"/>
      <c r="M17" s="161"/>
      <c r="N17" s="161"/>
      <c r="O17" s="125"/>
      <c r="P17" s="122"/>
    </row>
    <row r="18" spans="1:16" ht="87" customHeight="1" thickBot="1">
      <c r="A18" s="148"/>
      <c r="B18" s="416" t="s">
        <v>126</v>
      </c>
      <c r="C18" s="436"/>
      <c r="D18" s="422" t="s">
        <v>116</v>
      </c>
      <c r="E18" s="518" t="s">
        <v>380</v>
      </c>
      <c r="F18" s="519"/>
      <c r="G18" s="519"/>
      <c r="H18" s="519"/>
      <c r="I18" s="519"/>
      <c r="J18" s="520"/>
      <c r="L18" s="161"/>
      <c r="M18" s="157"/>
      <c r="N18" s="156"/>
      <c r="O18" s="94"/>
      <c r="P18" s="130"/>
    </row>
    <row r="19" spans="1:16" ht="74.25" customHeight="1" thickBot="1">
      <c r="A19" s="125"/>
      <c r="B19" s="149"/>
      <c r="C19" s="130"/>
      <c r="D19" s="423" t="s">
        <v>117</v>
      </c>
      <c r="E19" s="518" t="s">
        <v>381</v>
      </c>
      <c r="F19" s="519"/>
      <c r="G19" s="519"/>
      <c r="H19" s="519"/>
      <c r="I19" s="519"/>
      <c r="J19" s="520"/>
      <c r="K19" s="189"/>
      <c r="L19" s="172"/>
      <c r="M19" s="157"/>
      <c r="N19" s="156"/>
      <c r="O19" s="158"/>
      <c r="P19" s="121"/>
    </row>
    <row r="20" spans="1:16" ht="108" customHeight="1" thickBot="1">
      <c r="A20" s="122"/>
      <c r="B20" s="133"/>
      <c r="D20" s="422" t="s">
        <v>118</v>
      </c>
      <c r="E20" s="518" t="s">
        <v>378</v>
      </c>
      <c r="F20" s="519"/>
      <c r="G20" s="519"/>
      <c r="H20" s="519"/>
      <c r="I20" s="519"/>
      <c r="J20" s="520"/>
      <c r="K20" s="439"/>
      <c r="L20" s="424"/>
      <c r="M20" s="160"/>
      <c r="N20" s="158"/>
      <c r="O20" s="156"/>
    </row>
    <row r="21" spans="1:16" s="306" customFormat="1" ht="81.75" customHeight="1" thickBot="1">
      <c r="B21" s="307"/>
      <c r="C21" s="308"/>
      <c r="D21" s="425" t="s">
        <v>119</v>
      </c>
      <c r="E21" s="518" t="s">
        <v>382</v>
      </c>
      <c r="F21" s="519"/>
      <c r="G21" s="519"/>
      <c r="H21" s="519"/>
      <c r="I21" s="519"/>
      <c r="J21" s="520"/>
      <c r="K21" s="440"/>
      <c r="L21" s="94"/>
      <c r="M21" s="158"/>
      <c r="N21" s="158"/>
      <c r="O21" s="163"/>
    </row>
    <row r="22" spans="1:16" ht="98.25" customHeight="1" thickBot="1">
      <c r="A22" s="126"/>
      <c r="B22" s="152"/>
      <c r="C22" s="130"/>
      <c r="D22" s="441" t="s">
        <v>120</v>
      </c>
      <c r="E22" s="518" t="s">
        <v>383</v>
      </c>
      <c r="F22" s="519"/>
      <c r="G22" s="519"/>
      <c r="H22" s="519"/>
      <c r="I22" s="519"/>
      <c r="J22" s="520"/>
      <c r="L22" s="158"/>
      <c r="M22" s="161"/>
      <c r="N22" s="161"/>
      <c r="O22" s="158"/>
      <c r="P22" s="94"/>
    </row>
    <row r="23" spans="1:16" ht="23.25" customHeight="1">
      <c r="A23" s="126"/>
      <c r="B23" s="146"/>
      <c r="C23" s="146"/>
      <c r="D23" s="125"/>
      <c r="F23" s="150"/>
      <c r="G23" s="124"/>
      <c r="H23" s="124"/>
      <c r="I23" s="150"/>
      <c r="K23" s="125"/>
      <c r="L23" s="125"/>
      <c r="M23" s="133"/>
      <c r="N23" s="150"/>
      <c r="O23" s="150"/>
    </row>
    <row r="24" spans="1:16" ht="22.5" customHeight="1">
      <c r="A24" s="126"/>
      <c r="B24" s="146"/>
      <c r="C24" s="146"/>
      <c r="D24" s="125"/>
      <c r="E24" s="121"/>
      <c r="F24" s="125"/>
      <c r="G24" s="132"/>
      <c r="H24" s="125"/>
      <c r="I24" s="125"/>
      <c r="J24" s="122"/>
      <c r="K24" s="122"/>
      <c r="L24" s="122"/>
      <c r="M24" s="125"/>
      <c r="N24" s="125"/>
      <c r="O24" s="152"/>
    </row>
    <row r="25" spans="1:16" ht="22.5" customHeight="1">
      <c r="A25" s="126"/>
      <c r="B25" s="125"/>
      <c r="C25" s="133"/>
      <c r="D25" s="133"/>
      <c r="E25" s="125"/>
      <c r="F25" s="125"/>
      <c r="G25" s="126"/>
      <c r="H25" s="125"/>
      <c r="I25" s="125"/>
      <c r="J25" s="124"/>
      <c r="K25" s="150"/>
      <c r="L25" s="141"/>
      <c r="M25" s="125"/>
      <c r="N25" s="150"/>
      <c r="O25" s="152"/>
    </row>
    <row r="26" spans="1:16">
      <c r="A26" s="123"/>
      <c r="B26" s="133"/>
      <c r="C26" s="133"/>
      <c r="D26" s="125"/>
      <c r="E26" s="146"/>
      <c r="F26" s="125"/>
      <c r="G26" s="133"/>
      <c r="H26" s="125"/>
      <c r="I26" s="151"/>
      <c r="J26" s="122"/>
      <c r="K26" s="122"/>
      <c r="L26" s="122"/>
      <c r="M26" s="125"/>
      <c r="N26" s="150"/>
      <c r="O26" s="150"/>
    </row>
    <row r="27" spans="1:16" ht="15.75" thickBot="1">
      <c r="A27" s="126"/>
      <c r="B27" s="125"/>
      <c r="C27" s="150"/>
      <c r="D27" s="150"/>
      <c r="E27" s="125"/>
      <c r="F27" s="152"/>
      <c r="G27" s="133"/>
      <c r="H27" s="133"/>
      <c r="I27" s="133"/>
      <c r="J27" s="133"/>
      <c r="K27" s="126"/>
      <c r="M27" s="133"/>
      <c r="N27" s="133"/>
      <c r="O27" s="152"/>
    </row>
    <row r="28" spans="1:16">
      <c r="A28" s="126"/>
      <c r="B28" s="150"/>
      <c r="C28" s="150"/>
      <c r="D28" s="150"/>
      <c r="E28" s="125"/>
      <c r="F28" s="133"/>
      <c r="G28" s="125"/>
      <c r="H28" s="133"/>
      <c r="I28" s="122"/>
      <c r="J28" s="167"/>
      <c r="K28" s="168"/>
      <c r="L28" s="121"/>
      <c r="M28" s="146"/>
      <c r="N28" s="133"/>
      <c r="O28" s="133"/>
    </row>
    <row r="29" spans="1:16">
      <c r="A29" s="125"/>
      <c r="B29" s="125"/>
      <c r="C29" s="125"/>
      <c r="D29" s="125"/>
      <c r="E29" s="125"/>
      <c r="F29" s="125"/>
      <c r="G29" s="125"/>
      <c r="H29" s="125"/>
      <c r="I29" s="125"/>
      <c r="J29" s="125"/>
      <c r="K29" s="125"/>
      <c r="L29" s="123"/>
      <c r="M29" s="125"/>
      <c r="N29" s="123"/>
      <c r="O29" s="125"/>
    </row>
    <row r="30" spans="1:16">
      <c r="A30" s="125"/>
      <c r="B30" s="125"/>
      <c r="C30" s="125"/>
      <c r="D30" s="125"/>
      <c r="E30" s="125"/>
      <c r="F30" s="125"/>
      <c r="G30" s="125"/>
      <c r="H30" s="125"/>
      <c r="I30" s="125"/>
      <c r="J30" s="125"/>
      <c r="K30" s="125"/>
      <c r="L30" s="132"/>
      <c r="M30" s="122"/>
      <c r="N30" s="123"/>
      <c r="O30" s="151"/>
    </row>
    <row r="31" spans="1:16">
      <c r="A31" s="125"/>
      <c r="B31" s="125"/>
      <c r="C31" s="125"/>
      <c r="D31" s="125"/>
      <c r="E31" s="125"/>
      <c r="F31" s="125"/>
      <c r="G31" s="125"/>
      <c r="H31" s="125"/>
      <c r="I31" s="125"/>
      <c r="J31" s="125"/>
      <c r="K31" s="125"/>
      <c r="L31" s="126"/>
      <c r="M31" s="125"/>
      <c r="N31" s="151"/>
    </row>
    <row r="32" spans="1:16">
      <c r="A32" s="125"/>
      <c r="B32" s="125"/>
      <c r="C32" s="125"/>
      <c r="D32" s="125"/>
      <c r="E32" s="125"/>
      <c r="F32" s="125"/>
      <c r="G32" s="125"/>
      <c r="H32" s="125"/>
      <c r="I32" s="125"/>
      <c r="J32" s="125"/>
      <c r="K32" s="125"/>
      <c r="L32" s="123"/>
      <c r="M32" s="150"/>
      <c r="N32" s="130"/>
    </row>
    <row r="33" spans="1:14">
      <c r="A33" s="125"/>
      <c r="B33" s="125"/>
      <c r="C33" s="125"/>
      <c r="D33" s="125"/>
      <c r="E33" s="125"/>
      <c r="F33" s="125"/>
      <c r="G33" s="125"/>
      <c r="H33" s="125"/>
      <c r="I33" s="125"/>
      <c r="J33" s="125"/>
      <c r="K33" s="125"/>
      <c r="L33" s="151"/>
      <c r="M33" s="150"/>
    </row>
    <row r="34" spans="1:14">
      <c r="A34" s="125"/>
      <c r="B34" s="125"/>
      <c r="C34" s="125"/>
      <c r="D34" s="125"/>
      <c r="E34" s="125"/>
      <c r="F34" s="125"/>
      <c r="G34" s="125"/>
      <c r="H34" s="125"/>
      <c r="I34" s="125"/>
      <c r="J34" s="125"/>
      <c r="K34" s="125"/>
      <c r="L34" s="141"/>
      <c r="M34" s="125"/>
    </row>
    <row r="35" spans="1:14">
      <c r="A35" s="125"/>
      <c r="B35" s="125"/>
      <c r="C35" s="125"/>
      <c r="D35" s="125"/>
      <c r="E35" s="125"/>
      <c r="F35" s="125"/>
      <c r="G35" s="125"/>
      <c r="H35" s="125"/>
      <c r="I35" s="125"/>
      <c r="J35" s="125"/>
      <c r="K35" s="125"/>
      <c r="L35" s="126"/>
      <c r="M35" s="124"/>
      <c r="N35" s="141"/>
    </row>
    <row r="36" spans="1:14">
      <c r="A36" s="125"/>
      <c r="B36" s="125"/>
      <c r="C36" s="125"/>
      <c r="D36" s="125"/>
      <c r="E36" s="125"/>
      <c r="F36" s="125"/>
      <c r="G36" s="125"/>
      <c r="H36" s="125"/>
      <c r="I36" s="125"/>
      <c r="J36" s="125"/>
      <c r="K36" s="125"/>
      <c r="L36" s="121"/>
      <c r="M36" s="146"/>
      <c r="N36" s="121"/>
    </row>
    <row r="37" spans="1:14">
      <c r="A37" s="125"/>
      <c r="B37" s="125"/>
      <c r="C37" s="125"/>
      <c r="D37" s="125"/>
      <c r="E37" s="125"/>
      <c r="F37" s="125"/>
      <c r="G37" s="125"/>
      <c r="H37" s="125"/>
      <c r="I37" s="125"/>
      <c r="J37" s="125"/>
      <c r="K37" s="125"/>
    </row>
    <row r="38" spans="1:14">
      <c r="A38" s="125"/>
      <c r="B38" s="125"/>
      <c r="C38" s="125"/>
      <c r="D38" s="125"/>
      <c r="E38" s="125"/>
      <c r="F38" s="125"/>
      <c r="G38" s="125"/>
      <c r="H38" s="125"/>
      <c r="I38" s="125"/>
      <c r="J38" s="125"/>
      <c r="K38" s="125"/>
    </row>
    <row r="39" spans="1:14">
      <c r="A39" s="125"/>
      <c r="B39" s="125"/>
      <c r="C39" s="125"/>
      <c r="D39" s="125"/>
      <c r="E39" s="125"/>
      <c r="F39" s="125"/>
      <c r="G39" s="125"/>
      <c r="H39" s="125"/>
      <c r="I39" s="125"/>
      <c r="J39" s="125"/>
      <c r="K39" s="125"/>
    </row>
    <row r="40" spans="1:14">
      <c r="A40" s="125"/>
      <c r="B40" s="125"/>
      <c r="C40" s="125"/>
      <c r="D40" s="125"/>
      <c r="E40" s="125"/>
      <c r="F40" s="125"/>
      <c r="G40" s="125"/>
      <c r="H40" s="125"/>
      <c r="I40" s="125"/>
      <c r="J40" s="125"/>
      <c r="K40" s="125"/>
    </row>
    <row r="41" spans="1:14">
      <c r="A41" s="125"/>
      <c r="B41" s="125"/>
      <c r="C41" s="125"/>
      <c r="D41" s="125"/>
      <c r="E41" s="125"/>
      <c r="F41" s="125"/>
      <c r="G41" s="125"/>
      <c r="H41" s="125"/>
      <c r="I41" s="125"/>
      <c r="J41" s="125"/>
      <c r="K41" s="125"/>
    </row>
    <row r="42" spans="1:14">
      <c r="A42" s="125"/>
      <c r="B42" s="125"/>
      <c r="C42" s="125"/>
      <c r="D42" s="125"/>
      <c r="E42" s="125"/>
      <c r="F42" s="125"/>
      <c r="G42" s="125"/>
      <c r="H42" s="125"/>
      <c r="I42" s="125"/>
      <c r="J42" s="125"/>
      <c r="K42" s="125"/>
    </row>
    <row r="43" spans="1:14">
      <c r="A43" s="125"/>
      <c r="B43" s="125"/>
      <c r="C43" s="125"/>
      <c r="D43" s="125"/>
      <c r="E43" s="125"/>
      <c r="F43" s="125"/>
      <c r="G43" s="125"/>
      <c r="H43" s="125"/>
      <c r="I43" s="125"/>
      <c r="J43" s="125"/>
      <c r="K43" s="125"/>
    </row>
    <row r="44" spans="1:14">
      <c r="A44" s="125"/>
      <c r="B44" s="125"/>
      <c r="C44" s="125"/>
      <c r="D44" s="125"/>
      <c r="E44" s="125"/>
      <c r="F44" s="125"/>
      <c r="G44" s="125"/>
      <c r="H44" s="125"/>
      <c r="I44" s="125"/>
      <c r="J44" s="125"/>
      <c r="K44" s="125"/>
    </row>
    <row r="45" spans="1:14">
      <c r="A45" s="125"/>
      <c r="B45" s="125"/>
      <c r="C45" s="125"/>
      <c r="D45" s="125"/>
      <c r="E45" s="125"/>
      <c r="F45" s="125"/>
      <c r="G45" s="125"/>
      <c r="H45" s="125"/>
      <c r="I45" s="125"/>
      <c r="J45" s="125"/>
      <c r="K45" s="125"/>
    </row>
    <row r="46" spans="1:14">
      <c r="A46" s="125"/>
      <c r="B46" s="125"/>
      <c r="C46" s="125"/>
      <c r="D46" s="125"/>
      <c r="E46" s="125"/>
      <c r="F46" s="125"/>
      <c r="G46" s="125"/>
      <c r="H46" s="125"/>
      <c r="I46" s="125"/>
      <c r="J46" s="125"/>
      <c r="K46" s="125"/>
    </row>
    <row r="47" spans="1:14">
      <c r="A47" s="125"/>
      <c r="B47" s="125"/>
      <c r="C47" s="125"/>
      <c r="D47" s="125"/>
      <c r="E47" s="125"/>
      <c r="F47" s="125"/>
      <c r="G47" s="125"/>
      <c r="H47" s="125"/>
      <c r="I47" s="125"/>
      <c r="J47" s="125"/>
      <c r="K47" s="125"/>
    </row>
    <row r="48" spans="1:14">
      <c r="A48" s="125"/>
      <c r="B48" s="125"/>
      <c r="C48" s="125"/>
      <c r="D48" s="125"/>
      <c r="E48" s="125"/>
      <c r="F48" s="125"/>
      <c r="G48" s="125"/>
      <c r="H48" s="125"/>
      <c r="I48" s="125"/>
      <c r="J48" s="125"/>
      <c r="K48" s="125"/>
    </row>
    <row r="49" spans="1:11">
      <c r="A49" s="125"/>
      <c r="B49" s="125"/>
      <c r="C49" s="125"/>
      <c r="D49" s="125"/>
      <c r="E49" s="125"/>
      <c r="F49" s="125"/>
      <c r="G49" s="125"/>
      <c r="H49" s="125"/>
      <c r="I49" s="125"/>
      <c r="J49" s="125"/>
      <c r="K49" s="125"/>
    </row>
    <row r="50" spans="1:11">
      <c r="A50" s="125"/>
      <c r="B50" s="125"/>
      <c r="C50" s="125"/>
      <c r="D50" s="125"/>
      <c r="E50" s="125"/>
      <c r="F50" s="125"/>
      <c r="G50" s="125"/>
      <c r="H50" s="125"/>
      <c r="I50" s="125"/>
      <c r="J50" s="125"/>
      <c r="K50" s="125"/>
    </row>
  </sheetData>
  <mergeCells count="17">
    <mergeCell ref="E22:J22"/>
    <mergeCell ref="E21:J21"/>
    <mergeCell ref="E16:J16"/>
    <mergeCell ref="E17:J17"/>
    <mergeCell ref="I2:J2"/>
    <mergeCell ref="C12:D12"/>
    <mergeCell ref="E20:J20"/>
    <mergeCell ref="E19:J19"/>
    <mergeCell ref="B1:D1"/>
    <mergeCell ref="E18:J18"/>
    <mergeCell ref="C5:D5"/>
    <mergeCell ref="C6:D6"/>
    <mergeCell ref="C7:D7"/>
    <mergeCell ref="C8:D8"/>
    <mergeCell ref="C9:D9"/>
    <mergeCell ref="C10:D10"/>
    <mergeCell ref="C11:D11"/>
  </mergeCells>
  <pageMargins left="0" right="0" top="0" bottom="0" header="0" footer="0"/>
  <pageSetup paperSize="5" scale="4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6</vt:i4>
      </vt:variant>
    </vt:vector>
  </HeadingPairs>
  <TitlesOfParts>
    <vt:vector size="19" baseType="lpstr">
      <vt:lpstr>Portada</vt:lpstr>
      <vt:lpstr>01-PANEL</vt:lpstr>
      <vt:lpstr>data_panel</vt:lpstr>
      <vt:lpstr>02-ESTADO NC</vt:lpstr>
      <vt:lpstr>03-  ESTADO REGIONES</vt:lpstr>
      <vt:lpstr>data_status_NC</vt:lpstr>
      <vt:lpstr>data_status_reg</vt:lpstr>
      <vt:lpstr>Ev Proveedores</vt:lpstr>
      <vt:lpstr>Convenios ADP</vt:lpstr>
      <vt:lpstr>Gestión de riesgos</vt:lpstr>
      <vt:lpstr>data_riesgos</vt:lpstr>
      <vt:lpstr>programas sociales</vt:lpstr>
      <vt:lpstr>datos_graficos</vt:lpstr>
      <vt:lpstr>'03-  ESTADO REGIONES'!Área_de_impresión</vt:lpstr>
      <vt:lpstr>'Convenios ADP'!Área_de_impresión</vt:lpstr>
      <vt:lpstr>'Ev Proveedores'!Área_de_impresión</vt:lpstr>
      <vt:lpstr>'Gestión de riesgos'!Área_de_impresión</vt:lpstr>
      <vt:lpstr>Portada!Área_de_impresión</vt:lpstr>
      <vt:lpstr>'programas sociales'!Área_de_impresión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2025-01-23T20:03:29Z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