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.10\omv\1-PRESUPUESTOS\2023\67-Villa Palma\"/>
    </mc:Choice>
  </mc:AlternateContent>
  <xr:revisionPtr revIDLastSave="0" documentId="13_ncr:1_{7C57083D-19E9-4BD8-B483-6EE141854E1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presupuesto evaluacion" sheetId="2" r:id="rId1"/>
    <sheet name="esquema 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" l="1"/>
  <c r="G21" i="2"/>
  <c r="G30" i="2"/>
  <c r="G27" i="2" l="1"/>
  <c r="G23" i="2"/>
  <c r="G18" i="2"/>
  <c r="G17" i="2"/>
  <c r="G16" i="2"/>
  <c r="G13" i="2"/>
  <c r="G19" i="2"/>
  <c r="G12" i="2"/>
  <c r="G11" i="2"/>
  <c r="G31" i="2" s="1"/>
  <c r="F3" i="2" l="1"/>
  <c r="F6" i="1" l="1"/>
  <c r="F7" i="1"/>
  <c r="F5" i="1"/>
  <c r="F4" i="1"/>
  <c r="F8" i="1" s="1"/>
</calcChain>
</file>

<file path=xl/sharedStrings.xml><?xml version="1.0" encoding="utf-8"?>
<sst xmlns="http://schemas.openxmlformats.org/spreadsheetml/2006/main" count="69" uniqueCount="59">
  <si>
    <t>Pileta de aireación</t>
  </si>
  <si>
    <t>Perimetro</t>
  </si>
  <si>
    <t>Paredes lateral (largo)</t>
  </si>
  <si>
    <t>Pared lateral (ancho)</t>
  </si>
  <si>
    <t>m2</t>
  </si>
  <si>
    <t>Piso</t>
  </si>
  <si>
    <t>Paredes intermedias</t>
  </si>
  <si>
    <t>largo</t>
  </si>
  <si>
    <t>ancho</t>
  </si>
  <si>
    <t>cantidad</t>
  </si>
  <si>
    <t>total</t>
  </si>
  <si>
    <t>Largo:</t>
  </si>
  <si>
    <t>27 m</t>
  </si>
  <si>
    <t>Ancho:</t>
  </si>
  <si>
    <t>6 m</t>
  </si>
  <si>
    <t>Altura:</t>
  </si>
  <si>
    <t>3,4 m</t>
  </si>
  <si>
    <t>L= 27 m</t>
  </si>
  <si>
    <t>A= 6 m</t>
  </si>
  <si>
    <t>H=3,4m</t>
  </si>
  <si>
    <t>Medidas internas</t>
  </si>
  <si>
    <t xml:space="preserve">Fernando de la Mora, </t>
  </si>
  <si>
    <t xml:space="preserve">Rubros </t>
  </si>
  <si>
    <t>Un</t>
  </si>
  <si>
    <t>Cant.</t>
  </si>
  <si>
    <t>P. Unitario</t>
  </si>
  <si>
    <t>P. Total</t>
  </si>
  <si>
    <t>gl</t>
  </si>
  <si>
    <t>un</t>
  </si>
  <si>
    <t>TOTAL</t>
  </si>
  <si>
    <t>Forma de pago: facturación 100% de presupuesto aprobado, pago a cuenta 50% para inicio</t>
  </si>
  <si>
    <t>de los trabajos, cancelación de la factura para entrega de los resultados.</t>
  </si>
  <si>
    <t>Medición de profundidad de fisuras con ultrasonido</t>
  </si>
  <si>
    <t>Inspección con georadar</t>
  </si>
  <si>
    <t>Determinación resistencia del hormigón</t>
  </si>
  <si>
    <t>Ensayos de esclerometría</t>
  </si>
  <si>
    <t>Ensayos de velocidad de impulso ultrasónico</t>
  </si>
  <si>
    <t>Extracción y ensayo de probetas testigo</t>
  </si>
  <si>
    <t>Determinación de durabilidad del hormigón</t>
  </si>
  <si>
    <t>Ensayos de carbonatación</t>
  </si>
  <si>
    <t>Verificación de secciones de acero</t>
  </si>
  <si>
    <t>Pachometría para verificación de secciones de acero</t>
  </si>
  <si>
    <t>Cálculo estructural</t>
  </si>
  <si>
    <t>Cálculo y verificación estructural</t>
  </si>
  <si>
    <t>Informe final</t>
  </si>
  <si>
    <t>PARTE A</t>
  </si>
  <si>
    <t>PARTE B</t>
  </si>
  <si>
    <t>PARTE C</t>
  </si>
  <si>
    <t>Me dirijo a usted para poner a su consideración nuestra propuesta tecnica-economica para la evaluación estructural de un sector del edificio ubicado sobre la calle Quesada casi Legión Civil Extranjera.</t>
  </si>
  <si>
    <t>Verificacion de correspondencia de planos de proyecto con lo ejecutado en el sector de estudio.</t>
  </si>
  <si>
    <t>Inspección de daños en el sector de estudio.</t>
  </si>
  <si>
    <t>Redacción de informe final de resultados y recomendaciones de actuacion.</t>
  </si>
  <si>
    <t>Verificación deformaciòn losa</t>
  </si>
  <si>
    <t>Mediciòn con nivel optico de precisiòn.</t>
  </si>
  <si>
    <t>Verificaciòn planos de Proyecto.</t>
  </si>
  <si>
    <t>Plazo de ejecución: 30 días (contados a partir del inicio de los trabajos)</t>
  </si>
  <si>
    <t>Arq.Monica Rios</t>
  </si>
  <si>
    <t>Ref: Evaluaciòn estructura Villa Palma</t>
  </si>
  <si>
    <t>Son guaraníes diez y seis  millones.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</si>
</sst>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[$-3C0A]d&quot; de &quot;mmmm&quot; de &quot;yyyy;@"/>
    <numFmt numFmtId="166" formatCode="_-* #,##0_-;\-* #,##0_-;_-* &quot;-&quot;??_-;_-@_-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indexed="9"/>
      <name val="Garamond"/>
      <family val="1"/>
    </font>
    <font>
      <b/>
      <sz val="12"/>
      <color indexed="9"/>
      <name val="Garamond"/>
      <family val="1"/>
    </font>
    <font>
      <sz val="11"/>
      <color indexed="8"/>
      <name val="Garamond"/>
      <family val="1"/>
    </font>
    <font>
      <b/>
      <sz val="11"/>
      <name val="Garamond"/>
      <family val="1"/>
    </font>
    <font>
      <sz val="11"/>
      <name val="Garamond"/>
      <family val="1"/>
    </font>
    <font>
      <sz val="12"/>
      <color indexed="8"/>
      <name val="Verdana"/>
      <family val="2"/>
    </font>
    <font>
      <sz val="12"/>
      <name val="Garamond"/>
      <family val="1"/>
    </font>
    <font>
      <b/>
      <u/>
      <sz val="11"/>
      <name val="Garamond"/>
      <family val="1"/>
    </font>
    <font>
      <sz val="10"/>
      <name val="Garamond"/>
      <family val="2"/>
    </font>
    <font>
      <sz val="11"/>
      <name val="Calibri"/>
      <family val="2"/>
      <scheme val="minor"/>
    </font>
    <font>
      <b/>
      <sz val="12"/>
      <name val="Garamond"/>
      <family val="1"/>
    </font>
    <font>
      <b/>
      <sz val="12"/>
      <color theme="1"/>
      <name val="Garamond"/>
      <family val="1"/>
    </font>
    <font>
      <b/>
      <sz val="11"/>
      <color theme="0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/>
      <bottom style="thin">
        <color indexed="64"/>
      </bottom>
      <diagonal/>
    </border>
    <border>
      <left style="thin">
        <color indexed="9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8" fillId="0" borderId="0" applyNumberFormat="0" applyFill="0" applyBorder="0" applyProtection="0">
      <alignment vertical="top"/>
    </xf>
  </cellStyleXfs>
  <cellXfs count="6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3" fillId="0" borderId="0" xfId="0" applyFont="1" applyAlignment="1">
      <alignment vertical="center"/>
    </xf>
    <xf numFmtId="1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3" fontId="4" fillId="0" borderId="0" xfId="0" applyNumberFormat="1" applyFont="1" applyAlignment="1">
      <alignment horizontal="center" vertical="center"/>
    </xf>
    <xf numFmtId="0" fontId="3" fillId="0" borderId="0" xfId="0" applyFont="1"/>
    <xf numFmtId="0" fontId="7" fillId="3" borderId="1" xfId="0" applyFont="1" applyFill="1" applyBorder="1" applyAlignment="1">
      <alignment horizontal="center" vertical="center"/>
    </xf>
    <xf numFmtId="3" fontId="7" fillId="3" borderId="1" xfId="0" applyNumberFormat="1" applyFont="1" applyFill="1" applyBorder="1" applyAlignment="1">
      <alignment horizontal="right" vertical="center"/>
    </xf>
    <xf numFmtId="1" fontId="7" fillId="3" borderId="0" xfId="0" applyNumberFormat="1" applyFont="1" applyFill="1" applyAlignment="1">
      <alignment vertical="center"/>
    </xf>
    <xf numFmtId="1" fontId="7" fillId="3" borderId="0" xfId="0" applyNumberFormat="1" applyFont="1" applyFill="1" applyAlignment="1">
      <alignment horizontal="center" vertical="center"/>
    </xf>
    <xf numFmtId="0" fontId="6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0" xfId="0" applyFont="1"/>
    <xf numFmtId="0" fontId="7" fillId="0" borderId="0" xfId="0" applyFont="1"/>
    <xf numFmtId="0" fontId="12" fillId="0" borderId="0" xfId="0" applyFont="1"/>
    <xf numFmtId="0" fontId="6" fillId="0" borderId="0" xfId="0" applyFont="1" applyAlignment="1">
      <alignment horizontal="right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left" vertical="center"/>
    </xf>
    <xf numFmtId="166" fontId="7" fillId="3" borderId="1" xfId="1" applyNumberFormat="1" applyFont="1" applyFill="1" applyBorder="1" applyAlignment="1">
      <alignment horizontal="right" vertical="center"/>
    </xf>
    <xf numFmtId="166" fontId="7" fillId="3" borderId="1" xfId="1" applyNumberFormat="1" applyFont="1" applyFill="1" applyBorder="1" applyAlignment="1">
      <alignment horizontal="center" vertical="center"/>
    </xf>
    <xf numFmtId="164" fontId="7" fillId="3" borderId="1" xfId="1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left" vertical="center"/>
    </xf>
    <xf numFmtId="166" fontId="7" fillId="3" borderId="6" xfId="1" applyNumberFormat="1" applyFont="1" applyFill="1" applyBorder="1" applyAlignment="1">
      <alignment horizontal="center" vertical="center"/>
    </xf>
    <xf numFmtId="166" fontId="7" fillId="3" borderId="7" xfId="1" applyNumberFormat="1" applyFont="1" applyFill="1" applyBorder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0" borderId="0" xfId="0" applyFont="1"/>
    <xf numFmtId="1" fontId="4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1" fontId="6" fillId="3" borderId="8" xfId="0" applyNumberFormat="1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1" fontId="6" fillId="3" borderId="11" xfId="0" applyNumberFormat="1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166" fontId="7" fillId="3" borderId="12" xfId="1" applyNumberFormat="1" applyFont="1" applyFill="1" applyBorder="1" applyAlignment="1">
      <alignment horizontal="center" vertical="center"/>
    </xf>
    <xf numFmtId="166" fontId="7" fillId="3" borderId="13" xfId="1" applyNumberFormat="1" applyFont="1" applyFill="1" applyBorder="1" applyAlignment="1">
      <alignment horizontal="center" vertical="center"/>
    </xf>
    <xf numFmtId="166" fontId="7" fillId="3" borderId="14" xfId="1" applyNumberFormat="1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166" fontId="7" fillId="3" borderId="12" xfId="1" applyNumberFormat="1" applyFont="1" applyFill="1" applyBorder="1" applyAlignment="1">
      <alignment horizontal="right" vertical="center"/>
    </xf>
    <xf numFmtId="0" fontId="7" fillId="3" borderId="15" xfId="0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left" vertical="center" wrapText="1"/>
    </xf>
    <xf numFmtId="164" fontId="7" fillId="3" borderId="16" xfId="1" applyFont="1" applyFill="1" applyBorder="1" applyAlignment="1">
      <alignment horizontal="center" vertical="center"/>
    </xf>
    <xf numFmtId="166" fontId="7" fillId="3" borderId="16" xfId="1" applyNumberFormat="1" applyFont="1" applyFill="1" applyBorder="1" applyAlignment="1">
      <alignment horizontal="right" vertical="center"/>
    </xf>
    <xf numFmtId="166" fontId="7" fillId="3" borderId="17" xfId="1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165" fontId="6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6" fillId="3" borderId="0" xfId="2" applyFont="1" applyFill="1" applyAlignment="1">
      <alignment horizontal="left"/>
    </xf>
    <xf numFmtId="0" fontId="11" fillId="3" borderId="0" xfId="0" applyFont="1" applyFill="1" applyAlignment="1">
      <alignment horizontal="left" wrapText="1"/>
    </xf>
    <xf numFmtId="0" fontId="6" fillId="0" borderId="0" xfId="0" applyFont="1" applyAlignment="1">
      <alignment horizontal="left" wrapText="1"/>
    </xf>
    <xf numFmtId="0" fontId="15" fillId="3" borderId="0" xfId="0" applyFont="1" applyFill="1" applyBorder="1" applyAlignment="1">
      <alignment horizontal="right" vertical="center"/>
    </xf>
    <xf numFmtId="3" fontId="15" fillId="3" borderId="0" xfId="0" applyNumberFormat="1" applyFont="1" applyFill="1" applyBorder="1" applyAlignment="1">
      <alignment vertical="center"/>
    </xf>
    <xf numFmtId="0" fontId="6" fillId="3" borderId="18" xfId="0" applyFont="1" applyFill="1" applyBorder="1" applyAlignment="1">
      <alignment horizontal="right" vertical="center"/>
    </xf>
    <xf numFmtId="3" fontId="6" fillId="3" borderId="19" xfId="0" applyNumberFormat="1" applyFont="1" applyFill="1" applyBorder="1" applyAlignment="1">
      <alignment vertical="center"/>
    </xf>
  </cellXfs>
  <cellStyles count="3">
    <cellStyle name="Millares" xfId="1" builtinId="3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815340</xdr:colOff>
      <xdr:row>33</xdr:row>
      <xdr:rowOff>922020</xdr:rowOff>
    </xdr:from>
    <xdr:to>
      <xdr:col>6</xdr:col>
      <xdr:colOff>236220</xdr:colOff>
      <xdr:row>33</xdr:row>
      <xdr:rowOff>1036320</xdr:rowOff>
    </xdr:to>
    <xdr:sp macro="" textlink="">
      <xdr:nvSpPr>
        <xdr:cNvPr id="4" name="2 Rectángul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5829300" y="7345680"/>
          <a:ext cx="236220" cy="0"/>
        </a:xfrm>
        <a:prstGeom prst="rect">
          <a:avLst/>
        </a:prstGeom>
        <a:solidFill>
          <a:srgbClr val="FFFFFF"/>
        </a:solidFill>
        <a:ln w="0" cap="rnd" algn="ctr">
          <a:solidFill>
            <a:srgbClr val="FFFFFF"/>
          </a:solidFill>
          <a:round/>
          <a:headEnd/>
          <a:tailEnd/>
        </a:ln>
      </xdr:spPr>
    </xdr:sp>
    <xdr:clientData/>
  </xdr:twoCellAnchor>
  <xdr:twoCellAnchor editAs="oneCell">
    <xdr:from>
      <xdr:col>3</xdr:col>
      <xdr:colOff>66675</xdr:colOff>
      <xdr:row>38</xdr:row>
      <xdr:rowOff>95250</xdr:rowOff>
    </xdr:from>
    <xdr:to>
      <xdr:col>6</xdr:col>
      <xdr:colOff>545018</xdr:colOff>
      <xdr:row>42</xdr:row>
      <xdr:rowOff>186777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40C71B7-93E8-8664-FFD1-070ADA83B9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3375" y="8191500"/>
          <a:ext cx="2164268" cy="10059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333375</xdr:colOff>
      <xdr:row>8</xdr:row>
      <xdr:rowOff>38099</xdr:rowOff>
    </xdr:from>
    <xdr:to>
      <xdr:col>8</xdr:col>
      <xdr:colOff>3798</xdr:colOff>
      <xdr:row>22</xdr:row>
      <xdr:rowOff>35898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96A5906-78E5-D574-E87F-0C8CC99CD1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57550" y="2514599"/>
          <a:ext cx="4242423" cy="266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295275</xdr:colOff>
      <xdr:row>1</xdr:row>
      <xdr:rowOff>9525</xdr:rowOff>
    </xdr:from>
    <xdr:to>
      <xdr:col>13</xdr:col>
      <xdr:colOff>123825</xdr:colOff>
      <xdr:row>21</xdr:row>
      <xdr:rowOff>38100</xdr:rowOff>
    </xdr:to>
    <xdr:pic>
      <xdr:nvPicPr>
        <xdr:cNvPr id="6" name="Imagen 4">
          <a:extLst>
            <a:ext uri="{FF2B5EF4-FFF2-40B4-BE49-F238E27FC236}">
              <a16:creationId xmlns:a16="http://schemas.microsoft.com/office/drawing/2014/main" id="{EA99D79B-B7CA-AFF0-E3AB-85D15BD4AD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0825" y="200025"/>
          <a:ext cx="3638550" cy="383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G45"/>
  <sheetViews>
    <sheetView showGridLines="0" tabSelected="1" zoomScaleNormal="100" workbookViewId="0">
      <selection activeCell="O7" sqref="O7"/>
    </sheetView>
  </sheetViews>
  <sheetFormatPr baseColWidth="10" defaultRowHeight="15" x14ac:dyDescent="0.25"/>
  <cols>
    <col min="2" max="2" width="5.28515625" customWidth="1"/>
    <col min="3" max="3" width="44.42578125" customWidth="1"/>
    <col min="4" max="4" width="6.85546875" customWidth="1"/>
    <col min="5" max="5" width="7.7109375" customWidth="1"/>
    <col min="6" max="6" width="10.7109375" customWidth="1"/>
    <col min="7" max="7" width="12" customWidth="1"/>
  </cols>
  <sheetData>
    <row r="3" spans="2:7" ht="15.75" x14ac:dyDescent="0.25">
      <c r="B3" s="8"/>
      <c r="C3" s="10"/>
      <c r="D3" s="10"/>
      <c r="E3" s="23" t="s">
        <v>21</v>
      </c>
      <c r="F3" s="58">
        <f ca="1">+TODAY()</f>
        <v>44999</v>
      </c>
      <c r="G3" s="58"/>
    </row>
    <row r="4" spans="2:7" ht="15.75" x14ac:dyDescent="0.25">
      <c r="B4" s="38" t="s">
        <v>56</v>
      </c>
      <c r="C4" s="10"/>
      <c r="D4" s="10"/>
      <c r="E4" s="23"/>
      <c r="F4" s="36"/>
      <c r="G4" s="36"/>
    </row>
    <row r="5" spans="2:7" ht="15.75" x14ac:dyDescent="0.25">
      <c r="B5" s="37" t="s">
        <v>57</v>
      </c>
      <c r="C5" s="39"/>
      <c r="D5" s="9"/>
      <c r="E5" s="9"/>
      <c r="F5" s="10"/>
      <c r="G5" s="11"/>
    </row>
    <row r="6" spans="2:7" ht="15.75" x14ac:dyDescent="0.25">
      <c r="B6" s="12"/>
      <c r="C6" s="9"/>
      <c r="D6" s="9"/>
      <c r="E6" s="9"/>
      <c r="F6" s="10"/>
      <c r="G6" s="11"/>
    </row>
    <row r="7" spans="2:7" ht="44.45" customHeight="1" thickBot="1" x14ac:dyDescent="0.3">
      <c r="B7" s="59" t="s">
        <v>48</v>
      </c>
      <c r="C7" s="59"/>
      <c r="D7" s="59"/>
      <c r="E7" s="59"/>
      <c r="F7" s="59"/>
      <c r="G7" s="59"/>
    </row>
    <row r="8" spans="2:7" x14ac:dyDescent="0.25">
      <c r="B8" s="41"/>
      <c r="C8" s="42" t="s">
        <v>22</v>
      </c>
      <c r="D8" s="42" t="s">
        <v>23</v>
      </c>
      <c r="E8" s="42" t="s">
        <v>24</v>
      </c>
      <c r="F8" s="42" t="s">
        <v>25</v>
      </c>
      <c r="G8" s="43" t="s">
        <v>26</v>
      </c>
    </row>
    <row r="9" spans="2:7" x14ac:dyDescent="0.25">
      <c r="B9" s="44"/>
      <c r="C9" s="33" t="s">
        <v>45</v>
      </c>
      <c r="D9" s="24"/>
      <c r="E9" s="24"/>
      <c r="F9" s="24"/>
      <c r="G9" s="45"/>
    </row>
    <row r="10" spans="2:7" x14ac:dyDescent="0.25">
      <c r="B10" s="44"/>
      <c r="C10" s="26" t="s">
        <v>54</v>
      </c>
      <c r="D10" s="24"/>
      <c r="E10" s="24"/>
      <c r="F10" s="24"/>
      <c r="G10" s="45"/>
    </row>
    <row r="11" spans="2:7" ht="30" x14ac:dyDescent="0.25">
      <c r="B11" s="44"/>
      <c r="C11" s="25" t="s">
        <v>49</v>
      </c>
      <c r="D11" s="13" t="s">
        <v>27</v>
      </c>
      <c r="E11" s="31">
        <v>1</v>
      </c>
      <c r="F11" s="30">
        <v>1500000</v>
      </c>
      <c r="G11" s="46">
        <f>E11*F11</f>
        <v>1500000</v>
      </c>
    </row>
    <row r="12" spans="2:7" x14ac:dyDescent="0.25">
      <c r="B12" s="44"/>
      <c r="C12" s="27" t="s">
        <v>50</v>
      </c>
      <c r="D12" s="13" t="s">
        <v>27</v>
      </c>
      <c r="E12" s="31">
        <v>1</v>
      </c>
      <c r="F12" s="30">
        <v>1500000</v>
      </c>
      <c r="G12" s="46">
        <f t="shared" ref="G12:G13" si="0">E12*F12</f>
        <v>1500000</v>
      </c>
    </row>
    <row r="13" spans="2:7" x14ac:dyDescent="0.25">
      <c r="B13" s="44"/>
      <c r="C13" s="40" t="s">
        <v>33</v>
      </c>
      <c r="D13" s="13" t="s">
        <v>27</v>
      </c>
      <c r="E13" s="31">
        <v>1</v>
      </c>
      <c r="F13" s="30">
        <v>2000000</v>
      </c>
      <c r="G13" s="46">
        <f t="shared" si="0"/>
        <v>2000000</v>
      </c>
    </row>
    <row r="14" spans="2:7" x14ac:dyDescent="0.25">
      <c r="B14" s="44"/>
      <c r="C14" s="32" t="s">
        <v>46</v>
      </c>
      <c r="D14" s="13"/>
      <c r="E14" s="31"/>
      <c r="F14" s="35"/>
      <c r="G14" s="47"/>
    </row>
    <row r="15" spans="2:7" x14ac:dyDescent="0.25">
      <c r="B15" s="44"/>
      <c r="C15" s="28" t="s">
        <v>34</v>
      </c>
      <c r="D15" s="24"/>
      <c r="E15" s="31"/>
      <c r="F15" s="30"/>
      <c r="G15" s="46"/>
    </row>
    <row r="16" spans="2:7" x14ac:dyDescent="0.25">
      <c r="B16" s="44"/>
      <c r="C16" s="27" t="s">
        <v>35</v>
      </c>
      <c r="D16" s="13" t="s">
        <v>28</v>
      </c>
      <c r="E16" s="31">
        <v>10</v>
      </c>
      <c r="F16" s="14">
        <v>110000</v>
      </c>
      <c r="G16" s="46">
        <f t="shared" ref="G16:G18" si="1">E16*F16</f>
        <v>1100000</v>
      </c>
    </row>
    <row r="17" spans="2:7" x14ac:dyDescent="0.25">
      <c r="B17" s="44"/>
      <c r="C17" s="25" t="s">
        <v>36</v>
      </c>
      <c r="D17" s="13" t="s">
        <v>28</v>
      </c>
      <c r="E17" s="31">
        <v>10</v>
      </c>
      <c r="F17" s="14">
        <v>120000</v>
      </c>
      <c r="G17" s="46">
        <f t="shared" si="1"/>
        <v>1200000</v>
      </c>
    </row>
    <row r="18" spans="2:7" x14ac:dyDescent="0.25">
      <c r="B18" s="44"/>
      <c r="C18" s="27" t="s">
        <v>37</v>
      </c>
      <c r="D18" s="13" t="s">
        <v>28</v>
      </c>
      <c r="E18" s="31">
        <v>2</v>
      </c>
      <c r="F18" s="14">
        <v>750000</v>
      </c>
      <c r="G18" s="46">
        <f t="shared" si="1"/>
        <v>1500000</v>
      </c>
    </row>
    <row r="19" spans="2:7" x14ac:dyDescent="0.25">
      <c r="B19" s="44"/>
      <c r="C19" s="27" t="s">
        <v>32</v>
      </c>
      <c r="D19" s="13" t="s">
        <v>27</v>
      </c>
      <c r="E19" s="31">
        <v>1</v>
      </c>
      <c r="F19" s="30">
        <v>800000</v>
      </c>
      <c r="G19" s="46">
        <f>E19*F19</f>
        <v>800000</v>
      </c>
    </row>
    <row r="20" spans="2:7" x14ac:dyDescent="0.25">
      <c r="B20" s="44"/>
      <c r="C20" s="28" t="s">
        <v>38</v>
      </c>
      <c r="D20" s="24"/>
      <c r="E20" s="31"/>
      <c r="F20" s="30"/>
      <c r="G20" s="46"/>
    </row>
    <row r="21" spans="2:7" x14ac:dyDescent="0.25">
      <c r="B21" s="44"/>
      <c r="C21" s="25" t="s">
        <v>39</v>
      </c>
      <c r="D21" s="13" t="s">
        <v>28</v>
      </c>
      <c r="E21" s="31">
        <v>4</v>
      </c>
      <c r="F21" s="30">
        <v>25000</v>
      </c>
      <c r="G21" s="46">
        <f>E21*F21</f>
        <v>100000</v>
      </c>
    </row>
    <row r="22" spans="2:7" x14ac:dyDescent="0.25">
      <c r="B22" s="44"/>
      <c r="C22" s="28" t="s">
        <v>40</v>
      </c>
      <c r="D22" s="24"/>
      <c r="E22" s="31"/>
      <c r="F22" s="30"/>
      <c r="G22" s="46"/>
    </row>
    <row r="23" spans="2:7" x14ac:dyDescent="0.25">
      <c r="B23" s="44"/>
      <c r="C23" s="27" t="s">
        <v>41</v>
      </c>
      <c r="D23" s="13" t="s">
        <v>27</v>
      </c>
      <c r="E23" s="31">
        <v>1</v>
      </c>
      <c r="F23" s="30">
        <v>800000</v>
      </c>
      <c r="G23" s="46">
        <f>E23*F23</f>
        <v>800000</v>
      </c>
    </row>
    <row r="24" spans="2:7" x14ac:dyDescent="0.25">
      <c r="B24" s="44"/>
      <c r="C24" s="28" t="s">
        <v>52</v>
      </c>
      <c r="D24" s="24"/>
      <c r="E24" s="31"/>
      <c r="F24" s="30"/>
      <c r="G24" s="46"/>
    </row>
    <row r="25" spans="2:7" x14ac:dyDescent="0.25">
      <c r="B25" s="44"/>
      <c r="C25" s="27" t="s">
        <v>53</v>
      </c>
      <c r="D25" s="13" t="s">
        <v>27</v>
      </c>
      <c r="E25" s="31">
        <v>1</v>
      </c>
      <c r="F25" s="30">
        <v>500000</v>
      </c>
      <c r="G25" s="46">
        <f>E25*F25</f>
        <v>500000</v>
      </c>
    </row>
    <row r="26" spans="2:7" x14ac:dyDescent="0.25">
      <c r="B26" s="44"/>
      <c r="C26" s="28" t="s">
        <v>42</v>
      </c>
      <c r="D26" s="24"/>
      <c r="E26" s="31"/>
      <c r="F26" s="30"/>
      <c r="G26" s="46"/>
    </row>
    <row r="27" spans="2:7" x14ac:dyDescent="0.25">
      <c r="B27" s="44"/>
      <c r="C27" s="27" t="s">
        <v>43</v>
      </c>
      <c r="D27" s="13" t="s">
        <v>27</v>
      </c>
      <c r="E27" s="31">
        <v>1</v>
      </c>
      <c r="F27" s="34">
        <v>2000000</v>
      </c>
      <c r="G27" s="48">
        <f>E27*F27</f>
        <v>2000000</v>
      </c>
    </row>
    <row r="28" spans="2:7" x14ac:dyDescent="0.25">
      <c r="B28" s="44"/>
      <c r="C28" s="32" t="s">
        <v>47</v>
      </c>
      <c r="D28" s="24"/>
      <c r="E28" s="31"/>
      <c r="F28" s="30"/>
      <c r="G28" s="46"/>
    </row>
    <row r="29" spans="2:7" x14ac:dyDescent="0.25">
      <c r="B29" s="49"/>
      <c r="C29" s="28" t="s">
        <v>44</v>
      </c>
      <c r="D29" s="13"/>
      <c r="E29" s="31"/>
      <c r="F29" s="29"/>
      <c r="G29" s="50"/>
    </row>
    <row r="30" spans="2:7" ht="30.75" thickBot="1" x14ac:dyDescent="0.3">
      <c r="B30" s="51"/>
      <c r="C30" s="53" t="s">
        <v>51</v>
      </c>
      <c r="D30" s="52" t="s">
        <v>27</v>
      </c>
      <c r="E30" s="54">
        <v>1</v>
      </c>
      <c r="F30" s="55">
        <v>3000000</v>
      </c>
      <c r="G30" s="56">
        <f>E30*F30</f>
        <v>3000000</v>
      </c>
    </row>
    <row r="31" spans="2:7" ht="15.75" thickBot="1" x14ac:dyDescent="0.3">
      <c r="B31" s="15"/>
      <c r="C31" s="15"/>
      <c r="D31" s="15"/>
      <c r="E31" s="15"/>
      <c r="F31" s="65" t="s">
        <v>29</v>
      </c>
      <c r="G31" s="66">
        <f>SUM(G11:G30)</f>
        <v>16000000</v>
      </c>
    </row>
    <row r="32" spans="2:7" x14ac:dyDescent="0.25">
      <c r="B32" s="15"/>
      <c r="C32" s="15"/>
      <c r="D32" s="15"/>
      <c r="E32" s="15"/>
      <c r="F32" s="63"/>
      <c r="G32" s="64"/>
    </row>
    <row r="33" spans="2:7" x14ac:dyDescent="0.25">
      <c r="B33" s="15"/>
      <c r="C33" s="15"/>
      <c r="D33" s="15"/>
      <c r="E33" s="16"/>
      <c r="F33" s="63"/>
      <c r="G33" s="64"/>
    </row>
    <row r="34" spans="2:7" ht="15.75" x14ac:dyDescent="0.25">
      <c r="B34" s="8"/>
      <c r="C34" s="8"/>
      <c r="D34" s="8"/>
      <c r="E34" s="8"/>
      <c r="F34" s="8"/>
      <c r="G34" s="8"/>
    </row>
    <row r="35" spans="2:7" x14ac:dyDescent="0.25">
      <c r="B35" s="60" t="s">
        <v>58</v>
      </c>
      <c r="C35" s="60"/>
      <c r="D35" s="60"/>
      <c r="E35" s="60"/>
      <c r="F35" s="60"/>
      <c r="G35" s="60"/>
    </row>
    <row r="36" spans="2:7" ht="15.75" x14ac:dyDescent="0.25">
      <c r="B36" s="17" t="s">
        <v>30</v>
      </c>
      <c r="C36" s="18"/>
      <c r="D36" s="18"/>
      <c r="E36" s="18"/>
      <c r="F36" s="18"/>
      <c r="G36" s="18"/>
    </row>
    <row r="37" spans="2:7" ht="15.75" x14ac:dyDescent="0.25">
      <c r="B37" s="17" t="s">
        <v>31</v>
      </c>
      <c r="C37" s="18"/>
      <c r="D37" s="18"/>
      <c r="E37" s="18"/>
      <c r="F37" s="18"/>
      <c r="G37" s="18"/>
    </row>
    <row r="38" spans="2:7" ht="15.75" x14ac:dyDescent="0.25">
      <c r="B38" s="17" t="s">
        <v>55</v>
      </c>
      <c r="C38" s="18"/>
      <c r="D38" s="18"/>
      <c r="E38" s="19"/>
      <c r="F38" s="18"/>
      <c r="G38" s="18"/>
    </row>
    <row r="39" spans="2:7" ht="26.45" customHeight="1" x14ac:dyDescent="0.25">
      <c r="B39" s="62"/>
      <c r="C39" s="62"/>
      <c r="D39" s="62"/>
      <c r="E39" s="62"/>
      <c r="F39" s="62"/>
      <c r="G39" s="62"/>
    </row>
    <row r="40" spans="2:7" ht="15.75" x14ac:dyDescent="0.25">
      <c r="B40" s="17"/>
      <c r="C40" s="18"/>
      <c r="D40" s="18"/>
      <c r="E40" s="19"/>
      <c r="F40" s="18"/>
      <c r="G40" s="18"/>
    </row>
    <row r="41" spans="2:7" x14ac:dyDescent="0.25">
      <c r="B41" s="20"/>
      <c r="C41" s="21"/>
      <c r="D41" s="21"/>
      <c r="E41" s="21"/>
      <c r="F41" s="21"/>
      <c r="G41" s="21"/>
    </row>
    <row r="42" spans="2:7" x14ac:dyDescent="0.25">
      <c r="B42" s="61"/>
      <c r="C42" s="61"/>
      <c r="D42" s="61"/>
      <c r="E42" s="61"/>
      <c r="F42" s="61"/>
      <c r="G42" s="61"/>
    </row>
    <row r="43" spans="2:7" ht="26.45" customHeight="1" x14ac:dyDescent="0.25">
      <c r="B43" s="61"/>
      <c r="C43" s="61"/>
      <c r="D43" s="61"/>
      <c r="E43" s="61"/>
      <c r="F43" s="61"/>
      <c r="G43" s="61"/>
    </row>
    <row r="44" spans="2:7" x14ac:dyDescent="0.25">
      <c r="B44" s="22"/>
      <c r="C44" s="22"/>
      <c r="D44" s="22"/>
      <c r="E44" s="22"/>
      <c r="F44" s="22"/>
      <c r="G44" s="22"/>
    </row>
    <row r="45" spans="2:7" x14ac:dyDescent="0.25">
      <c r="B45" s="57"/>
      <c r="C45" s="57"/>
      <c r="D45" s="57"/>
      <c r="E45" s="57"/>
      <c r="F45" s="57"/>
      <c r="G45" s="57"/>
    </row>
  </sheetData>
  <mergeCells count="7">
    <mergeCell ref="B45:G45"/>
    <mergeCell ref="F3:G3"/>
    <mergeCell ref="B7:G7"/>
    <mergeCell ref="B35:G35"/>
    <mergeCell ref="B42:G42"/>
    <mergeCell ref="B43:G43"/>
    <mergeCell ref="B39:G39"/>
  </mergeCells>
  <pageMargins left="0.7" right="0.7" top="0.75" bottom="0.75" header="0.3" footer="0.3"/>
  <pageSetup paperSize="9" scale="8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25"/>
  <sheetViews>
    <sheetView workbookViewId="0">
      <selection activeCell="O14" sqref="O14"/>
    </sheetView>
  </sheetViews>
  <sheetFormatPr baseColWidth="10" defaultRowHeight="15" x14ac:dyDescent="0.25"/>
  <cols>
    <col min="1" max="1" width="5" customWidth="1"/>
    <col min="2" max="2" width="21" customWidth="1"/>
  </cols>
  <sheetData>
    <row r="2" spans="2:6" x14ac:dyDescent="0.25">
      <c r="C2" s="1" t="s">
        <v>0</v>
      </c>
    </row>
    <row r="3" spans="2:6" x14ac:dyDescent="0.25">
      <c r="B3" s="2" t="s">
        <v>1</v>
      </c>
      <c r="C3" s="2" t="s">
        <v>7</v>
      </c>
      <c r="D3" s="2" t="s">
        <v>8</v>
      </c>
      <c r="E3" s="2" t="s">
        <v>9</v>
      </c>
      <c r="F3" s="2" t="s">
        <v>4</v>
      </c>
    </row>
    <row r="4" spans="2:6" x14ac:dyDescent="0.25">
      <c r="B4" s="5" t="s">
        <v>2</v>
      </c>
      <c r="C4" s="4">
        <v>27</v>
      </c>
      <c r="D4" s="4">
        <v>3.34</v>
      </c>
      <c r="E4" s="4">
        <v>2</v>
      </c>
      <c r="F4" s="4">
        <f>C4*D4*E4</f>
        <v>180.35999999999999</v>
      </c>
    </row>
    <row r="5" spans="2:6" x14ac:dyDescent="0.25">
      <c r="B5" s="5" t="s">
        <v>3</v>
      </c>
      <c r="C5" s="4">
        <v>6</v>
      </c>
      <c r="D5" s="4">
        <v>3.34</v>
      </c>
      <c r="E5" s="4">
        <v>2</v>
      </c>
      <c r="F5" s="4">
        <f>C5*D5*E5</f>
        <v>40.08</v>
      </c>
    </row>
    <row r="6" spans="2:6" x14ac:dyDescent="0.25">
      <c r="B6" s="5" t="s">
        <v>5</v>
      </c>
      <c r="C6" s="4">
        <v>27</v>
      </c>
      <c r="D6" s="4">
        <v>6</v>
      </c>
      <c r="E6" s="4">
        <v>1</v>
      </c>
      <c r="F6" s="4">
        <f>C6*D6*E6</f>
        <v>162</v>
      </c>
    </row>
    <row r="7" spans="2:6" x14ac:dyDescent="0.25">
      <c r="B7" s="6" t="s">
        <v>6</v>
      </c>
      <c r="C7" s="7">
        <v>25</v>
      </c>
      <c r="D7" s="7">
        <v>3.2</v>
      </c>
      <c r="E7" s="7">
        <v>6</v>
      </c>
      <c r="F7" s="7">
        <f>C7*D7*E7</f>
        <v>480</v>
      </c>
    </row>
    <row r="8" spans="2:6" x14ac:dyDescent="0.25">
      <c r="E8" s="3" t="s">
        <v>10</v>
      </c>
      <c r="F8" s="4">
        <f>SUM(F4:F7)</f>
        <v>862.44</v>
      </c>
    </row>
    <row r="10" spans="2:6" x14ac:dyDescent="0.25">
      <c r="B10" t="s">
        <v>20</v>
      </c>
    </row>
    <row r="11" spans="2:6" x14ac:dyDescent="0.25">
      <c r="B11" t="s">
        <v>17</v>
      </c>
    </row>
    <row r="12" spans="2:6" x14ac:dyDescent="0.25">
      <c r="B12" t="s">
        <v>18</v>
      </c>
    </row>
    <row r="13" spans="2:6" x14ac:dyDescent="0.25">
      <c r="B13" t="s">
        <v>19</v>
      </c>
    </row>
    <row r="23" spans="10:11" x14ac:dyDescent="0.25">
      <c r="J23" t="s">
        <v>11</v>
      </c>
      <c r="K23" t="s">
        <v>12</v>
      </c>
    </row>
    <row r="24" spans="10:11" x14ac:dyDescent="0.25">
      <c r="J24" t="s">
        <v>13</v>
      </c>
      <c r="K24" t="s">
        <v>14</v>
      </c>
    </row>
    <row r="25" spans="10:11" x14ac:dyDescent="0.25">
      <c r="J25" t="s">
        <v>15</v>
      </c>
      <c r="K25" t="s">
        <v>16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E21AF17ED14842A9E7961002318275" ma:contentTypeVersion="14" ma:contentTypeDescription="Create a new document." ma:contentTypeScope="" ma:versionID="b739992c82561d0d710570be28d7d0c7">
  <xsd:schema xmlns:xsd="http://www.w3.org/2001/XMLSchema" xmlns:xs="http://www.w3.org/2001/XMLSchema" xmlns:p="http://schemas.microsoft.com/office/2006/metadata/properties" xmlns:ns2="0a4991bc-4cc9-439f-b546-80553f63901a" xmlns:ns3="d7c1e844-b72d-458a-8aa1-98804b184754" targetNamespace="http://schemas.microsoft.com/office/2006/metadata/properties" ma:root="true" ma:fieldsID="96d8af89cb50c073ae3bcf6e7b74557e" ns2:_="" ns3:_="">
    <xsd:import namespace="0a4991bc-4cc9-439f-b546-80553f63901a"/>
    <xsd:import namespace="d7c1e844-b72d-458a-8aa1-98804b1847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4991bc-4cc9-439f-b546-80553f6390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a1d86f36-b557-416d-bfe8-98a12e7ed9f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c1e844-b72d-458a-8aa1-98804b184754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b4fbe09e-5f30-44e3-809d-284265e69e0f}" ma:internalName="TaxCatchAll" ma:showField="CatchAllData" ma:web="d7c1e844-b72d-458a-8aa1-98804b1847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7c1e844-b72d-458a-8aa1-98804b184754" xsi:nil="true"/>
    <lcf76f155ced4ddcb4097134ff3c332f xmlns="0a4991bc-4cc9-439f-b546-80553f63901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B89ABA6-2B51-42E9-87B2-BFA562853ED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CC30AE4-7453-408A-95BE-3007EBF5B7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4991bc-4cc9-439f-b546-80553f63901a"/>
    <ds:schemaRef ds:uri="d7c1e844-b72d-458a-8aa1-98804b1847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38E2C93-CFC4-4B5D-98AD-02A57EC3CE65}">
  <ds:schemaRefs>
    <ds:schemaRef ds:uri="http://purl.org/dc/elements/1.1/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d7c1e844-b72d-458a-8aa1-98804b184754"/>
    <ds:schemaRef ds:uri="0a4991bc-4cc9-439f-b546-80553f63901a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presupuesto evaluacion</vt:lpstr>
      <vt:lpstr>esquema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Portillo</dc:creator>
  <cp:lastModifiedBy>HOME</cp:lastModifiedBy>
  <cp:lastPrinted>2023-03-14T09:55:27Z</cp:lastPrinted>
  <dcterms:created xsi:type="dcterms:W3CDTF">2022-07-19T17:56:11Z</dcterms:created>
  <dcterms:modified xsi:type="dcterms:W3CDTF">2023-03-14T14:40:45Z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0x0101000EE21AF17ED14842A9E7961002318275</vt:lpwstr>
  </property>
</Properties>
</file>