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90a104080d8744/IHE_HI/015. Thesis/Github_repositories/Msc-Thesis/xlsx_files/"/>
    </mc:Choice>
  </mc:AlternateContent>
  <xr:revisionPtr revIDLastSave="7" documentId="113_{8A0737E8-7100-45DC-85EA-F35F36F426D1}" xr6:coauthVersionLast="36" xr6:coauthVersionMax="36" xr10:uidLastSave="{D3557E40-1033-4CDA-A436-29E0AB9590C1}"/>
  <bookViews>
    <workbookView xWindow="0" yWindow="0" windowWidth="23040" windowHeight="9360" activeTab="1" xr2:uid="{74FC61AB-F09B-4419-9A04-A1AAB4BF1732}"/>
  </bookViews>
  <sheets>
    <sheet name="Sheet1" sheetId="1" r:id="rId1"/>
    <sheet name="f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4" i="1"/>
  <c r="M3" i="1"/>
  <c r="L5" i="1"/>
  <c r="L6" i="1"/>
  <c r="L7" i="1"/>
  <c r="L8" i="1"/>
  <c r="L9" i="1"/>
  <c r="L4" i="1"/>
  <c r="L3" i="1"/>
  <c r="K3" i="1"/>
  <c r="K5" i="1"/>
  <c r="K6" i="1"/>
  <c r="K7" i="1"/>
  <c r="K8" i="1"/>
  <c r="K9" i="1"/>
  <c r="K4" i="1"/>
  <c r="J4" i="1"/>
  <c r="J5" i="1"/>
  <c r="J6" i="1"/>
  <c r="J7" i="1"/>
  <c r="J8" i="1"/>
  <c r="J9" i="1"/>
  <c r="J3" i="1"/>
  <c r="C5" i="1" l="1"/>
  <c r="D5" i="1" s="1"/>
  <c r="F5" i="1" s="1"/>
  <c r="C4" i="1"/>
  <c r="E4" i="1" s="1"/>
  <c r="C3" i="1"/>
  <c r="E3" i="1" s="1"/>
  <c r="E5" i="1" l="1"/>
  <c r="D4" i="1"/>
  <c r="F4" i="1" s="1"/>
  <c r="D3" i="1"/>
  <c r="F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Arnulfo Diaz Mayorga</author>
  </authors>
  <commentList>
    <comment ref="D1" authorId="0" shapeId="0" xr:uid="{A2E86E1B-FA12-46FC-80A8-A89B151D2E55}">
      <text>
        <r>
          <rPr>
            <sz val="9"/>
            <color indexed="81"/>
            <rFont val="Tahoma"/>
            <family val="2"/>
          </rPr>
          <t>Hours</t>
        </r>
      </text>
    </comment>
  </commentList>
</comments>
</file>

<file path=xl/sharedStrings.xml><?xml version="1.0" encoding="utf-8"?>
<sst xmlns="http://schemas.openxmlformats.org/spreadsheetml/2006/main" count="84" uniqueCount="47">
  <si>
    <t>sp</t>
  </si>
  <si>
    <t>dt</t>
  </si>
  <si>
    <t>hr</t>
  </si>
  <si>
    <t>min</t>
  </si>
  <si>
    <t>No/hr</t>
  </si>
  <si>
    <t>No</t>
  </si>
  <si>
    <t>total
invervals</t>
  </si>
  <si>
    <t>timestamps
per hr</t>
  </si>
  <si>
    <t>total
timestamps</t>
  </si>
  <si>
    <t>intervals
per hr</t>
  </si>
  <si>
    <t>noise</t>
  </si>
  <si>
    <t>FW</t>
  </si>
  <si>
    <t>lambd</t>
  </si>
  <si>
    <t>rmse_p1</t>
  </si>
  <si>
    <t>rmse_p2</t>
  </si>
  <si>
    <t>rmse_p3</t>
  </si>
  <si>
    <t>rmse_p4</t>
  </si>
  <si>
    <t>rmse_p5</t>
  </si>
  <si>
    <t>rmse_p6</t>
  </si>
  <si>
    <t>rmse_d1</t>
  </si>
  <si>
    <t>rmse_d2</t>
  </si>
  <si>
    <t>rmse_d3</t>
  </si>
  <si>
    <t>rmse_d4</t>
  </si>
  <si>
    <t>rmse_d5</t>
  </si>
  <si>
    <t>rmse_d6</t>
  </si>
  <si>
    <t>rmse_q1</t>
  </si>
  <si>
    <t>rmse_q2</t>
  </si>
  <si>
    <t>rmse_q3</t>
  </si>
  <si>
    <t>rmse_q4</t>
  </si>
  <si>
    <t>rmse_q5</t>
  </si>
  <si>
    <t>rmse_q6</t>
  </si>
  <si>
    <t>rmse_q7</t>
  </si>
  <si>
    <t>rmse_q8</t>
  </si>
  <si>
    <t>d_units</t>
  </si>
  <si>
    <t>a</t>
  </si>
  <si>
    <t>b</t>
  </si>
  <si>
    <t>c</t>
  </si>
  <si>
    <t>d</t>
  </si>
  <si>
    <t>e</t>
  </si>
  <si>
    <t>f</t>
  </si>
  <si>
    <t>g</t>
  </si>
  <si>
    <t>timestamp</t>
  </si>
  <si>
    <t>order</t>
  </si>
  <si>
    <t>day 1</t>
  </si>
  <si>
    <t>day 2</t>
  </si>
  <si>
    <t>day 3</t>
  </si>
  <si>
    <t>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</si>
</sst>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65B5-50AD-4C27-A558-81A3388E4C48}">
  <dimension ref="A1:M9"/>
  <sheetViews>
    <sheetView workbookViewId="0">
      <selection activeCell="I4" sqref="I4:I9"/>
    </sheetView>
  </sheetViews>
  <sheetFormatPr defaultRowHeight="13.8" x14ac:dyDescent="0.3"/>
  <cols>
    <col min="1" max="1" width="4" style="2" bestFit="1" customWidth="1"/>
    <col min="2" max="2" width="4.33203125" style="2" bestFit="1" customWidth="1"/>
    <col min="3" max="3" width="8.33203125" style="2" bestFit="1" customWidth="1"/>
    <col min="4" max="4" width="9.44140625" style="2" customWidth="1"/>
    <col min="5" max="6" width="10.77734375" style="2" bestFit="1" customWidth="1"/>
    <col min="7" max="7" width="8.88671875" style="2"/>
    <col min="8" max="8" width="2" style="2" bestFit="1" customWidth="1"/>
    <col min="9" max="9" width="3" style="2" bestFit="1" customWidth="1"/>
    <col min="10" max="10" width="10" style="2" bestFit="1" customWidth="1"/>
    <col min="11" max="12" width="10" style="2" customWidth="1"/>
    <col min="13" max="13" width="10.109375" style="2" customWidth="1"/>
    <col min="14" max="16384" width="8.88671875" style="2"/>
  </cols>
  <sheetData>
    <row r="1" spans="1:13" ht="27.6" x14ac:dyDescent="0.3">
      <c r="A1" s="3" t="s">
        <v>0</v>
      </c>
      <c r="B1" s="3" t="s">
        <v>1</v>
      </c>
      <c r="C1" s="4" t="s">
        <v>9</v>
      </c>
      <c r="D1" s="4" t="s">
        <v>6</v>
      </c>
      <c r="E1" s="4" t="s">
        <v>7</v>
      </c>
      <c r="F1" s="4" t="s">
        <v>8</v>
      </c>
      <c r="H1" s="5" t="s">
        <v>42</v>
      </c>
      <c r="K1" s="2" t="s">
        <v>43</v>
      </c>
      <c r="L1" s="2" t="s">
        <v>44</v>
      </c>
      <c r="M1" s="2" t="s">
        <v>45</v>
      </c>
    </row>
    <row r="2" spans="1:13" ht="27.6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4</v>
      </c>
      <c r="F2" s="3" t="s">
        <v>5</v>
      </c>
      <c r="H2" s="4"/>
      <c r="I2" s="4" t="s">
        <v>2</v>
      </c>
      <c r="J2" s="4" t="s">
        <v>41</v>
      </c>
      <c r="K2" s="4" t="s">
        <v>41</v>
      </c>
      <c r="L2" s="4" t="s">
        <v>41</v>
      </c>
      <c r="M2" s="4" t="s">
        <v>41</v>
      </c>
    </row>
    <row r="3" spans="1:13" x14ac:dyDescent="0.3">
      <c r="A3" s="2">
        <v>72</v>
      </c>
      <c r="B3" s="2">
        <v>5</v>
      </c>
      <c r="C3" s="2">
        <f>60/B3</f>
        <v>12</v>
      </c>
      <c r="D3" s="2">
        <f>A3*C3</f>
        <v>864</v>
      </c>
      <c r="E3" s="2">
        <f>C3+1</f>
        <v>13</v>
      </c>
      <c r="F3" s="2">
        <f>D3+1</f>
        <v>865</v>
      </c>
      <c r="H3" s="2" t="s">
        <v>34</v>
      </c>
      <c r="I3" s="2">
        <v>0</v>
      </c>
      <c r="J3" s="2">
        <f>(I3*60/$B$3)+1</f>
        <v>1</v>
      </c>
      <c r="K3" s="2">
        <f>J9</f>
        <v>289</v>
      </c>
      <c r="L3" s="2">
        <f>K9</f>
        <v>577</v>
      </c>
      <c r="M3" s="2">
        <f>L9</f>
        <v>865</v>
      </c>
    </row>
    <row r="4" spans="1:13" x14ac:dyDescent="0.3">
      <c r="A4" s="2">
        <v>168</v>
      </c>
      <c r="B4" s="2">
        <v>5</v>
      </c>
      <c r="C4" s="2">
        <f t="shared" ref="C4:C5" si="0">60/B4</f>
        <v>12</v>
      </c>
      <c r="D4" s="2">
        <f t="shared" ref="D4:D5" si="1">A4*C4</f>
        <v>2016</v>
      </c>
      <c r="E4" s="2">
        <f t="shared" ref="E4:E5" si="2">C4+1</f>
        <v>13</v>
      </c>
      <c r="F4" s="2">
        <f t="shared" ref="F4:F5" si="3">D4+1</f>
        <v>2017</v>
      </c>
      <c r="H4" s="2" t="s">
        <v>35</v>
      </c>
      <c r="I4" s="2">
        <v>1</v>
      </c>
      <c r="J4" s="2">
        <f t="shared" ref="J4:J9" si="4">(I4*60/$B$3)+1</f>
        <v>13</v>
      </c>
      <c r="K4" s="2">
        <f>$K$3+J4-1</f>
        <v>301</v>
      </c>
      <c r="L4" s="2">
        <f>$L$3+J4-1</f>
        <v>589</v>
      </c>
      <c r="M4" s="2">
        <f>$M$3+J4-1</f>
        <v>877</v>
      </c>
    </row>
    <row r="5" spans="1:13" x14ac:dyDescent="0.3">
      <c r="A5" s="2">
        <v>672</v>
      </c>
      <c r="B5" s="2">
        <v>5</v>
      </c>
      <c r="C5" s="2">
        <f t="shared" si="0"/>
        <v>12</v>
      </c>
      <c r="D5" s="2">
        <f t="shared" si="1"/>
        <v>8064</v>
      </c>
      <c r="E5" s="2">
        <f t="shared" si="2"/>
        <v>13</v>
      </c>
      <c r="F5" s="2">
        <f t="shared" si="3"/>
        <v>8065</v>
      </c>
      <c r="H5" s="2" t="s">
        <v>36</v>
      </c>
      <c r="I5" s="2">
        <v>2</v>
      </c>
      <c r="J5" s="2">
        <f t="shared" si="4"/>
        <v>25</v>
      </c>
      <c r="K5" s="2">
        <f t="shared" ref="K5:K9" si="5">$K$3+J5-1</f>
        <v>313</v>
      </c>
      <c r="L5" s="2">
        <f t="shared" ref="L5:L9" si="6">$L$3+J5-1</f>
        <v>601</v>
      </c>
      <c r="M5" s="2">
        <f t="shared" ref="M5:M9" si="7">$M$3+J5-1</f>
        <v>889</v>
      </c>
    </row>
    <row r="6" spans="1:13" x14ac:dyDescent="0.3">
      <c r="H6" s="2" t="s">
        <v>37</v>
      </c>
      <c r="I6" s="2">
        <v>6</v>
      </c>
      <c r="J6" s="2">
        <f t="shared" si="4"/>
        <v>73</v>
      </c>
      <c r="K6" s="2">
        <f t="shared" si="5"/>
        <v>361</v>
      </c>
      <c r="L6" s="2">
        <f t="shared" si="6"/>
        <v>649</v>
      </c>
      <c r="M6" s="2">
        <f t="shared" si="7"/>
        <v>937</v>
      </c>
    </row>
    <row r="7" spans="1:13" x14ac:dyDescent="0.3">
      <c r="H7" s="2" t="s">
        <v>38</v>
      </c>
      <c r="I7" s="2">
        <v>12</v>
      </c>
      <c r="J7" s="2">
        <f t="shared" si="4"/>
        <v>145</v>
      </c>
      <c r="K7" s="2">
        <f t="shared" si="5"/>
        <v>433</v>
      </c>
      <c r="L7" s="2">
        <f t="shared" si="6"/>
        <v>721</v>
      </c>
      <c r="M7" s="2">
        <f t="shared" si="7"/>
        <v>1009</v>
      </c>
    </row>
    <row r="8" spans="1:13" x14ac:dyDescent="0.3">
      <c r="H8" s="2" t="s">
        <v>39</v>
      </c>
      <c r="I8" s="2">
        <v>16</v>
      </c>
      <c r="J8" s="2">
        <f t="shared" si="4"/>
        <v>193</v>
      </c>
      <c r="K8" s="2">
        <f t="shared" si="5"/>
        <v>481</v>
      </c>
      <c r="L8" s="2">
        <f t="shared" si="6"/>
        <v>769</v>
      </c>
      <c r="M8" s="2">
        <f t="shared" si="7"/>
        <v>1057</v>
      </c>
    </row>
    <row r="9" spans="1:13" x14ac:dyDescent="0.3">
      <c r="H9" s="2" t="s">
        <v>40</v>
      </c>
      <c r="I9" s="2">
        <v>24</v>
      </c>
      <c r="J9" s="2">
        <f t="shared" si="4"/>
        <v>289</v>
      </c>
      <c r="K9" s="2">
        <f t="shared" si="5"/>
        <v>577</v>
      </c>
      <c r="L9" s="2">
        <f t="shared" si="6"/>
        <v>865</v>
      </c>
      <c r="M9" s="2">
        <f t="shared" si="7"/>
        <v>1153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4F46-6A53-4844-B572-6C04674C265B}">
  <dimension ref="A1:Z31"/>
  <sheetViews>
    <sheetView tabSelected="1" zoomScale="70" zoomScaleNormal="70" workbookViewId="0">
      <selection activeCell="E32" sqref="E32"/>
    </sheetView>
  </sheetViews>
  <sheetFormatPr defaultRowHeight="14.4" x14ac:dyDescent="0.3"/>
  <cols>
    <col min="1" max="1" width="4.44140625" style="1" bestFit="1" customWidth="1"/>
    <col min="2" max="2" width="2.77734375" style="1" bestFit="1" customWidth="1"/>
    <col min="3" max="3" width="5.44140625" style="1" bestFit="1" customWidth="1"/>
    <col min="4" max="4" width="3.6640625" style="1" bestFit="1" customWidth="1"/>
    <col min="5" max="5" width="6.33203125" style="1" bestFit="1" customWidth="1"/>
    <col min="6" max="25" width="12" style="1" bestFit="1" customWidth="1"/>
    <col min="26" max="26" width="7.21875" style="1" bestFit="1" customWidth="1"/>
    <col min="27" max="16384" width="8.88671875" style="1"/>
  </cols>
  <sheetData>
    <row r="1" spans="1:26" x14ac:dyDescent="0.3">
      <c r="A1" s="6" t="s">
        <v>0</v>
      </c>
      <c r="B1" s="6" t="s">
        <v>1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</row>
    <row r="2" spans="1:26" s="7" customFormat="1" x14ac:dyDescent="0.3">
      <c r="A2" s="7">
        <v>24</v>
      </c>
      <c r="B2" s="7">
        <v>5</v>
      </c>
      <c r="C2" s="7">
        <v>2</v>
      </c>
      <c r="D2" s="7">
        <v>1</v>
      </c>
      <c r="E2" s="7">
        <v>1</v>
      </c>
      <c r="F2" s="1">
        <v>7.6961913695088202E-2</v>
      </c>
      <c r="G2" s="1">
        <v>2.6758185058027899E-2</v>
      </c>
      <c r="H2" s="1">
        <v>0.126844345112157</v>
      </c>
      <c r="I2" s="1">
        <v>4.2271776363784097E-2</v>
      </c>
      <c r="J2" s="1">
        <v>9.1486712632582998E-2</v>
      </c>
      <c r="K2" s="1">
        <v>5.7229362353957897E-2</v>
      </c>
      <c r="L2" s="1">
        <v>6.6220792557570907E-2</v>
      </c>
      <c r="M2" s="1">
        <v>6.6223160688036103E-2</v>
      </c>
      <c r="N2" s="1">
        <v>0.185009733655533</v>
      </c>
      <c r="O2" s="1">
        <v>7.9467588424290803E-2</v>
      </c>
      <c r="P2" s="1">
        <v>0.13387146650987999</v>
      </c>
      <c r="Q2" s="1">
        <v>0.218547458057199</v>
      </c>
      <c r="R2" s="1">
        <v>0.124750683438642</v>
      </c>
      <c r="S2" s="1">
        <v>5.85436048113415E-2</v>
      </c>
      <c r="T2" s="1">
        <v>0.55832302022717395</v>
      </c>
      <c r="U2" s="1">
        <v>7.7724549797344403E-2</v>
      </c>
      <c r="V2" s="1">
        <v>4.8765867450000798E-2</v>
      </c>
      <c r="W2" s="1">
        <v>0.40113904044433402</v>
      </c>
      <c r="X2" s="1">
        <v>0.18261106048108899</v>
      </c>
      <c r="Y2" s="1">
        <v>0.74929525388731599</v>
      </c>
      <c r="Z2" s="7" t="s">
        <v>46</v>
      </c>
    </row>
    <row r="3" spans="1:26" s="7" customFormat="1" x14ac:dyDescent="0.3">
      <c r="A3" s="7">
        <v>24</v>
      </c>
      <c r="B3" s="7">
        <v>5</v>
      </c>
      <c r="C3" s="7">
        <v>2</v>
      </c>
      <c r="D3" s="7">
        <v>2</v>
      </c>
      <c r="E3" s="7">
        <v>1</v>
      </c>
      <c r="F3" s="1">
        <v>8.2243327566879104E-2</v>
      </c>
      <c r="G3" s="1">
        <v>2.8580177811940902E-2</v>
      </c>
      <c r="H3" s="1">
        <v>0.135612949348347</v>
      </c>
      <c r="I3" s="1">
        <v>4.5153229459180197E-2</v>
      </c>
      <c r="J3" s="1">
        <v>9.7709861950567495E-2</v>
      </c>
      <c r="K3" s="1">
        <v>6.1128435702552601E-2</v>
      </c>
      <c r="L3" s="1">
        <v>7.3855107386206598E-2</v>
      </c>
      <c r="M3" s="1">
        <v>7.3857708360505495E-2</v>
      </c>
      <c r="N3" s="1">
        <v>0.20626345966412499</v>
      </c>
      <c r="O3" s="1">
        <v>8.8630986104774101E-2</v>
      </c>
      <c r="P3" s="1">
        <v>0.14905313561223099</v>
      </c>
      <c r="Q3" s="1">
        <v>0.24374789751128201</v>
      </c>
      <c r="R3" s="1">
        <v>0.13908256217408199</v>
      </c>
      <c r="S3" s="1">
        <v>6.5245848706805096E-2</v>
      </c>
      <c r="T3" s="1">
        <v>0.622399427994069</v>
      </c>
      <c r="U3" s="1">
        <v>8.6640455400846195E-2</v>
      </c>
      <c r="V3" s="1">
        <v>5.44053376899232E-2</v>
      </c>
      <c r="W3" s="1">
        <v>0.447138679898341</v>
      </c>
      <c r="X3" s="1">
        <v>0.20341693493114399</v>
      </c>
      <c r="Y3" s="1">
        <v>0.83534024522530204</v>
      </c>
      <c r="Z3" s="7" t="s">
        <v>46</v>
      </c>
    </row>
    <row r="4" spans="1:26" s="7" customFormat="1" x14ac:dyDescent="0.3">
      <c r="A4" s="7">
        <v>24</v>
      </c>
      <c r="B4" s="7">
        <v>5</v>
      </c>
      <c r="C4" s="7">
        <v>2</v>
      </c>
      <c r="D4" s="7">
        <v>6</v>
      </c>
      <c r="E4" s="7">
        <v>1</v>
      </c>
      <c r="F4" s="1">
        <v>8.8388565420672E-2</v>
      </c>
      <c r="G4" s="1">
        <v>3.0719458310935099E-2</v>
      </c>
      <c r="H4" s="1">
        <v>0.145911596840892</v>
      </c>
      <c r="I4" s="1">
        <v>4.8527626771913801E-2</v>
      </c>
      <c r="J4" s="1">
        <v>0.105131382755676</v>
      </c>
      <c r="K4" s="1">
        <v>6.5694362965340203E-2</v>
      </c>
      <c r="L4" s="1">
        <v>8.8496289006777695E-2</v>
      </c>
      <c r="M4" s="1">
        <v>8.8498570876209701E-2</v>
      </c>
      <c r="N4" s="1">
        <v>0.24557671883552201</v>
      </c>
      <c r="O4" s="1">
        <v>0.10619899613150401</v>
      </c>
      <c r="P4" s="1">
        <v>0.17847976846799599</v>
      </c>
      <c r="Q4" s="1">
        <v>0.29205869559985698</v>
      </c>
      <c r="R4" s="1">
        <v>0.16613066540771701</v>
      </c>
      <c r="S4" s="1">
        <v>7.7715613547252996E-2</v>
      </c>
      <c r="T4" s="1">
        <v>0.74435797536392501</v>
      </c>
      <c r="U4" s="1">
        <v>0.10328542666292501</v>
      </c>
      <c r="V4" s="1">
        <v>6.4608822170882194E-2</v>
      </c>
      <c r="W4" s="1">
        <v>0.53493737473564895</v>
      </c>
      <c r="X4" s="1">
        <v>0.24303107875340799</v>
      </c>
      <c r="Y4" s="1">
        <v>0.99896446988131504</v>
      </c>
      <c r="Z4" s="7" t="s">
        <v>46</v>
      </c>
    </row>
    <row r="5" spans="1:26" s="7" customFormat="1" x14ac:dyDescent="0.3">
      <c r="A5" s="7">
        <v>24</v>
      </c>
      <c r="B5" s="7">
        <v>5</v>
      </c>
      <c r="C5" s="7">
        <v>2</v>
      </c>
      <c r="D5" s="7">
        <v>12</v>
      </c>
      <c r="E5" s="7">
        <v>1</v>
      </c>
      <c r="F5" s="1">
        <v>0.240637252078407</v>
      </c>
      <c r="G5" s="1">
        <v>9.2200761067161699E-2</v>
      </c>
      <c r="H5" s="1">
        <v>0.35662604487261201</v>
      </c>
      <c r="I5" s="1">
        <v>0.14565030533800299</v>
      </c>
      <c r="J5" s="1">
        <v>0.29109134660238101</v>
      </c>
      <c r="K5" s="1">
        <v>0.19897373301534299</v>
      </c>
      <c r="L5" s="1">
        <v>0.222159144826579</v>
      </c>
      <c r="M5" s="1">
        <v>0.222158826218945</v>
      </c>
      <c r="N5" s="1">
        <v>0.50071584508365696</v>
      </c>
      <c r="O5" s="1">
        <v>0.26658954113612099</v>
      </c>
      <c r="P5" s="1">
        <v>0.407598400783588</v>
      </c>
      <c r="Q5" s="1">
        <v>0.73313206141956899</v>
      </c>
      <c r="R5" s="1">
        <v>0.31338511359593402</v>
      </c>
      <c r="S5" s="1">
        <v>0.159050446464956</v>
      </c>
      <c r="T5" s="1">
        <v>1.51350345679238</v>
      </c>
      <c r="U5" s="1">
        <v>0.19268127464180401</v>
      </c>
      <c r="V5" s="1">
        <v>0.16773633006380201</v>
      </c>
      <c r="W5" s="1">
        <v>1.1117163737864999</v>
      </c>
      <c r="X5" s="1">
        <v>0.47114128915680897</v>
      </c>
      <c r="Y5" s="1">
        <v>2.03099453431749</v>
      </c>
      <c r="Z5" s="7" t="s">
        <v>46</v>
      </c>
    </row>
    <row r="6" spans="1:26" s="7" customFormat="1" x14ac:dyDescent="0.3">
      <c r="A6" s="7">
        <v>24</v>
      </c>
      <c r="B6" s="7">
        <v>5</v>
      </c>
      <c r="C6" s="7">
        <v>2</v>
      </c>
      <c r="D6" s="7">
        <v>16</v>
      </c>
      <c r="E6" s="7">
        <v>1</v>
      </c>
      <c r="F6" s="1">
        <v>0.27094747238776701</v>
      </c>
      <c r="G6" s="1">
        <v>0.101981058166841</v>
      </c>
      <c r="H6" s="1">
        <v>0.41024486012421801</v>
      </c>
      <c r="I6" s="1">
        <v>0.16109995617977099</v>
      </c>
      <c r="J6" s="1">
        <v>0.326637302683491</v>
      </c>
      <c r="K6" s="1">
        <v>0.219733876695036</v>
      </c>
      <c r="L6" s="1">
        <v>0.24058573608699901</v>
      </c>
      <c r="M6" s="1">
        <v>0.240585880194359</v>
      </c>
      <c r="N6" s="1">
        <v>0.55927992656198899</v>
      </c>
      <c r="O6" s="1">
        <v>0.28870172649717102</v>
      </c>
      <c r="P6" s="1">
        <v>0.44755249131223701</v>
      </c>
      <c r="Q6" s="1">
        <v>0.79394061169698404</v>
      </c>
      <c r="R6" s="1">
        <v>0.35708288050180997</v>
      </c>
      <c r="S6" s="1">
        <v>0.177525770750008</v>
      </c>
      <c r="T6" s="1">
        <v>1.69838956258178</v>
      </c>
      <c r="U6" s="1">
        <v>0.21962233791404501</v>
      </c>
      <c r="V6" s="1">
        <v>0.179862643295813</v>
      </c>
      <c r="W6" s="1">
        <v>1.24229713878238</v>
      </c>
      <c r="X6" s="1">
        <v>0.53323612170731105</v>
      </c>
      <c r="Y6" s="1">
        <v>2.2791019579476401</v>
      </c>
      <c r="Z6" s="7" t="s">
        <v>46</v>
      </c>
    </row>
    <row r="7" spans="1:26" s="7" customFormat="1" x14ac:dyDescent="0.3">
      <c r="A7" s="7">
        <v>24</v>
      </c>
      <c r="B7" s="7">
        <v>5</v>
      </c>
      <c r="C7" s="7">
        <v>2</v>
      </c>
      <c r="D7" s="7">
        <v>24</v>
      </c>
      <c r="E7" s="7">
        <v>1</v>
      </c>
      <c r="F7" s="1">
        <v>0.40846200149653</v>
      </c>
      <c r="G7" s="1">
        <v>0.147839221429865</v>
      </c>
      <c r="H7" s="1">
        <v>0.64457320078815905</v>
      </c>
      <c r="I7" s="1">
        <v>0.23356240694185301</v>
      </c>
      <c r="J7" s="1">
        <v>0.488739456791695</v>
      </c>
      <c r="K7" s="1">
        <v>0.31736287705131599</v>
      </c>
      <c r="L7" s="1">
        <v>0.305515443346287</v>
      </c>
      <c r="M7" s="1">
        <v>0.30551528726970401</v>
      </c>
      <c r="N7" s="1">
        <v>0.75438395279510895</v>
      </c>
      <c r="O7" s="1">
        <v>0.366618466039698</v>
      </c>
      <c r="P7" s="1">
        <v>0.58435011827806105</v>
      </c>
      <c r="Q7" s="1">
        <v>1.0082062518385</v>
      </c>
      <c r="R7" s="1">
        <v>0.49873131753106698</v>
      </c>
      <c r="S7" s="1">
        <v>0.239102117615375</v>
      </c>
      <c r="T7" s="1">
        <v>2.31174633370127</v>
      </c>
      <c r="U7" s="1">
        <v>0.30675796528403998</v>
      </c>
      <c r="V7" s="1">
        <v>0.22309974470726099</v>
      </c>
      <c r="W7" s="1">
        <v>1.67830832801749</v>
      </c>
      <c r="X7" s="1">
        <v>0.73605207800080097</v>
      </c>
      <c r="Y7" s="1">
        <v>3.1022764410700501</v>
      </c>
      <c r="Z7" s="7" t="s">
        <v>46</v>
      </c>
    </row>
    <row r="8" spans="1:26" s="7" customFormat="1" x14ac:dyDescent="0.3">
      <c r="A8" s="7">
        <v>48</v>
      </c>
      <c r="B8" s="1">
        <v>5</v>
      </c>
      <c r="C8" s="1">
        <v>2</v>
      </c>
      <c r="D8" s="1">
        <v>1</v>
      </c>
      <c r="E8" s="1">
        <v>10</v>
      </c>
      <c r="F8" s="1">
        <v>5.5680463645080301E-2</v>
      </c>
      <c r="G8" s="1">
        <v>0.17755388935156</v>
      </c>
      <c r="H8" s="1">
        <v>9.0990217030871998E-2</v>
      </c>
      <c r="I8" s="1">
        <v>3.0809533294207998E-2</v>
      </c>
      <c r="J8" s="1">
        <v>6.5885788968985406E-2</v>
      </c>
      <c r="K8" s="1">
        <v>4.15306781464563E-2</v>
      </c>
      <c r="L8" s="1">
        <v>4.4597804684962501E-2</v>
      </c>
      <c r="M8" s="1">
        <v>4.4598430484297097E-2</v>
      </c>
      <c r="N8" s="1">
        <v>0.13139747802170701</v>
      </c>
      <c r="O8" s="1">
        <v>5.7507459457264397E-2</v>
      </c>
      <c r="P8" s="1">
        <v>9.5677708741860601E-2</v>
      </c>
      <c r="Q8" s="1">
        <v>0.15728222956766499</v>
      </c>
      <c r="R8" s="1">
        <v>8.9189957883791304E-2</v>
      </c>
      <c r="S8" s="1">
        <v>3.7604813306717201E-2</v>
      </c>
      <c r="T8" s="1">
        <v>0.39990998551754198</v>
      </c>
      <c r="U8" s="1">
        <v>5.03988156877931E-2</v>
      </c>
      <c r="V8" s="1">
        <v>3.0818873461367201E-2</v>
      </c>
      <c r="W8" s="1">
        <v>0.28742115447331601</v>
      </c>
      <c r="X8" s="1">
        <v>0.13015824217521499</v>
      </c>
      <c r="Y8" s="1">
        <v>0.53679228235545295</v>
      </c>
      <c r="Z8" s="7" t="s">
        <v>46</v>
      </c>
    </row>
    <row r="9" spans="1:26" s="7" customFormat="1" x14ac:dyDescent="0.3">
      <c r="A9" s="7">
        <v>48</v>
      </c>
      <c r="B9" s="1">
        <v>5</v>
      </c>
      <c r="C9" s="1">
        <v>2</v>
      </c>
      <c r="D9" s="1">
        <v>2</v>
      </c>
      <c r="E9" s="1">
        <v>10</v>
      </c>
      <c r="F9" s="1">
        <v>5.9685476283090198E-2</v>
      </c>
      <c r="G9" s="1">
        <v>0.30237935085235901</v>
      </c>
      <c r="H9" s="1">
        <v>9.7522961121370405E-2</v>
      </c>
      <c r="I9" s="1">
        <v>3.30593552798705E-2</v>
      </c>
      <c r="J9" s="1">
        <v>7.0613473327117093E-2</v>
      </c>
      <c r="K9" s="1">
        <v>4.4517370548974103E-2</v>
      </c>
      <c r="L9" s="1">
        <v>4.9739593454077698E-2</v>
      </c>
      <c r="M9" s="1">
        <v>4.9740272156122499E-2</v>
      </c>
      <c r="N9" s="1">
        <v>0.14649677913356601</v>
      </c>
      <c r="O9" s="1">
        <v>6.41560128156662E-2</v>
      </c>
      <c r="P9" s="1">
        <v>0.10672788914706</v>
      </c>
      <c r="Q9" s="1">
        <v>0.17567736795543401</v>
      </c>
      <c r="R9" s="1">
        <v>9.9518520924562301E-2</v>
      </c>
      <c r="S9" s="1">
        <v>4.1957226851763799E-2</v>
      </c>
      <c r="T9" s="1">
        <v>0.44635906307263401</v>
      </c>
      <c r="U9" s="1">
        <v>5.6227053347984002E-2</v>
      </c>
      <c r="V9" s="1">
        <v>3.4392519433495902E-2</v>
      </c>
      <c r="W9" s="1">
        <v>0.32081029020403101</v>
      </c>
      <c r="X9" s="1">
        <v>0.14516519944335099</v>
      </c>
      <c r="Y9" s="1">
        <v>0.59915760993465395</v>
      </c>
      <c r="Z9" s="7" t="s">
        <v>46</v>
      </c>
    </row>
    <row r="10" spans="1:26" s="7" customFormat="1" x14ac:dyDescent="0.3">
      <c r="A10" s="7">
        <v>48</v>
      </c>
      <c r="B10" s="1">
        <v>5</v>
      </c>
      <c r="C10" s="1">
        <v>2</v>
      </c>
      <c r="D10" s="1">
        <v>6</v>
      </c>
      <c r="E10" s="1">
        <v>10</v>
      </c>
      <c r="F10" s="1">
        <v>6.3922571194253902E-2</v>
      </c>
      <c r="G10" s="1">
        <v>0.65381333837320199</v>
      </c>
      <c r="H10" s="1">
        <v>0.104533002887016</v>
      </c>
      <c r="I10" s="1">
        <v>3.5352685337146403E-2</v>
      </c>
      <c r="J10" s="1">
        <v>7.5610322442055303E-2</v>
      </c>
      <c r="K10" s="1">
        <v>4.7657001211538E-2</v>
      </c>
      <c r="L10" s="1">
        <v>6.0435589636975998E-2</v>
      </c>
      <c r="M10" s="1">
        <v>6.0436139781253999E-2</v>
      </c>
      <c r="N10" s="1">
        <v>0.17422895261161001</v>
      </c>
      <c r="O10" s="1">
        <v>7.6451121791103901E-2</v>
      </c>
      <c r="P10" s="1">
        <v>0.12725536257234299</v>
      </c>
      <c r="Q10" s="1">
        <v>0.20946079524592701</v>
      </c>
      <c r="R10" s="1">
        <v>0.118498885621852</v>
      </c>
      <c r="S10" s="1">
        <v>5.1201336951258697E-2</v>
      </c>
      <c r="T10" s="1">
        <v>0.53176872367665096</v>
      </c>
      <c r="U10" s="1">
        <v>6.8553495710107895E-2</v>
      </c>
      <c r="V10" s="1">
        <v>4.20461741342288E-2</v>
      </c>
      <c r="W10" s="1">
        <v>0.38226728705877799</v>
      </c>
      <c r="X10" s="1">
        <v>0.172905264402585</v>
      </c>
      <c r="Y10" s="1">
        <v>0.71375753733787595</v>
      </c>
      <c r="Z10" s="7" t="s">
        <v>46</v>
      </c>
    </row>
    <row r="11" spans="1:26" s="7" customFormat="1" x14ac:dyDescent="0.3">
      <c r="A11" s="7">
        <v>48</v>
      </c>
      <c r="B11" s="1">
        <v>5</v>
      </c>
      <c r="C11" s="1">
        <v>2</v>
      </c>
      <c r="D11" s="1">
        <v>12</v>
      </c>
      <c r="E11" s="1">
        <v>10</v>
      </c>
      <c r="F11" s="1">
        <v>0.168628949605691</v>
      </c>
      <c r="G11" s="1">
        <v>0.88092241137777505</v>
      </c>
      <c r="H11" s="1">
        <v>0.25197050874861698</v>
      </c>
      <c r="I11" s="1">
        <v>0.101545192539629</v>
      </c>
      <c r="J11" s="1">
        <v>0.20435556695086499</v>
      </c>
      <c r="K11" s="1">
        <v>0.13867325522554999</v>
      </c>
      <c r="L11" s="1">
        <v>0.153983170335032</v>
      </c>
      <c r="M11" s="1">
        <v>0.15398301035568099</v>
      </c>
      <c r="N11" s="1">
        <v>0.35187018163769501</v>
      </c>
      <c r="O11" s="1">
        <v>0.18434728454045701</v>
      </c>
      <c r="P11" s="1">
        <v>0.28458623132800898</v>
      </c>
      <c r="Q11" s="1">
        <v>0.50744314064931595</v>
      </c>
      <c r="R11" s="1">
        <v>0.22086259902116701</v>
      </c>
      <c r="S11" s="1">
        <v>0.112074439461418</v>
      </c>
      <c r="T11" s="1">
        <v>1.0620474644004501</v>
      </c>
      <c r="U11" s="1">
        <v>0.13681721847255501</v>
      </c>
      <c r="V11" s="1">
        <v>0.11790242385525899</v>
      </c>
      <c r="W11" s="1">
        <v>0.77954030335643498</v>
      </c>
      <c r="X11" s="1">
        <v>0.330715400446081</v>
      </c>
      <c r="Y11" s="1">
        <v>1.42469545478797</v>
      </c>
      <c r="Z11" s="7" t="s">
        <v>46</v>
      </c>
    </row>
    <row r="12" spans="1:26" s="7" customFormat="1" x14ac:dyDescent="0.3">
      <c r="A12" s="7">
        <v>48</v>
      </c>
      <c r="B12" s="1">
        <v>5</v>
      </c>
      <c r="C12" s="1">
        <v>2</v>
      </c>
      <c r="D12" s="1">
        <v>16</v>
      </c>
      <c r="E12" s="1">
        <v>10</v>
      </c>
      <c r="F12" s="1">
        <v>0.19031281329219901</v>
      </c>
      <c r="G12" s="1">
        <v>0.88853194467672303</v>
      </c>
      <c r="H12" s="1">
        <v>0.29003546082692599</v>
      </c>
      <c r="I12" s="1">
        <v>0.112665590728701</v>
      </c>
      <c r="J12" s="1">
        <v>0.22969452747407099</v>
      </c>
      <c r="K12" s="1">
        <v>0.15359641939452001</v>
      </c>
      <c r="L12" s="1">
        <v>0.167014716290696</v>
      </c>
      <c r="M12" s="1">
        <v>0.16701471614185801</v>
      </c>
      <c r="N12" s="1">
        <v>0.39363430791495702</v>
      </c>
      <c r="O12" s="1">
        <v>0.200347139139091</v>
      </c>
      <c r="P12" s="1">
        <v>0.31313882800485898</v>
      </c>
      <c r="Q12" s="1">
        <v>0.551319295541425</v>
      </c>
      <c r="R12" s="1">
        <v>0.25190000619976799</v>
      </c>
      <c r="S12" s="1">
        <v>0.12483183041420499</v>
      </c>
      <c r="T12" s="1">
        <v>1.1937869462456601</v>
      </c>
      <c r="U12" s="1">
        <v>0.155335537153975</v>
      </c>
      <c r="V12" s="1">
        <v>0.12627429393637901</v>
      </c>
      <c r="W12" s="1">
        <v>0.87262989614077802</v>
      </c>
      <c r="X12" s="1">
        <v>0.37492483563606099</v>
      </c>
      <c r="Y12" s="1">
        <v>1.60155842179483</v>
      </c>
      <c r="Z12" s="7" t="s">
        <v>46</v>
      </c>
    </row>
    <row r="13" spans="1:26" s="7" customFormat="1" x14ac:dyDescent="0.3">
      <c r="A13" s="7">
        <v>48</v>
      </c>
      <c r="B13" s="1">
        <v>5</v>
      </c>
      <c r="C13" s="1">
        <v>2</v>
      </c>
      <c r="D13" s="1">
        <v>24</v>
      </c>
      <c r="E13" s="1">
        <v>10</v>
      </c>
      <c r="F13" s="1">
        <v>0.28775866013902002</v>
      </c>
      <c r="G13" s="1">
        <v>0.94881447120573303</v>
      </c>
      <c r="H13" s="1">
        <v>0.45560360580113801</v>
      </c>
      <c r="I13" s="1">
        <v>0.16412825449830801</v>
      </c>
      <c r="J13" s="1">
        <v>0.34455144665627202</v>
      </c>
      <c r="K13" s="1">
        <v>0.222967176148607</v>
      </c>
      <c r="L13" s="1">
        <v>0.21401549410975701</v>
      </c>
      <c r="M13" s="1">
        <v>0.214015541450464</v>
      </c>
      <c r="N13" s="1">
        <v>0.53200725918353897</v>
      </c>
      <c r="O13" s="1">
        <v>0.255932783188908</v>
      </c>
      <c r="P13" s="1">
        <v>0.41050453448805901</v>
      </c>
      <c r="Q13" s="1">
        <v>0.70435577061546695</v>
      </c>
      <c r="R13" s="1">
        <v>0.35208064857100202</v>
      </c>
      <c r="S13" s="1">
        <v>0.16925466031189401</v>
      </c>
      <c r="T13" s="1">
        <v>1.62848145300083</v>
      </c>
      <c r="U13" s="1">
        <v>0.21787733389146599</v>
      </c>
      <c r="V13" s="1">
        <v>0.15752671775103499</v>
      </c>
      <c r="W13" s="1">
        <v>1.1817514840764101</v>
      </c>
      <c r="X13" s="1">
        <v>0.51882122056290203</v>
      </c>
      <c r="Y13" s="1">
        <v>2.1850429841838501</v>
      </c>
      <c r="Z13" s="7" t="s">
        <v>46</v>
      </c>
    </row>
    <row r="14" spans="1:26" x14ac:dyDescent="0.3">
      <c r="A14" s="1">
        <v>72</v>
      </c>
      <c r="B14" s="1">
        <v>5</v>
      </c>
      <c r="C14" s="1">
        <v>2</v>
      </c>
      <c r="D14" s="1">
        <v>1</v>
      </c>
      <c r="E14" s="1">
        <v>10</v>
      </c>
      <c r="F14" s="1">
        <v>4.5150504752067597E-2</v>
      </c>
      <c r="G14" s="1">
        <v>0.14480550525289601</v>
      </c>
      <c r="H14" s="1">
        <v>7.4111000521422193E-2</v>
      </c>
      <c r="I14" s="1">
        <v>5.4026349171279797E-2</v>
      </c>
      <c r="J14" s="1">
        <v>5.3654456824590802E-2</v>
      </c>
      <c r="K14" s="1">
        <v>3.3641207596158899E-2</v>
      </c>
      <c r="L14" s="1">
        <v>3.6915703278886103E-2</v>
      </c>
      <c r="M14" s="1">
        <v>3.6916345369547798E-2</v>
      </c>
      <c r="N14" s="1">
        <v>0.107023028082187</v>
      </c>
      <c r="O14" s="1">
        <v>4.6655951639067397E-2</v>
      </c>
      <c r="P14" s="1">
        <v>7.8149563868552097E-2</v>
      </c>
      <c r="Q14" s="1">
        <v>0.12805276886570999</v>
      </c>
      <c r="R14" s="1">
        <v>7.2662058864894699E-2</v>
      </c>
      <c r="S14" s="1">
        <v>3.3931167737141901E-2</v>
      </c>
      <c r="T14" s="1">
        <v>0.325925128917611</v>
      </c>
      <c r="U14" s="1">
        <v>4.5145231446668599E-2</v>
      </c>
      <c r="V14" s="1">
        <v>2.52341281515908E-2</v>
      </c>
      <c r="W14" s="1">
        <v>0.23425480325978301</v>
      </c>
      <c r="X14" s="1">
        <v>0.106172256227445</v>
      </c>
      <c r="Y14" s="1">
        <v>0.437403343227104</v>
      </c>
      <c r="Z14" s="7" t="s">
        <v>46</v>
      </c>
    </row>
    <row r="15" spans="1:26" x14ac:dyDescent="0.3">
      <c r="A15" s="1">
        <v>72</v>
      </c>
      <c r="B15" s="1">
        <v>5</v>
      </c>
      <c r="C15" s="1">
        <v>2</v>
      </c>
      <c r="D15" s="1">
        <v>2</v>
      </c>
      <c r="E15" s="1">
        <v>10</v>
      </c>
      <c r="F15" s="1">
        <v>4.8441976338984401E-2</v>
      </c>
      <c r="G15" s="1">
        <v>0.24665568023791901</v>
      </c>
      <c r="H15" s="1">
        <v>7.9547239505621301E-2</v>
      </c>
      <c r="I15" s="1">
        <v>5.6669649410030797E-2</v>
      </c>
      <c r="J15" s="1">
        <v>5.7548720476802602E-2</v>
      </c>
      <c r="K15" s="1">
        <v>3.6085671365071702E-2</v>
      </c>
      <c r="L15" s="1">
        <v>4.1158123243386802E-2</v>
      </c>
      <c r="M15" s="1">
        <v>4.1158824113528399E-2</v>
      </c>
      <c r="N15" s="1">
        <v>0.119516946364058</v>
      </c>
      <c r="O15" s="1">
        <v>5.2125798927955998E-2</v>
      </c>
      <c r="P15" s="1">
        <v>8.7243313805375297E-2</v>
      </c>
      <c r="Q15" s="1">
        <v>0.14306013494435599</v>
      </c>
      <c r="R15" s="1">
        <v>8.11534649049514E-2</v>
      </c>
      <c r="S15" s="1">
        <v>3.7887552490841303E-2</v>
      </c>
      <c r="T15" s="1">
        <v>0.36403946769461198</v>
      </c>
      <c r="U15" s="1">
        <v>5.0409078152956602E-2</v>
      </c>
      <c r="V15" s="1">
        <v>2.8157300237237899E-2</v>
      </c>
      <c r="W15" s="1">
        <v>0.26164006153456698</v>
      </c>
      <c r="X15" s="1">
        <v>0.118536785359336</v>
      </c>
      <c r="Y15" s="1">
        <v>0.48856483930405697</v>
      </c>
      <c r="Z15" s="7" t="s">
        <v>46</v>
      </c>
    </row>
    <row r="16" spans="1:26" x14ac:dyDescent="0.3">
      <c r="A16" s="1">
        <v>72</v>
      </c>
      <c r="B16" s="1">
        <v>5</v>
      </c>
      <c r="C16" s="1">
        <v>2</v>
      </c>
      <c r="D16" s="1">
        <v>6</v>
      </c>
      <c r="E16" s="1">
        <v>10</v>
      </c>
      <c r="F16" s="1">
        <v>5.1806634362552999E-2</v>
      </c>
      <c r="G16" s="1">
        <v>0.53342460544780101</v>
      </c>
      <c r="H16" s="1">
        <v>8.5059332557881701E-2</v>
      </c>
      <c r="I16" s="1">
        <v>9.5048862133301895E-2</v>
      </c>
      <c r="J16" s="1">
        <v>6.1554534084336601E-2</v>
      </c>
      <c r="K16" s="1">
        <v>3.85963204900251E-2</v>
      </c>
      <c r="L16" s="1">
        <v>4.9793730925230803E-2</v>
      </c>
      <c r="M16" s="1">
        <v>4.9794313696719897E-2</v>
      </c>
      <c r="N16" s="1">
        <v>0.14194705265761601</v>
      </c>
      <c r="O16" s="1">
        <v>6.2160146197962798E-2</v>
      </c>
      <c r="P16" s="1">
        <v>0.103943909256709</v>
      </c>
      <c r="Q16" s="1">
        <v>0.170687011174875</v>
      </c>
      <c r="R16" s="1">
        <v>9.6614608811810707E-2</v>
      </c>
      <c r="S16" s="1">
        <v>4.4978313404372298E-2</v>
      </c>
      <c r="T16" s="1">
        <v>0.43371061109731002</v>
      </c>
      <c r="U16" s="1">
        <v>5.9902430251425699E-2</v>
      </c>
      <c r="V16" s="1">
        <v>3.4390044172659701E-2</v>
      </c>
      <c r="W16" s="1">
        <v>0.311782180949153</v>
      </c>
      <c r="X16" s="1">
        <v>0.14107503135733801</v>
      </c>
      <c r="Y16" s="1">
        <v>0.58206186160442297</v>
      </c>
      <c r="Z16" s="7" t="s">
        <v>46</v>
      </c>
    </row>
    <row r="17" spans="1:26" x14ac:dyDescent="0.3">
      <c r="A17" s="1">
        <v>72</v>
      </c>
      <c r="B17" s="1">
        <v>5</v>
      </c>
      <c r="C17" s="1">
        <v>2</v>
      </c>
      <c r="D17" s="1">
        <v>12</v>
      </c>
      <c r="E17" s="1">
        <v>10</v>
      </c>
      <c r="F17" s="1">
        <v>0.137513474198178</v>
      </c>
      <c r="G17" s="1">
        <v>0.719178547769601</v>
      </c>
      <c r="H17" s="1">
        <v>0.20563935795083599</v>
      </c>
      <c r="I17" s="1">
        <v>0.132924891043921</v>
      </c>
      <c r="J17" s="1">
        <v>0.16664177811188299</v>
      </c>
      <c r="K17" s="1">
        <v>0.11304609438067</v>
      </c>
      <c r="L17" s="1">
        <v>0.12594783815107799</v>
      </c>
      <c r="M17" s="1">
        <v>0.12594751315754399</v>
      </c>
      <c r="N17" s="1">
        <v>0.28678508533786801</v>
      </c>
      <c r="O17" s="1">
        <v>0.15022104412653001</v>
      </c>
      <c r="P17" s="1">
        <v>0.23232695474654499</v>
      </c>
      <c r="Q17" s="1">
        <v>0.41312828247160799</v>
      </c>
      <c r="R17" s="1">
        <v>0.180219401830649</v>
      </c>
      <c r="S17" s="1">
        <v>9.0702670868691299E-2</v>
      </c>
      <c r="T17" s="1">
        <v>0.86626607064302996</v>
      </c>
      <c r="U17" s="1">
        <v>0.11087762642834099</v>
      </c>
      <c r="V17" s="1">
        <v>9.6504872359507499E-2</v>
      </c>
      <c r="W17" s="1">
        <v>0.63575533500057302</v>
      </c>
      <c r="X17" s="1">
        <v>0.26983955889670302</v>
      </c>
      <c r="Y17" s="1">
        <v>1.1620397860470499</v>
      </c>
      <c r="Z17" s="7" t="s">
        <v>46</v>
      </c>
    </row>
    <row r="18" spans="1:26" x14ac:dyDescent="0.3">
      <c r="A18" s="1">
        <v>72</v>
      </c>
      <c r="B18" s="1">
        <v>5</v>
      </c>
      <c r="C18" s="1">
        <v>2</v>
      </c>
      <c r="D18" s="1">
        <v>16</v>
      </c>
      <c r="E18" s="1">
        <v>10</v>
      </c>
      <c r="F18" s="1">
        <v>0.15519102300103099</v>
      </c>
      <c r="G18" s="1">
        <v>0.72535731428379802</v>
      </c>
      <c r="H18" s="1">
        <v>0.23671810797048201</v>
      </c>
      <c r="I18" s="1">
        <v>0.15767639487398299</v>
      </c>
      <c r="J18" s="1">
        <v>0.18734008543908101</v>
      </c>
      <c r="K18" s="1">
        <v>0.12520349783995899</v>
      </c>
      <c r="L18" s="1">
        <v>0.13669875928970099</v>
      </c>
      <c r="M18" s="1">
        <v>0.13669863617701999</v>
      </c>
      <c r="N18" s="1">
        <v>0.32094191552963502</v>
      </c>
      <c r="O18" s="1">
        <v>0.16326605318058901</v>
      </c>
      <c r="P18" s="1">
        <v>0.25567733214150601</v>
      </c>
      <c r="Q18" s="1">
        <v>0.44895585082148698</v>
      </c>
      <c r="R18" s="1">
        <v>0.205547935052113</v>
      </c>
      <c r="S18" s="1">
        <v>0.10153674825686899</v>
      </c>
      <c r="T18" s="1">
        <v>0.97380510417875399</v>
      </c>
      <c r="U18" s="1">
        <v>0.12653020791328401</v>
      </c>
      <c r="V18" s="1">
        <v>0.103336912509634</v>
      </c>
      <c r="W18" s="1">
        <v>0.71175487819022698</v>
      </c>
      <c r="X18" s="1">
        <v>0.30599078799132501</v>
      </c>
      <c r="Y18" s="1">
        <v>1.3063948043718701</v>
      </c>
      <c r="Z18" s="7" t="s">
        <v>46</v>
      </c>
    </row>
    <row r="19" spans="1:26" x14ac:dyDescent="0.3">
      <c r="A19" s="1">
        <v>72</v>
      </c>
      <c r="B19" s="1">
        <v>5</v>
      </c>
      <c r="C19" s="1">
        <v>2</v>
      </c>
      <c r="D19" s="1">
        <v>24</v>
      </c>
      <c r="E19" s="1">
        <v>10</v>
      </c>
      <c r="F19" s="1">
        <v>0.23491265616534801</v>
      </c>
      <c r="G19" s="1">
        <v>0.77470146803594298</v>
      </c>
      <c r="H19" s="1">
        <v>0.37202979388357399</v>
      </c>
      <c r="I19" s="1">
        <v>0.192532566686378</v>
      </c>
      <c r="J19" s="1">
        <v>0.28124928288088002</v>
      </c>
      <c r="K19" s="1">
        <v>0.18198000192299199</v>
      </c>
      <c r="L19" s="1">
        <v>0.17506369344665701</v>
      </c>
      <c r="M19" s="1">
        <v>0.17506370640410501</v>
      </c>
      <c r="N19" s="1">
        <v>0.43409881792073302</v>
      </c>
      <c r="O19" s="1">
        <v>0.208801571601438</v>
      </c>
      <c r="P19" s="1">
        <v>0.33522039849847801</v>
      </c>
      <c r="Q19" s="1">
        <v>0.57421235408151605</v>
      </c>
      <c r="R19" s="1">
        <v>0.28743793914168703</v>
      </c>
      <c r="S19" s="1">
        <v>0.13733228471124401</v>
      </c>
      <c r="T19" s="1">
        <v>1.32918370120897</v>
      </c>
      <c r="U19" s="1">
        <v>0.17690767045932501</v>
      </c>
      <c r="V19" s="1">
        <v>0.12880508115516201</v>
      </c>
      <c r="W19" s="1">
        <v>0.96448971939554295</v>
      </c>
      <c r="X19" s="1">
        <v>0.42359436985668297</v>
      </c>
      <c r="Y19" s="1">
        <v>1.7834316311801</v>
      </c>
      <c r="Z19" s="7" t="s">
        <v>46</v>
      </c>
    </row>
    <row r="20" spans="1:26" x14ac:dyDescent="0.3">
      <c r="A20" s="1">
        <v>168</v>
      </c>
      <c r="B20" s="1">
        <v>5</v>
      </c>
      <c r="C20" s="1">
        <v>2</v>
      </c>
      <c r="D20" s="1">
        <v>1</v>
      </c>
      <c r="E20" s="1">
        <v>20</v>
      </c>
      <c r="F20" s="1">
        <v>6.3176663360565904E-2</v>
      </c>
      <c r="G20" s="1">
        <v>2.2327796010301999E-2</v>
      </c>
      <c r="H20" s="1">
        <v>0.10275093280933301</v>
      </c>
      <c r="I20" s="1">
        <v>3.5286057788985199E-2</v>
      </c>
      <c r="J20" s="1">
        <v>7.5861072817315994E-2</v>
      </c>
      <c r="K20" s="1">
        <v>4.7808923447336997E-2</v>
      </c>
      <c r="L20" s="1">
        <v>2.38471031537776E-2</v>
      </c>
      <c r="M20" s="1">
        <v>2.3847370252337099E-2</v>
      </c>
      <c r="N20" s="1">
        <v>6.3647649061468498E-2</v>
      </c>
      <c r="O20" s="1">
        <v>2.8601418410741802E-2</v>
      </c>
      <c r="P20" s="1">
        <v>4.8035049448341097E-2</v>
      </c>
      <c r="Q20" s="1">
        <v>8.3674353517172395E-2</v>
      </c>
      <c r="R20" s="1">
        <v>4.3928924425150298E-2</v>
      </c>
      <c r="S20" s="1">
        <v>1.86297560713631E-2</v>
      </c>
      <c r="T20" s="1">
        <v>0.212320093890596</v>
      </c>
      <c r="U20" s="1">
        <v>2.53793543299001E-2</v>
      </c>
      <c r="V20" s="1">
        <v>1.4213399453174101E-2</v>
      </c>
      <c r="W20" s="1">
        <v>0.15263115473748801</v>
      </c>
      <c r="X20" s="1">
        <v>6.4364582228296802E-2</v>
      </c>
      <c r="Y20" s="1">
        <v>0.28512291488769498</v>
      </c>
      <c r="Z20" s="7" t="s">
        <v>46</v>
      </c>
    </row>
    <row r="21" spans="1:26" x14ac:dyDescent="0.3">
      <c r="A21" s="1">
        <v>168</v>
      </c>
      <c r="B21" s="1">
        <v>5</v>
      </c>
      <c r="C21" s="1">
        <v>2</v>
      </c>
      <c r="D21" s="1">
        <v>2</v>
      </c>
      <c r="E21" s="1">
        <v>20</v>
      </c>
      <c r="F21" s="1">
        <v>6.73449313244113E-2</v>
      </c>
      <c r="G21" s="1">
        <v>2.34106776792436E-2</v>
      </c>
      <c r="H21" s="1">
        <v>0.10955637863409499</v>
      </c>
      <c r="I21" s="1">
        <v>3.6985901960852802E-2</v>
      </c>
      <c r="J21" s="1">
        <v>8.0255199487165599E-2</v>
      </c>
      <c r="K21" s="1">
        <v>5.0019758365411601E-2</v>
      </c>
      <c r="L21" s="1">
        <v>2.6596218892078301E-2</v>
      </c>
      <c r="M21" s="1">
        <v>2.65965086181447E-2</v>
      </c>
      <c r="N21" s="1">
        <v>7.1010031753882596E-2</v>
      </c>
      <c r="O21" s="1">
        <v>3.1899072960232297E-2</v>
      </c>
      <c r="P21" s="1">
        <v>5.3562781589443297E-2</v>
      </c>
      <c r="Q21" s="1">
        <v>9.3364396135669006E-2</v>
      </c>
      <c r="R21" s="1">
        <v>4.9002453833129303E-2</v>
      </c>
      <c r="S21" s="1">
        <v>2.0876274629497302E-2</v>
      </c>
      <c r="T21" s="1">
        <v>0.23693969739203899</v>
      </c>
      <c r="U21" s="1">
        <v>2.8398979860737E-2</v>
      </c>
      <c r="V21" s="1">
        <v>1.6069251288904698E-2</v>
      </c>
      <c r="W21" s="1">
        <v>0.170326536292463</v>
      </c>
      <c r="X21" s="1">
        <v>7.1788122015243996E-2</v>
      </c>
      <c r="Y21" s="1">
        <v>0.31818191970802701</v>
      </c>
      <c r="Z21" s="7" t="s">
        <v>46</v>
      </c>
    </row>
    <row r="22" spans="1:26" x14ac:dyDescent="0.3">
      <c r="A22" s="1">
        <v>168</v>
      </c>
      <c r="B22" s="1">
        <v>5</v>
      </c>
      <c r="C22" s="1">
        <v>2</v>
      </c>
      <c r="D22" s="1">
        <v>6</v>
      </c>
      <c r="E22" s="1">
        <v>20</v>
      </c>
      <c r="F22" s="1">
        <v>0.101690365016186</v>
      </c>
      <c r="G22" s="1">
        <v>3.9432813127465501E-2</v>
      </c>
      <c r="H22" s="1">
        <v>0.16526695914446901</v>
      </c>
      <c r="I22" s="1">
        <v>6.2442689001558201E-2</v>
      </c>
      <c r="J22" s="1">
        <v>0.12675064705998501</v>
      </c>
      <c r="K22" s="1">
        <v>8.5665274949005096E-2</v>
      </c>
      <c r="L22" s="1">
        <v>3.2311716750246501E-2</v>
      </c>
      <c r="M22" s="1">
        <v>3.23119517583857E-2</v>
      </c>
      <c r="N22" s="1">
        <v>8.6600145184070498E-2</v>
      </c>
      <c r="O22" s="1">
        <v>3.8760775368971198E-2</v>
      </c>
      <c r="P22" s="1">
        <v>6.4925876772744306E-2</v>
      </c>
      <c r="Q22" s="1">
        <v>0.111511500631476</v>
      </c>
      <c r="R22" s="1">
        <v>5.9661579483927099E-2</v>
      </c>
      <c r="S22" s="1">
        <v>2.62473407979028E-2</v>
      </c>
      <c r="T22" s="1">
        <v>0.28277500069095901</v>
      </c>
      <c r="U22" s="1">
        <v>3.5413542813696498E-2</v>
      </c>
      <c r="V22" s="1">
        <v>2.0998082719159199E-2</v>
      </c>
      <c r="W22" s="1">
        <v>0.20330826003208699</v>
      </c>
      <c r="X22" s="1">
        <v>8.7265337624980996E-2</v>
      </c>
      <c r="Y22" s="1">
        <v>0.37967250677290398</v>
      </c>
      <c r="Z22" s="7" t="s">
        <v>46</v>
      </c>
    </row>
    <row r="23" spans="1:26" x14ac:dyDescent="0.3">
      <c r="A23" s="1">
        <v>168</v>
      </c>
      <c r="B23" s="1">
        <v>5</v>
      </c>
      <c r="C23" s="1">
        <v>2</v>
      </c>
      <c r="D23" s="1">
        <v>12</v>
      </c>
      <c r="E23" s="1">
        <v>20</v>
      </c>
      <c r="F23" s="1">
        <v>0.13362754890112299</v>
      </c>
      <c r="G23" s="1">
        <v>5.48981847499996E-2</v>
      </c>
      <c r="H23" s="1">
        <v>0.20782173116153499</v>
      </c>
      <c r="I23" s="1">
        <v>8.7089823738982705E-2</v>
      </c>
      <c r="J23" s="1">
        <v>0.17885404983733999</v>
      </c>
      <c r="K23" s="1">
        <v>0.12020027747117901</v>
      </c>
      <c r="L23" s="1">
        <v>8.2082118767065004E-2</v>
      </c>
      <c r="M23" s="1">
        <v>8.2082093919133195E-2</v>
      </c>
      <c r="N23" s="1">
        <v>0.18920540664431701</v>
      </c>
      <c r="O23" s="1">
        <v>9.8384193854062302E-2</v>
      </c>
      <c r="P23" s="1">
        <v>0.154321646987165</v>
      </c>
      <c r="Q23" s="1">
        <v>0.27007385567117698</v>
      </c>
      <c r="R23" s="1">
        <v>0.118446842130709</v>
      </c>
      <c r="S23" s="1">
        <v>7.7930340676097595E-2</v>
      </c>
      <c r="T23" s="1">
        <v>0.56668420049646895</v>
      </c>
      <c r="U23" s="1">
        <v>9.0595821681676098E-2</v>
      </c>
      <c r="V23" s="1">
        <v>0.10059200192064301</v>
      </c>
      <c r="W23" s="1">
        <v>0.41588171087274101</v>
      </c>
      <c r="X23" s="1">
        <v>0.177667544632402</v>
      </c>
      <c r="Y23" s="1">
        <v>0.76015169251924397</v>
      </c>
      <c r="Z23" s="7" t="s">
        <v>46</v>
      </c>
    </row>
    <row r="24" spans="1:26" x14ac:dyDescent="0.3">
      <c r="A24" s="1">
        <v>168</v>
      </c>
      <c r="B24" s="1">
        <v>5</v>
      </c>
      <c r="C24" s="1">
        <v>2</v>
      </c>
      <c r="D24" s="1">
        <v>16</v>
      </c>
      <c r="E24" s="1">
        <v>20</v>
      </c>
      <c r="F24" s="1">
        <v>0.16142064059315001</v>
      </c>
      <c r="G24" s="1">
        <v>6.5124156239338496E-2</v>
      </c>
      <c r="H24" s="1">
        <v>0.25451589860370299</v>
      </c>
      <c r="I24" s="1">
        <v>0.10325529116683201</v>
      </c>
      <c r="J24" s="1">
        <v>0.21197655592519801</v>
      </c>
      <c r="K24" s="1">
        <v>0.14218647886956701</v>
      </c>
      <c r="L24" s="1">
        <v>8.9067438135961394E-2</v>
      </c>
      <c r="M24" s="1">
        <v>8.9067478555526103E-2</v>
      </c>
      <c r="N24" s="1">
        <v>0.21079798049679199</v>
      </c>
      <c r="O24" s="1">
        <v>0.106771988719052</v>
      </c>
      <c r="P24" s="1">
        <v>0.169196221486172</v>
      </c>
      <c r="Q24" s="1">
        <v>0.29357434166528001</v>
      </c>
      <c r="R24" s="1">
        <v>0.134605060528832</v>
      </c>
      <c r="S24" s="1">
        <v>8.3175842359705293E-2</v>
      </c>
      <c r="T24" s="1">
        <v>0.63700155110465195</v>
      </c>
      <c r="U24" s="1">
        <v>9.8573071347055494E-2</v>
      </c>
      <c r="V24" s="1">
        <v>0.103523762793617</v>
      </c>
      <c r="W24" s="1">
        <v>0.46558223972884999</v>
      </c>
      <c r="X24" s="1">
        <v>0.20073134532193099</v>
      </c>
      <c r="Y24" s="1">
        <v>0.85459012866405903</v>
      </c>
      <c r="Z24" s="7" t="s">
        <v>46</v>
      </c>
    </row>
    <row r="25" spans="1:26" x14ac:dyDescent="0.3">
      <c r="A25" s="1">
        <v>168</v>
      </c>
      <c r="B25" s="1">
        <v>5</v>
      </c>
      <c r="C25" s="1">
        <v>2</v>
      </c>
      <c r="D25" s="1">
        <v>24</v>
      </c>
      <c r="E25" s="1">
        <v>20</v>
      </c>
      <c r="F25" s="1">
        <v>0.210820848004759</v>
      </c>
      <c r="G25" s="1">
        <v>7.9595269898742896E-2</v>
      </c>
      <c r="H25" s="1">
        <v>0.33716169650949002</v>
      </c>
      <c r="I25" s="1">
        <v>0.12604190438955901</v>
      </c>
      <c r="J25" s="1">
        <v>0.26416963058801601</v>
      </c>
      <c r="K25" s="1">
        <v>0.17254381321291001</v>
      </c>
      <c r="L25" s="1">
        <v>0.114236324908484</v>
      </c>
      <c r="M25" s="1">
        <v>0.114236377381356</v>
      </c>
      <c r="N25" s="1">
        <v>0.28586845284130102</v>
      </c>
      <c r="O25" s="1">
        <v>0.136997520728844</v>
      </c>
      <c r="P25" s="1">
        <v>0.221610322717498</v>
      </c>
      <c r="Q25" s="1">
        <v>0.37563269039508601</v>
      </c>
      <c r="R25" s="1">
        <v>0.188958954645361</v>
      </c>
      <c r="S25" s="1">
        <v>0.103605714767092</v>
      </c>
      <c r="T25" s="1">
        <v>0.86985843671525998</v>
      </c>
      <c r="U25" s="1">
        <v>0.12834034355604601</v>
      </c>
      <c r="V25" s="1">
        <v>0.11607357125739499</v>
      </c>
      <c r="W25" s="1">
        <v>0.63118207210696098</v>
      </c>
      <c r="X25" s="1">
        <v>0.27874048197095802</v>
      </c>
      <c r="Y25" s="1">
        <v>1.16712884815214</v>
      </c>
      <c r="Z25" s="7" t="s">
        <v>46</v>
      </c>
    </row>
    <row r="26" spans="1:26" x14ac:dyDescent="0.3">
      <c r="A26" s="1">
        <v>672</v>
      </c>
      <c r="B26" s="1">
        <v>5</v>
      </c>
      <c r="C26" s="1">
        <v>2</v>
      </c>
      <c r="D26" s="1">
        <v>1</v>
      </c>
      <c r="E26" s="1">
        <v>5</v>
      </c>
      <c r="F26" s="1">
        <v>3.1525187501248303E-2</v>
      </c>
      <c r="G26" s="1">
        <v>1.11552962944086E-2</v>
      </c>
      <c r="H26" s="1">
        <v>2.39699992191118E-2</v>
      </c>
      <c r="I26" s="1">
        <v>1.7628790180462001E-2</v>
      </c>
      <c r="J26" s="1">
        <v>3.7515706673636698E-2</v>
      </c>
      <c r="K26" s="1">
        <v>2.3612304724461401E-2</v>
      </c>
      <c r="L26" s="1">
        <v>1.1945864002240901E-2</v>
      </c>
      <c r="M26" s="1">
        <v>1.1946008757803E-2</v>
      </c>
      <c r="N26" s="1">
        <v>3.4715255862642798E-2</v>
      </c>
      <c r="O26" s="1">
        <v>1.43351217839467E-2</v>
      </c>
      <c r="P26" s="1">
        <v>2.53215497218072E-2</v>
      </c>
      <c r="Q26" s="1">
        <v>4.1706659436500398E-2</v>
      </c>
      <c r="R26" s="1">
        <v>2.3617615930822101E-2</v>
      </c>
      <c r="S26" s="1">
        <v>1.00748688190361E-2</v>
      </c>
      <c r="T26" s="1">
        <v>0.105944954980806</v>
      </c>
      <c r="U26" s="1">
        <v>1.34996692529423E-2</v>
      </c>
      <c r="V26" s="1">
        <v>9.3171437126309594E-3</v>
      </c>
      <c r="W26" s="1">
        <v>7.61462347271709E-2</v>
      </c>
      <c r="X26" s="1">
        <v>3.44401029928093E-2</v>
      </c>
      <c r="Y26" s="1">
        <v>0.142203935429325</v>
      </c>
      <c r="Z26" s="7" t="s">
        <v>46</v>
      </c>
    </row>
    <row r="27" spans="1:26" x14ac:dyDescent="0.3">
      <c r="A27" s="1">
        <v>672</v>
      </c>
      <c r="B27" s="1">
        <v>5</v>
      </c>
      <c r="C27" s="1">
        <v>2</v>
      </c>
      <c r="D27" s="1">
        <v>2</v>
      </c>
      <c r="E27" s="1">
        <v>5</v>
      </c>
      <c r="F27" s="1">
        <v>3.3611533547203101E-2</v>
      </c>
      <c r="G27" s="1">
        <v>1.1693329545374E-2</v>
      </c>
      <c r="H27" s="1">
        <v>2.5699137738521002E-2</v>
      </c>
      <c r="I27" s="1">
        <v>1.8473076741233399E-2</v>
      </c>
      <c r="J27" s="1">
        <v>3.9997043267950699E-2</v>
      </c>
      <c r="K27" s="1">
        <v>2.5168733388699901E-2</v>
      </c>
      <c r="L27" s="1">
        <v>1.3322327227310599E-2</v>
      </c>
      <c r="M27" s="1">
        <v>1.33224843876034E-2</v>
      </c>
      <c r="N27" s="1">
        <v>3.8759144025981997E-2</v>
      </c>
      <c r="O27" s="1">
        <v>1.5986884932993599E-2</v>
      </c>
      <c r="P27" s="1">
        <v>2.8262144318633602E-2</v>
      </c>
      <c r="Q27" s="1">
        <v>4.6545230722863498E-2</v>
      </c>
      <c r="R27" s="1">
        <v>2.6362498997251401E-2</v>
      </c>
      <c r="S27" s="1">
        <v>1.12400381873543E-2</v>
      </c>
      <c r="T27" s="1">
        <v>0.11824839596909099</v>
      </c>
      <c r="U27" s="1">
        <v>1.50597351784013E-2</v>
      </c>
      <c r="V27" s="1">
        <v>1.30872007426033E-2</v>
      </c>
      <c r="W27" s="1">
        <v>8.4987347901174695E-2</v>
      </c>
      <c r="X27" s="1">
        <v>3.8444450832641301E-2</v>
      </c>
      <c r="Y27" s="1">
        <v>0.15871857379979301</v>
      </c>
      <c r="Z27" s="7" t="s">
        <v>46</v>
      </c>
    </row>
    <row r="28" spans="1:26" x14ac:dyDescent="0.3">
      <c r="A28" s="1">
        <v>672</v>
      </c>
      <c r="B28" s="1">
        <v>5</v>
      </c>
      <c r="C28" s="1">
        <v>2</v>
      </c>
      <c r="D28" s="1">
        <v>6</v>
      </c>
      <c r="E28" s="1">
        <v>5</v>
      </c>
      <c r="F28" s="1">
        <v>5.0734875961652902E-2</v>
      </c>
      <c r="G28" s="1">
        <v>1.97418947539101E-2</v>
      </c>
      <c r="H28" s="1">
        <v>2.7511025687041599E-2</v>
      </c>
      <c r="I28" s="1">
        <v>3.1264016213687601E-2</v>
      </c>
      <c r="J28" s="1">
        <v>6.0374841857527797E-2</v>
      </c>
      <c r="K28" s="1">
        <v>3.80402917541579E-2</v>
      </c>
      <c r="L28" s="1">
        <v>1.6175535870097499E-2</v>
      </c>
      <c r="M28" s="1">
        <v>1.61756638077298E-2</v>
      </c>
      <c r="N28" s="1">
        <v>4.6142460298802999E-2</v>
      </c>
      <c r="O28" s="1">
        <v>1.9410718150135099E-2</v>
      </c>
      <c r="P28" s="1">
        <v>3.3760595931776403E-2</v>
      </c>
      <c r="Q28" s="1">
        <v>5.56247377626293E-2</v>
      </c>
      <c r="R28" s="1">
        <v>3.1448475074233102E-2</v>
      </c>
      <c r="S28" s="1">
        <v>1.3705098718513E-2</v>
      </c>
      <c r="T28" s="1">
        <v>0.14116918959585401</v>
      </c>
      <c r="U28" s="1">
        <v>1.8347485452585899E-2</v>
      </c>
      <c r="V28" s="1">
        <v>2.0790822052191599E-2</v>
      </c>
      <c r="W28" s="1">
        <v>0.101482458539044</v>
      </c>
      <c r="X28" s="1">
        <v>4.5860121174592497E-2</v>
      </c>
      <c r="Y28" s="1">
        <v>0.18947616117271099</v>
      </c>
      <c r="Z28" s="7" t="s">
        <v>46</v>
      </c>
    </row>
    <row r="29" spans="1:26" x14ac:dyDescent="0.3">
      <c r="A29" s="1">
        <v>672</v>
      </c>
      <c r="B29" s="1">
        <v>5</v>
      </c>
      <c r="C29" s="1">
        <v>2</v>
      </c>
      <c r="D29" s="1">
        <v>12</v>
      </c>
      <c r="E29" s="1">
        <v>5</v>
      </c>
      <c r="F29" s="1">
        <v>6.5968923857230799E-2</v>
      </c>
      <c r="G29" s="1">
        <v>2.74559301357119E-2</v>
      </c>
      <c r="H29" s="1">
        <v>6.7314032131841006E-2</v>
      </c>
      <c r="I29" s="1">
        <v>4.3555940200950397E-2</v>
      </c>
      <c r="J29" s="1">
        <v>7.9269679405192306E-2</v>
      </c>
      <c r="K29" s="1">
        <v>5.1911349247070401E-2</v>
      </c>
      <c r="L29" s="1">
        <v>4.0981880449743699E-2</v>
      </c>
      <c r="M29" s="1">
        <v>4.0981851351758698E-2</v>
      </c>
      <c r="N29" s="1">
        <v>9.3953322461382896E-2</v>
      </c>
      <c r="O29" s="1">
        <v>4.9178173557657502E-2</v>
      </c>
      <c r="P29" s="1">
        <v>7.5880324012292E-2</v>
      </c>
      <c r="Q29" s="1">
        <v>0.135050488387604</v>
      </c>
      <c r="R29" s="1">
        <v>5.8983296912109899E-2</v>
      </c>
      <c r="S29" s="1">
        <v>2.9854531043953001E-2</v>
      </c>
      <c r="T29" s="1">
        <v>0.28351510619061399</v>
      </c>
      <c r="U29" s="1">
        <v>3.6515747925018598E-2</v>
      </c>
      <c r="V29" s="1">
        <v>0.14475950813586999</v>
      </c>
      <c r="W29" s="1">
        <v>0.20809731993422501</v>
      </c>
      <c r="X29" s="1">
        <v>8.8157067728684105E-2</v>
      </c>
      <c r="Y29" s="1">
        <v>0.38028430980467198</v>
      </c>
      <c r="Z29" s="7" t="s">
        <v>46</v>
      </c>
    </row>
    <row r="30" spans="1:26" x14ac:dyDescent="0.3">
      <c r="A30" s="1">
        <v>672</v>
      </c>
      <c r="B30" s="1">
        <v>5</v>
      </c>
      <c r="C30" s="1">
        <v>2</v>
      </c>
      <c r="D30" s="1">
        <v>16</v>
      </c>
      <c r="E30" s="1">
        <v>5</v>
      </c>
      <c r="F30" s="1">
        <v>7.98838521105288E-2</v>
      </c>
      <c r="G30" s="1">
        <v>3.2565977852920799E-2</v>
      </c>
      <c r="H30" s="1">
        <v>7.7429041403022605E-2</v>
      </c>
      <c r="I30" s="1">
        <v>5.1633978231807501E-2</v>
      </c>
      <c r="J30" s="1">
        <v>9.5717829471395302E-2</v>
      </c>
      <c r="K30" s="1">
        <v>6.1945699524422498E-2</v>
      </c>
      <c r="L30" s="1">
        <v>4.4484539316912097E-2</v>
      </c>
      <c r="M30" s="1">
        <v>4.4484547657681797E-2</v>
      </c>
      <c r="N30" s="1">
        <v>0.10506046969414599</v>
      </c>
      <c r="O30" s="1">
        <v>5.3381391368738901E-2</v>
      </c>
      <c r="P30" s="1">
        <v>8.3505381677802498E-2</v>
      </c>
      <c r="Q30" s="1">
        <v>0.146798781856712</v>
      </c>
      <c r="R30" s="1">
        <v>6.7255191231176598E-2</v>
      </c>
      <c r="S30" s="1">
        <v>3.3279820244886703E-2</v>
      </c>
      <c r="T30" s="1">
        <v>0.31865795342175302</v>
      </c>
      <c r="U30" s="1">
        <v>4.1478626419318099E-2</v>
      </c>
      <c r="V30" s="1">
        <v>0.14926236452229699</v>
      </c>
      <c r="W30" s="1">
        <v>0.232932437763475</v>
      </c>
      <c r="X30" s="1">
        <v>9.9956559478469306E-2</v>
      </c>
      <c r="Y30" s="1">
        <v>0.42746740712019998</v>
      </c>
      <c r="Z30" s="7" t="s">
        <v>46</v>
      </c>
    </row>
    <row r="31" spans="1:26" x14ac:dyDescent="0.3">
      <c r="A31" s="1">
        <v>672</v>
      </c>
      <c r="B31" s="1">
        <v>5</v>
      </c>
      <c r="C31" s="1">
        <v>2</v>
      </c>
      <c r="D31" s="1">
        <v>24</v>
      </c>
      <c r="E31" s="1">
        <v>5</v>
      </c>
      <c r="F31" s="1">
        <v>0.104860024198482</v>
      </c>
      <c r="G31" s="1">
        <v>3.9797813786082901E-2</v>
      </c>
      <c r="H31" s="1">
        <v>0.121782483677496</v>
      </c>
      <c r="I31" s="1">
        <v>6.3021214204599801E-2</v>
      </c>
      <c r="J31" s="1">
        <v>0.125236121453597</v>
      </c>
      <c r="K31" s="1">
        <v>8.0109458541913106E-2</v>
      </c>
      <c r="L31" s="1">
        <v>5.7081716656522098E-2</v>
      </c>
      <c r="M31" s="1">
        <v>5.70817364010179E-2</v>
      </c>
      <c r="N31" s="1">
        <v>0.142133354111809</v>
      </c>
      <c r="O31" s="1">
        <v>6.8498024271681598E-2</v>
      </c>
      <c r="P31" s="1">
        <v>0.109625868442217</v>
      </c>
      <c r="Q31" s="1">
        <v>0.18786412190896901</v>
      </c>
      <c r="R31" s="1">
        <v>9.40887660384324E-2</v>
      </c>
      <c r="S31" s="1">
        <v>4.5173915209549997E-2</v>
      </c>
      <c r="T31" s="1">
        <v>0.435108512868705</v>
      </c>
      <c r="U31" s="1">
        <v>5.8204474941466799E-2</v>
      </c>
      <c r="V31" s="1">
        <v>0.163456879625898</v>
      </c>
      <c r="W31" s="1">
        <v>0.31574577059181502</v>
      </c>
      <c r="X31" s="1">
        <v>0.138551117678643</v>
      </c>
      <c r="Y31" s="1">
        <v>0.58378467440766002</v>
      </c>
      <c r="Z31" s="7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fw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Arnulfo Diaz Mayorga</dc:creator>
  <cp:lastModifiedBy>Jorge Arnulfo Diaz Mayorga</cp:lastModifiedBy>
  <dcterms:created xsi:type="dcterms:W3CDTF">2023-03-31T07:58:21Z</dcterms:created>
  <dcterms:modified xsi:type="dcterms:W3CDTF">2023-04-02T13:34:26Z</dcterms:modified>
</cp:coreProperties>
</file>