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Lluch\Documents\Universitat de Valencia\4\2o Cuatrimestre\SING\GIT_practicas\practicasSING\SING_Practica_1\"/>
    </mc:Choice>
  </mc:AlternateContent>
  <bookViews>
    <workbookView xWindow="0" yWindow="0" windowWidth="23040" windowHeight="9045" activeTab="3"/>
  </bookViews>
  <sheets>
    <sheet name="Transactional_read-only" sheetId="1" r:id="rId1"/>
    <sheet name="Transactional_read-write" sheetId="2" r:id="rId2"/>
    <sheet name="NoTransactional_read-only" sheetId="3" r:id="rId3"/>
    <sheet name="comparativa de las 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4" l="1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D89" i="4"/>
  <c r="C89" i="4"/>
  <c r="D62" i="4"/>
  <c r="C62" i="4"/>
  <c r="D34" i="4"/>
  <c r="C34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89" i="4"/>
  <c r="B62" i="4"/>
  <c r="B3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D7" i="4"/>
  <c r="C7" i="4"/>
  <c r="B27" i="4"/>
  <c r="B28" i="4"/>
  <c r="B29" i="4"/>
  <c r="B22" i="4"/>
  <c r="B23" i="4"/>
  <c r="B24" i="4"/>
  <c r="B25" i="4"/>
  <c r="B26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7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I5" i="3"/>
  <c r="G5" i="3"/>
  <c r="H5" i="3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5" i="2"/>
  <c r="H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I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<sst xmlns="http://schemas.openxmlformats.org/spreadsheetml/2006/main" count="38" uniqueCount="11">
  <si>
    <t>Número de hilos</t>
  </si>
  <si>
    <t xml:space="preserve">Transacciones por segundo </t>
  </si>
  <si>
    <t>Tiempo total (segundos)</t>
  </si>
  <si>
    <t>Transacciones totales</t>
  </si>
  <si>
    <t>Speed-up</t>
  </si>
  <si>
    <t>Eficiencia</t>
  </si>
  <si>
    <t>Coste</t>
  </si>
  <si>
    <t>Tr_RO</t>
  </si>
  <si>
    <t>Tr_RW</t>
  </si>
  <si>
    <t>NonTr_RO</t>
  </si>
  <si>
    <t>Comparativa dentro de la misma gráfica para cada uno de los parámetros estudiados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</si>
</sst>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3" fontId="0" fillId="0" borderId="9" xfId="0" applyNumberFormat="1" applyBorder="1"/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'Transactional_read-only'!$D$5:$D$27</c:f>
              <c:numCache>
                <c:formatCode>General</c:formatCode>
                <c:ptCount val="23"/>
                <c:pt idx="0">
                  <c:v>242.7</c:v>
                </c:pt>
                <c:pt idx="1">
                  <c:v>590.84</c:v>
                </c:pt>
                <c:pt idx="2">
                  <c:v>1422.98</c:v>
                </c:pt>
                <c:pt idx="3">
                  <c:v>2743.48</c:v>
                </c:pt>
                <c:pt idx="4">
                  <c:v>2835.1</c:v>
                </c:pt>
                <c:pt idx="5">
                  <c:v>4554.78</c:v>
                </c:pt>
                <c:pt idx="6">
                  <c:v>5366.53</c:v>
                </c:pt>
                <c:pt idx="7">
                  <c:v>6641</c:v>
                </c:pt>
                <c:pt idx="8">
                  <c:v>6635.59</c:v>
                </c:pt>
                <c:pt idx="9">
                  <c:v>6619.16</c:v>
                </c:pt>
                <c:pt idx="10">
                  <c:v>6608.11</c:v>
                </c:pt>
                <c:pt idx="11">
                  <c:v>6566.34</c:v>
                </c:pt>
                <c:pt idx="12">
                  <c:v>6542.31</c:v>
                </c:pt>
                <c:pt idx="13">
                  <c:v>6559.83</c:v>
                </c:pt>
                <c:pt idx="14">
                  <c:v>6522.07</c:v>
                </c:pt>
                <c:pt idx="15">
                  <c:v>6508.49</c:v>
                </c:pt>
                <c:pt idx="16">
                  <c:v>6515.21</c:v>
                </c:pt>
                <c:pt idx="17">
                  <c:v>6507.53</c:v>
                </c:pt>
                <c:pt idx="18">
                  <c:v>6493.2</c:v>
                </c:pt>
                <c:pt idx="19">
                  <c:v>6511.91</c:v>
                </c:pt>
                <c:pt idx="20">
                  <c:v>6509.01</c:v>
                </c:pt>
                <c:pt idx="21">
                  <c:v>6494.29</c:v>
                </c:pt>
                <c:pt idx="22">
                  <c:v>6432.18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1B5-8F22-A9841824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46944"/>
        <c:axId val="474547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CB-41B5-8F22-A98418240FEE}"/>
                  </c:ext>
                </c:extLst>
              </c15:ser>
            </c15:filteredLineSeries>
          </c:ext>
        </c:extLst>
      </c:lineChart>
      <c:catAx>
        <c:axId val="4745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7272"/>
        <c:crosses val="autoZero"/>
        <c:auto val="1"/>
        <c:lblAlgn val="ctr"/>
        <c:lblOffset val="100"/>
        <c:noMultiLvlLbl val="0"/>
      </c:catAx>
      <c:valAx>
        <c:axId val="4745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'Transactional_read-write'!$G$5:$G$27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F-4398-9EEC-A74A1B69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94408"/>
        <c:axId val="550996048"/>
      </c:lineChart>
      <c:catAx>
        <c:axId val="55099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6048"/>
        <c:crosses val="autoZero"/>
        <c:auto val="1"/>
        <c:lblAlgn val="ctr"/>
        <c:lblOffset val="100"/>
        <c:noMultiLvlLbl val="0"/>
      </c:catAx>
      <c:valAx>
        <c:axId val="550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'Transactional_read-write'!$H$4</c:f>
              <c:strCache>
                <c:ptCount val="1"/>
                <c:pt idx="0">
                  <c:v>Coste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'Transactional_read-write'!$H$5:$H$27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092-9A2F-A170A215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67032"/>
        <c:axId val="547465392"/>
      </c:lineChart>
      <c:catAx>
        <c:axId val="54746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5392"/>
        <c:crosses val="autoZero"/>
        <c:auto val="1"/>
        <c:lblAlgn val="ctr"/>
        <c:lblOffset val="100"/>
        <c:noMultiLvlLbl val="0"/>
      </c:catAx>
      <c:valAx>
        <c:axId val="547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'Transactional_read-write'!$I$5:$I$27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8-4F17-A443-1BC3125C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61600"/>
        <c:axId val="482258648"/>
      </c:lineChart>
      <c:catAx>
        <c:axId val="4822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58648"/>
        <c:crosses val="autoZero"/>
        <c:auto val="1"/>
        <c:lblAlgn val="ctr"/>
        <c:lblOffset val="100"/>
        <c:noMultiLvlLbl val="0"/>
      </c:catAx>
      <c:valAx>
        <c:axId val="4822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'NoTransactional_read-only'!$D$5:$D$27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11588.58</c:v>
                </c:pt>
                <c:pt idx="2">
                  <c:v>24171.19</c:v>
                </c:pt>
                <c:pt idx="3">
                  <c:v>43431.15</c:v>
                </c:pt>
                <c:pt idx="4">
                  <c:v>60651.199999999997</c:v>
                </c:pt>
                <c:pt idx="5">
                  <c:v>114369.55</c:v>
                </c:pt>
                <c:pt idx="6">
                  <c:v>131831.76</c:v>
                </c:pt>
                <c:pt idx="7">
                  <c:v>152349.98000000001</c:v>
                </c:pt>
                <c:pt idx="8">
                  <c:v>167414.42000000001</c:v>
                </c:pt>
                <c:pt idx="9">
                  <c:v>167439.79999999999</c:v>
                </c:pt>
                <c:pt idx="10">
                  <c:v>169583.94</c:v>
                </c:pt>
                <c:pt idx="11">
                  <c:v>168477.76</c:v>
                </c:pt>
                <c:pt idx="12">
                  <c:v>167801.69</c:v>
                </c:pt>
                <c:pt idx="13">
                  <c:v>169001.79</c:v>
                </c:pt>
                <c:pt idx="14">
                  <c:v>168721.28</c:v>
                </c:pt>
                <c:pt idx="15">
                  <c:v>163908.54</c:v>
                </c:pt>
                <c:pt idx="16">
                  <c:v>160332.21</c:v>
                </c:pt>
                <c:pt idx="17">
                  <c:v>160972.37</c:v>
                </c:pt>
                <c:pt idx="18">
                  <c:v>159183.26999999999</c:v>
                </c:pt>
                <c:pt idx="19">
                  <c:v>162004.13</c:v>
                </c:pt>
                <c:pt idx="20">
                  <c:v>161605.26</c:v>
                </c:pt>
                <c:pt idx="21">
                  <c:v>159022.87</c:v>
                </c:pt>
                <c:pt idx="22">
                  <c:v>157037.32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D-4FB6-BC73-5E192E76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913024"/>
        <c:axId val="688914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2D-4FB6-BC73-5E192E76B9D3}"/>
                  </c:ext>
                </c:extLst>
              </c15:ser>
            </c15:filteredLineSeries>
          </c:ext>
        </c:extLst>
      </c:lineChart>
      <c:catAx>
        <c:axId val="68891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4008"/>
        <c:crosses val="autoZero"/>
        <c:auto val="1"/>
        <c:lblAlgn val="ctr"/>
        <c:lblOffset val="100"/>
        <c:noMultiLvlLbl val="0"/>
      </c:catAx>
      <c:valAx>
        <c:axId val="6889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'NoTransactional_read-only'!$E$5:$E$27</c:f>
              <c:numCache>
                <c:formatCode>#,##0</c:formatCode>
                <c:ptCount val="23"/>
                <c:pt idx="0">
                  <c:v>20.104299999999999</c:v>
                </c:pt>
                <c:pt idx="1">
                  <c:v>8.6301000000000005</c:v>
                </c:pt>
                <c:pt idx="2">
                  <c:v>4.1402999999999999</c:v>
                </c:pt>
                <c:pt idx="3">
                  <c:v>2.3064</c:v>
                </c:pt>
                <c:pt idx="4">
                  <c:v>1.6584000000000001</c:v>
                </c:pt>
                <c:pt idx="5">
                  <c:v>0.88929999999999998</c:v>
                </c:pt>
                <c:pt idx="6">
                  <c:v>0.79979999999999996</c:v>
                </c:pt>
                <c:pt idx="7">
                  <c:v>0.68269999999999997</c:v>
                </c:pt>
                <c:pt idx="8">
                  <c:v>0.61870000000000003</c:v>
                </c:pt>
                <c:pt idx="9">
                  <c:v>0.61550000000000005</c:v>
                </c:pt>
                <c:pt idx="10">
                  <c:v>0.61309999999999998</c:v>
                </c:pt>
                <c:pt idx="11">
                  <c:v>0.61209999999999998</c:v>
                </c:pt>
                <c:pt idx="12">
                  <c:v>0.61719999999999997</c:v>
                </c:pt>
                <c:pt idx="13">
                  <c:v>0.6169</c:v>
                </c:pt>
                <c:pt idx="14">
                  <c:v>0.61499999999999999</c:v>
                </c:pt>
                <c:pt idx="15">
                  <c:v>0.63090000000000002</c:v>
                </c:pt>
                <c:pt idx="16">
                  <c:v>0.64490000000000003</c:v>
                </c:pt>
                <c:pt idx="17">
                  <c:v>0.64419999999999999</c:v>
                </c:pt>
                <c:pt idx="18">
                  <c:v>0.65269999999999995</c:v>
                </c:pt>
                <c:pt idx="19">
                  <c:v>0.63660000000000005</c:v>
                </c:pt>
                <c:pt idx="20">
                  <c:v>0.64190000000000003</c:v>
                </c:pt>
                <c:pt idx="21">
                  <c:v>0.65249999999999997</c:v>
                </c:pt>
                <c:pt idx="22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2-4A23-8517-2E13536A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2352"/>
        <c:axId val="578713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A2-4A23-8517-2E13536A5096}"/>
                  </c:ext>
                </c:extLst>
              </c15:ser>
            </c15:filteredLineSeries>
          </c:ext>
        </c:extLst>
      </c:lineChart>
      <c:catAx>
        <c:axId val="5787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3992"/>
        <c:crosses val="autoZero"/>
        <c:auto val="1"/>
        <c:lblAlgn val="ctr"/>
        <c:lblOffset val="100"/>
        <c:noMultiLvlLbl val="0"/>
      </c:catAx>
      <c:valAx>
        <c:axId val="5787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'NoTransactional_read-only'!$F$4</c:f>
              <c:strCache>
                <c:ptCount val="1"/>
                <c:pt idx="0">
                  <c:v>Transacciones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'NoTransactional_read-only'!$F$5:$F$27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5-4C59-AB64-AE79B291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86664"/>
        <c:axId val="557188304"/>
      </c:lineChart>
      <c:catAx>
        <c:axId val="5571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8304"/>
        <c:crosses val="autoZero"/>
        <c:auto val="1"/>
        <c:lblAlgn val="ctr"/>
        <c:lblOffset val="100"/>
        <c:noMultiLvlLbl val="0"/>
      </c:catAx>
      <c:valAx>
        <c:axId val="557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'NoTransactional_read-only'!$H$5:$H$27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A-4523-B9FE-107938DD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7160"/>
        <c:axId val="552802080"/>
      </c:lineChart>
      <c:catAx>
        <c:axId val="55279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802080"/>
        <c:crosses val="autoZero"/>
        <c:auto val="1"/>
        <c:lblAlgn val="ctr"/>
        <c:lblOffset val="100"/>
        <c:noMultiLvlLbl val="0"/>
      </c:catAx>
      <c:valAx>
        <c:axId val="552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79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480E-A87B-D83ED40F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11256"/>
        <c:axId val="566611584"/>
      </c:lineChart>
      <c:catAx>
        <c:axId val="56661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584"/>
        <c:crosses val="autoZero"/>
        <c:auto val="1"/>
        <c:lblAlgn val="ctr"/>
        <c:lblOffset val="100"/>
        <c:noMultiLvlLbl val="0"/>
      </c:catAx>
      <c:valAx>
        <c:axId val="566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6-4227-94DA-89BC0647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38248"/>
        <c:axId val="557540872"/>
      </c:lineChart>
      <c:catAx>
        <c:axId val="55753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40872"/>
        <c:crosses val="autoZero"/>
        <c:auto val="1"/>
        <c:lblAlgn val="ctr"/>
        <c:lblOffset val="100"/>
        <c:noMultiLvlLbl val="0"/>
      </c:catAx>
      <c:valAx>
        <c:axId val="5575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3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Transacciones totales </a:t>
            </a:r>
            <a:r>
              <a:rPr lang="es-ES" sz="1600" b="1" i="0" u="none" strike="noStrike" baseline="0">
                <a:effectLst/>
              </a:rPr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3'!$B$5:$B$6</c:f>
              <c:strCache>
                <c:ptCount val="2"/>
                <c:pt idx="0">
                  <c:v>Transacciones totales</c:v>
                </c:pt>
                <c:pt idx="1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3'!$B$7:$B$29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C04-AF01-54ED11CAAA85}"/>
            </c:ext>
          </c:extLst>
        </c:ser>
        <c:ser>
          <c:idx val="1"/>
          <c:order val="1"/>
          <c:tx>
            <c:strRef>
              <c:f>'comparativa de las 3'!$C$5:$C$6</c:f>
              <c:strCache>
                <c:ptCount val="2"/>
                <c:pt idx="0">
                  <c:v>Transacciones totales</c:v>
                </c:pt>
                <c:pt idx="1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3'!$C$7:$C$29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C04-AF01-54ED11CAAA85}"/>
            </c:ext>
          </c:extLst>
        </c:ser>
        <c:ser>
          <c:idx val="2"/>
          <c:order val="2"/>
          <c:tx>
            <c:strRef>
              <c:f>'comparativa de las 3'!$D$5:$D$6</c:f>
              <c:strCache>
                <c:ptCount val="2"/>
                <c:pt idx="0">
                  <c:v>Transacciones totales</c:v>
                </c:pt>
                <c:pt idx="1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3'!$D$7:$D$29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7-4C04-AF01-54ED11CA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44392"/>
        <c:axId val="472543736"/>
      </c:lineChart>
      <c:catAx>
        <c:axId val="47254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3736"/>
        <c:crosses val="autoZero"/>
        <c:auto val="1"/>
        <c:lblAlgn val="ctr"/>
        <c:lblOffset val="100"/>
        <c:noMultiLvlLbl val="0"/>
      </c:catAx>
      <c:valAx>
        <c:axId val="4725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'Transactional_read-only'!$E$5:$E$27</c:f>
              <c:numCache>
                <c:formatCode>#,##0</c:formatCode>
                <c:ptCount val="23"/>
                <c:pt idx="0">
                  <c:v>412.02969999999999</c:v>
                </c:pt>
                <c:pt idx="1">
                  <c:v>169.24969999999999</c:v>
                </c:pt>
                <c:pt idx="2">
                  <c:v>70.275800000000004</c:v>
                </c:pt>
                <c:pt idx="3">
                  <c:v>36.451500000000003</c:v>
                </c:pt>
                <c:pt idx="4">
                  <c:v>35.275300000000001</c:v>
                </c:pt>
                <c:pt idx="5">
                  <c:v>22.038399999999999</c:v>
                </c:pt>
                <c:pt idx="6">
                  <c:v>18.7117</c:v>
                </c:pt>
                <c:pt idx="7">
                  <c:v>15.0878</c:v>
                </c:pt>
                <c:pt idx="8">
                  <c:v>15.0924</c:v>
                </c:pt>
                <c:pt idx="9">
                  <c:v>15.117900000000001</c:v>
                </c:pt>
                <c:pt idx="10">
                  <c:v>15.138400000000001</c:v>
                </c:pt>
                <c:pt idx="11">
                  <c:v>15.235300000000001</c:v>
                </c:pt>
                <c:pt idx="12">
                  <c:v>15.288600000000001</c:v>
                </c:pt>
                <c:pt idx="13">
                  <c:v>15.248699999999999</c:v>
                </c:pt>
                <c:pt idx="14">
                  <c:v>15.3378</c:v>
                </c:pt>
                <c:pt idx="15">
                  <c:v>15.369199999999999</c:v>
                </c:pt>
                <c:pt idx="16">
                  <c:v>15.355</c:v>
                </c:pt>
                <c:pt idx="17">
                  <c:v>15.375299999999999</c:v>
                </c:pt>
                <c:pt idx="18">
                  <c:v>15.4087</c:v>
                </c:pt>
                <c:pt idx="19">
                  <c:v>15.3629</c:v>
                </c:pt>
                <c:pt idx="20">
                  <c:v>15.3687</c:v>
                </c:pt>
                <c:pt idx="21">
                  <c:v>15.4023</c:v>
                </c:pt>
                <c:pt idx="22">
                  <c:v>15.5519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D73-9FF1-A82E66E3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42160"/>
        <c:axId val="570939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9B-4D73-9FF1-A82E66E30D48}"/>
                  </c:ext>
                </c:extLst>
              </c15:ser>
            </c15:filteredLineSeries>
          </c:ext>
        </c:extLst>
      </c:lineChart>
      <c:catAx>
        <c:axId val="5709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39208"/>
        <c:crosses val="autoZero"/>
        <c:auto val="1"/>
        <c:lblAlgn val="ctr"/>
        <c:lblOffset val="100"/>
        <c:noMultiLvlLbl val="0"/>
      </c:catAx>
      <c:valAx>
        <c:axId val="570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Speed-up</a:t>
            </a:r>
            <a:r>
              <a:rPr lang="es-ES" baseline="0"/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3'!$B$33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3'!$B$34:$B$56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C-4503-802C-C80600EF4781}"/>
            </c:ext>
          </c:extLst>
        </c:ser>
        <c:ser>
          <c:idx val="1"/>
          <c:order val="1"/>
          <c:tx>
            <c:strRef>
              <c:f>'comparativa de las 3'!$C$33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3'!$C$34:$C$56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C-4503-802C-C80600EF4781}"/>
            </c:ext>
          </c:extLst>
        </c:ser>
        <c:ser>
          <c:idx val="2"/>
          <c:order val="2"/>
          <c:tx>
            <c:strRef>
              <c:f>'comparativa de las 3'!$D$33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3'!$D$34:$D$56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C-4503-802C-C80600EF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43520"/>
        <c:axId val="485237944"/>
      </c:lineChart>
      <c:catAx>
        <c:axId val="4852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37944"/>
        <c:crosses val="autoZero"/>
        <c:auto val="1"/>
        <c:lblAlgn val="ctr"/>
        <c:lblOffset val="100"/>
        <c:noMultiLvlLbl val="0"/>
      </c:catAx>
      <c:valAx>
        <c:axId val="4852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9-4CFD-93AD-017368463C5B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9-4CFD-93AD-017368463C5B}"/>
            </c:ext>
          </c:extLst>
        </c:ser>
        <c:ser>
          <c:idx val="2"/>
          <c:order val="2"/>
          <c:tx>
            <c:strRef>
              <c:f>'comparativa de las 3'!$D$61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3'!$D$62:$D$84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9-4CFD-93AD-01736846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96504"/>
        <c:axId val="472494864"/>
      </c:lineChart>
      <c:catAx>
        <c:axId val="4724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4864"/>
        <c:crosses val="autoZero"/>
        <c:auto val="1"/>
        <c:lblAlgn val="ctr"/>
        <c:lblOffset val="100"/>
        <c:noMultiLvlLbl val="0"/>
      </c:catAx>
      <c:valAx>
        <c:axId val="472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Eficiencia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3'!$B$88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3'!$B$89:$B$111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C-4E08-8C29-BA49A8A68277}"/>
            </c:ext>
          </c:extLst>
        </c:ser>
        <c:ser>
          <c:idx val="1"/>
          <c:order val="1"/>
          <c:tx>
            <c:strRef>
              <c:f>'comparativa de las 3'!$C$88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3'!$C$89:$C$111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C-4E08-8C29-BA49A8A68277}"/>
            </c:ext>
          </c:extLst>
        </c:ser>
        <c:ser>
          <c:idx val="2"/>
          <c:order val="2"/>
          <c:tx>
            <c:strRef>
              <c:f>'comparativa de las 3'!$D$88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3'!$D$89:$D$111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C-4E08-8C29-BA49A8A6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410624"/>
        <c:axId val="571414232"/>
      </c:lineChart>
      <c:catAx>
        <c:axId val="5714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4232"/>
        <c:crosses val="autoZero"/>
        <c:auto val="1"/>
        <c:lblAlgn val="ctr"/>
        <c:lblOffset val="100"/>
        <c:noMultiLvlLbl val="0"/>
      </c:catAx>
      <c:valAx>
        <c:axId val="5714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(comparativa</a:t>
            </a:r>
            <a:r>
              <a:rPr lang="es-ES" baseline="0"/>
              <a:t> de transaccionales)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3-452B-9D2C-C541CF35CFBA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3-452B-9D2C-C541CF35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988776"/>
        <c:axId val="439985496"/>
      </c:lineChart>
      <c:catAx>
        <c:axId val="4399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85496"/>
        <c:crosses val="autoZero"/>
        <c:auto val="1"/>
        <c:lblAlgn val="ctr"/>
        <c:lblOffset val="100"/>
        <c:noMultiLvlLbl val="0"/>
      </c:catAx>
      <c:valAx>
        <c:axId val="4399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Transacciones totales</a:t>
            </a:r>
          </a:p>
        </c:rich>
      </c:tx>
      <c:layout>
        <c:manualLayout>
          <c:xMode val="edge"/>
          <c:yMode val="edge"/>
          <c:x val="0.38274964256014748"/>
          <c:y val="4.712603701738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'Transactional_read-only'!$F$5:$F$27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1-4308-BFCA-C69C434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41768"/>
        <c:axId val="472540784"/>
      </c:lineChart>
      <c:catAx>
        <c:axId val="47254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0784"/>
        <c:crosses val="autoZero"/>
        <c:auto val="1"/>
        <c:lblAlgn val="ctr"/>
        <c:lblOffset val="100"/>
        <c:noMultiLvlLbl val="0"/>
      </c:catAx>
      <c:valAx>
        <c:axId val="472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8-4B0F-91E6-29B66E13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21432"/>
        <c:axId val="472517496"/>
      </c:lineChart>
      <c:catAx>
        <c:axId val="472521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17496"/>
        <c:crosses val="autoZero"/>
        <c:auto val="1"/>
        <c:lblAlgn val="ctr"/>
        <c:lblOffset val="100"/>
        <c:tickLblSkip val="1"/>
        <c:noMultiLvlLbl val="0"/>
      </c:catAx>
      <c:valAx>
        <c:axId val="4725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'Transactional_read-only'!$H$5:$H$27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4AB4-815C-ED81066E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59160"/>
        <c:axId val="547460800"/>
      </c:lineChart>
      <c:catAx>
        <c:axId val="54745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0800"/>
        <c:crosses val="autoZero"/>
        <c:auto val="1"/>
        <c:lblAlgn val="ctr"/>
        <c:lblOffset val="100"/>
        <c:noMultiLvlLbl val="0"/>
      </c:catAx>
      <c:valAx>
        <c:axId val="547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4A5E-98DE-06B52D0F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7584"/>
        <c:axId val="556068896"/>
      </c:lineChart>
      <c:catAx>
        <c:axId val="55606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8896"/>
        <c:crosses val="autoZero"/>
        <c:auto val="1"/>
        <c:lblAlgn val="ctr"/>
        <c:lblOffset val="100"/>
        <c:noMultiLvlLbl val="0"/>
      </c:catAx>
      <c:valAx>
        <c:axId val="556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'Transactional_read-write'!$D$5:$D$27</c:f>
              <c:numCache>
                <c:formatCode>General</c:formatCode>
                <c:ptCount val="23"/>
                <c:pt idx="0">
                  <c:v>173.99</c:v>
                </c:pt>
                <c:pt idx="1">
                  <c:v>365.69</c:v>
                </c:pt>
                <c:pt idx="2">
                  <c:v>910.83</c:v>
                </c:pt>
                <c:pt idx="3">
                  <c:v>2054.94</c:v>
                </c:pt>
                <c:pt idx="4">
                  <c:v>2464.7399999999998</c:v>
                </c:pt>
                <c:pt idx="5">
                  <c:v>3280.97</c:v>
                </c:pt>
                <c:pt idx="6">
                  <c:v>3639.16</c:v>
                </c:pt>
                <c:pt idx="7">
                  <c:v>4169.91</c:v>
                </c:pt>
                <c:pt idx="8">
                  <c:v>4174.38</c:v>
                </c:pt>
                <c:pt idx="9">
                  <c:v>4203.79</c:v>
                </c:pt>
                <c:pt idx="10">
                  <c:v>4211.3599999999997</c:v>
                </c:pt>
                <c:pt idx="11">
                  <c:v>4575.16</c:v>
                </c:pt>
                <c:pt idx="12">
                  <c:v>4726.34</c:v>
                </c:pt>
                <c:pt idx="13">
                  <c:v>4673.33</c:v>
                </c:pt>
                <c:pt idx="14">
                  <c:v>4339.76</c:v>
                </c:pt>
                <c:pt idx="15">
                  <c:v>4513.2299999999996</c:v>
                </c:pt>
                <c:pt idx="16">
                  <c:v>4582.42</c:v>
                </c:pt>
                <c:pt idx="17">
                  <c:v>4512.88</c:v>
                </c:pt>
                <c:pt idx="18">
                  <c:v>4540.3999999999996</c:v>
                </c:pt>
                <c:pt idx="19">
                  <c:v>4541.26</c:v>
                </c:pt>
                <c:pt idx="20">
                  <c:v>4616.8599999999997</c:v>
                </c:pt>
                <c:pt idx="21">
                  <c:v>4634.6099999999997</c:v>
                </c:pt>
                <c:pt idx="22">
                  <c:v>4630.8100000000004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1-4360-B56A-320703E1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23528"/>
        <c:axId val="461425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A1-4360-B56A-320703E125A0}"/>
                  </c:ext>
                </c:extLst>
              </c15:ser>
            </c15:filteredLineSeries>
          </c:ext>
        </c:extLst>
      </c:lineChart>
      <c:catAx>
        <c:axId val="46142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5496"/>
        <c:crosses val="autoZero"/>
        <c:auto val="1"/>
        <c:lblAlgn val="ctr"/>
        <c:lblOffset val="100"/>
        <c:noMultiLvlLbl val="0"/>
      </c:catAx>
      <c:valAx>
        <c:axId val="461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requerido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'Transactional_read-write'!$E$5:$E$27</c:f>
              <c:numCache>
                <c:formatCode>#,##0</c:formatCode>
                <c:ptCount val="23"/>
                <c:pt idx="0">
                  <c:v>574.75170000000003</c:v>
                </c:pt>
                <c:pt idx="1">
                  <c:v>273.45960000000002</c:v>
                </c:pt>
                <c:pt idx="2">
                  <c:v>109.8115</c:v>
                </c:pt>
                <c:pt idx="3">
                  <c:v>48.680199999999999</c:v>
                </c:pt>
                <c:pt idx="4">
                  <c:v>40.588099999999997</c:v>
                </c:pt>
                <c:pt idx="5">
                  <c:v>30.505600000000001</c:v>
                </c:pt>
                <c:pt idx="6">
                  <c:v>27.5105</c:v>
                </c:pt>
                <c:pt idx="7">
                  <c:v>24.001000000000001</c:v>
                </c:pt>
                <c:pt idx="8">
                  <c:v>23.973400000000002</c:v>
                </c:pt>
                <c:pt idx="9">
                  <c:v>23.798500000000001</c:v>
                </c:pt>
                <c:pt idx="10">
                  <c:v>23.755700000000001</c:v>
                </c:pt>
                <c:pt idx="11">
                  <c:v>21.868500000000001</c:v>
                </c:pt>
                <c:pt idx="12">
                  <c:v>21.169599999999999</c:v>
                </c:pt>
                <c:pt idx="13">
                  <c:v>21.410399999999999</c:v>
                </c:pt>
                <c:pt idx="14">
                  <c:v>23.052600000000002</c:v>
                </c:pt>
                <c:pt idx="15">
                  <c:v>22.169</c:v>
                </c:pt>
                <c:pt idx="16">
                  <c:v>21.834599999999998</c:v>
                </c:pt>
                <c:pt idx="17">
                  <c:v>22.168800000000001</c:v>
                </c:pt>
                <c:pt idx="18">
                  <c:v>22.034600000000001</c:v>
                </c:pt>
                <c:pt idx="19">
                  <c:v>22.0307</c:v>
                </c:pt>
                <c:pt idx="20">
                  <c:v>21.671600000000002</c:v>
                </c:pt>
                <c:pt idx="21">
                  <c:v>21.587599999999998</c:v>
                </c:pt>
                <c:pt idx="22">
                  <c:v>21.605699999999999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2-4983-8525-7A28D697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07040"/>
        <c:axId val="470007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82-4983-8525-7A28D697939B}"/>
                  </c:ext>
                </c:extLst>
              </c15:ser>
            </c15:filteredLineSeries>
          </c:ext>
        </c:extLst>
      </c:lineChart>
      <c:catAx>
        <c:axId val="4700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696"/>
        <c:crosses val="autoZero"/>
        <c:auto val="1"/>
        <c:lblAlgn val="ctr"/>
        <c:lblOffset val="100"/>
        <c:noMultiLvlLbl val="0"/>
      </c:catAx>
      <c:valAx>
        <c:axId val="470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'Transactional_read-write'!$F$5:$F$27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E2F-A453-F36AD00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99888"/>
        <c:axId val="473597920"/>
      </c:lineChart>
      <c:catAx>
        <c:axId val="47359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7920"/>
        <c:crosses val="autoZero"/>
        <c:auto val="1"/>
        <c:lblAlgn val="ctr"/>
        <c:lblOffset val="100"/>
        <c:noMultiLvlLbl val="0"/>
      </c:catAx>
      <c:valAx>
        <c:axId val="473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154213</xdr:colOff>
      <xdr:row>29</xdr:row>
      <xdr:rowOff>8467</xdr:rowOff>
    </xdr:from>
    <xdr:to>
      <xdr:col>5</xdr:col>
      <xdr:colOff>592665</xdr:colOff>
      <xdr:row>43</xdr:row>
      <xdr:rowOff>105833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38CA89-E447-49E5-BD31-E371E50B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134859</xdr:colOff>
      <xdr:row>44</xdr:row>
      <xdr:rowOff>74085</xdr:rowOff>
    </xdr:from>
    <xdr:to>
      <xdr:col>5</xdr:col>
      <xdr:colOff>507999</xdr:colOff>
      <xdr:row>60</xdr:row>
      <xdr:rowOff>31751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8E816A-C97A-46EA-9634-AEFF28BA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187474</xdr:colOff>
      <xdr:row>61</xdr:row>
      <xdr:rowOff>42324</xdr:rowOff>
    </xdr:from>
    <xdr:to>
      <xdr:col>5</xdr:col>
      <xdr:colOff>544284</xdr:colOff>
      <xdr:row>76</xdr:row>
      <xdr:rowOff>180965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73D52-C060-4D51-84E3-25B98F41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1437823</xdr:colOff>
      <xdr:row>28</xdr:row>
      <xdr:rowOff>131536</xdr:rowOff>
    </xdr:from>
    <xdr:to>
      <xdr:col>12</xdr:col>
      <xdr:colOff>740836</xdr:colOff>
      <xdr:row>43</xdr:row>
      <xdr:rowOff>78619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94821E-DEB2-4BAB-AD45-7FE2B6E7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1424214</xdr:colOff>
      <xdr:row>43</xdr:row>
      <xdr:rowOff>131988</xdr:rowOff>
    </xdr:from>
    <xdr:to>
      <xdr:col>12</xdr:col>
      <xdr:colOff>706060</xdr:colOff>
      <xdr:row>59</xdr:row>
      <xdr:rowOff>185963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DD7859-700F-47FB-A1F3-2377FAB8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1457475</xdr:colOff>
      <xdr:row>60</xdr:row>
      <xdr:rowOff>119893</xdr:rowOff>
    </xdr:from>
    <xdr:to>
      <xdr:col>12</xdr:col>
      <xdr:colOff>749905</xdr:colOff>
      <xdr:row>78</xdr:row>
      <xdr:rowOff>57452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ECF46-DC0C-4ABD-B638-AC627487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28</xdr:row>
      <xdr:rowOff>29633</xdr:rowOff>
    </xdr:from>
    <xdr:to>
      <xdr:col>5</xdr:col>
      <xdr:colOff>1260572</xdr:colOff>
      <xdr:row>42</xdr:row>
      <xdr:rowOff>42333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CEF96-696C-4A0B-9CEE-25616BA4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43</xdr:row>
      <xdr:rowOff>167217</xdr:rowOff>
    </xdr:from>
    <xdr:to>
      <xdr:col>5</xdr:col>
      <xdr:colOff>1290205</xdr:colOff>
      <xdr:row>57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263634-911F-4CAC-A240-4C3D3EE6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37042</xdr:colOff>
      <xdr:row>58</xdr:row>
      <xdr:rowOff>147109</xdr:rowOff>
    </xdr:from>
    <xdr:to>
      <xdr:col>6</xdr:col>
      <xdr:colOff>64827</xdr:colOff>
      <xdr:row>76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321655-7FD4-4E7D-A6F6-0DBEE8F7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563487</xdr:colOff>
      <xdr:row>27</xdr:row>
      <xdr:rowOff>47144</xdr:rowOff>
    </xdr:from>
    <xdr:to>
      <xdr:col>14</xdr:col>
      <xdr:colOff>97175</xdr:colOff>
      <xdr:row>42</xdr:row>
      <xdr:rowOff>68310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6CA855-693A-405A-9A7A-D74586A0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632114</xdr:colOff>
      <xdr:row>43</xdr:row>
      <xdr:rowOff>109583</xdr:rowOff>
    </xdr:from>
    <xdr:to>
      <xdr:col>14</xdr:col>
      <xdr:colOff>128923</xdr:colOff>
      <xdr:row>58</xdr:row>
      <xdr:rowOff>78892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D6A081-B98D-46CF-91A1-8AE0E5AD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658411</xdr:colOff>
      <xdr:row>59</xdr:row>
      <xdr:rowOff>67252</xdr:rowOff>
    </xdr:from>
    <xdr:to>
      <xdr:col>14</xdr:col>
      <xdr:colOff>118341</xdr:colOff>
      <xdr:row>74</xdr:row>
      <xdr:rowOff>78894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5975BE-871F-454F-A7A5-DFC7AB23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40215</xdr:colOff>
      <xdr:row>28</xdr:row>
      <xdr:rowOff>8466</xdr:rowOff>
    </xdr:from>
    <xdr:to>
      <xdr:col>6</xdr:col>
      <xdr:colOff>243417</xdr:colOff>
      <xdr:row>42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5E61A-F1CA-48B2-AF7E-E58F91F4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16933</xdr:colOff>
      <xdr:row>42</xdr:row>
      <xdr:rowOff>188383</xdr:rowOff>
    </xdr:from>
    <xdr:to>
      <xdr:col>6</xdr:col>
      <xdr:colOff>220133</xdr:colOff>
      <xdr:row>56</xdr:row>
      <xdr:rowOff>188383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704BE9-D213-4AC8-9055-F552FF95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761998</xdr:colOff>
      <xdr:row>57</xdr:row>
      <xdr:rowOff>147107</xdr:rowOff>
    </xdr:from>
    <xdr:to>
      <xdr:col>6</xdr:col>
      <xdr:colOff>211666</xdr:colOff>
      <xdr:row>72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C56978-CF55-4DAB-B92C-1E69EAFD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306916</xdr:colOff>
      <xdr:row>43</xdr:row>
      <xdr:rowOff>20108</xdr:rowOff>
    </xdr:from>
    <xdr:to>
      <xdr:col>13</xdr:col>
      <xdr:colOff>243417</xdr:colOff>
      <xdr:row>57</xdr:row>
      <xdr:rowOff>10583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12995F-092E-4ABB-B961-1CA25A82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27</xdr:row>
      <xdr:rowOff>189441</xdr:rowOff>
    </xdr:from>
    <xdr:to>
      <xdr:col>13</xdr:col>
      <xdr:colOff>232833</xdr:colOff>
      <xdr:row>42</xdr:row>
      <xdr:rowOff>10583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D15919-FD08-48E2-9B74-7CEC120EE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317499</xdr:colOff>
      <xdr:row>57</xdr:row>
      <xdr:rowOff>168272</xdr:rowOff>
    </xdr:from>
    <xdr:to>
      <xdr:col>13</xdr:col>
      <xdr:colOff>264583</xdr:colOff>
      <xdr:row>72</xdr:row>
      <xdr:rowOff>148166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27AA71-A2BD-4F6B-9EE6-3FF43FD0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3</xdr:row>
      <xdr:rowOff>171449</xdr:rowOff>
    </xdr:from>
    <xdr:to>
      <xdr:col>9</xdr:col>
      <xdr:colOff>409574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FA6B9-FECD-4830-99E8-ABCDDC921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247649</xdr:colOff>
      <xdr:row>31</xdr:row>
      <xdr:rowOff>9525</xdr:rowOff>
    </xdr:from>
    <xdr:to>
      <xdr:col>9</xdr:col>
      <xdr:colOff>419100</xdr:colOff>
      <xdr:row>52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9B0D8F-3D51-483D-93DB-7B7A58C4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59</xdr:row>
      <xdr:rowOff>38099</xdr:rowOff>
    </xdr:from>
    <xdr:to>
      <xdr:col>9</xdr:col>
      <xdr:colOff>400050</xdr:colOff>
      <xdr:row>80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F1F6E3-0FD4-47B3-9D4E-B06A6A6AE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295274</xdr:colOff>
      <xdr:row>86</xdr:row>
      <xdr:rowOff>0</xdr:rowOff>
    </xdr:from>
    <xdr:to>
      <xdr:col>9</xdr:col>
      <xdr:colOff>552449</xdr:colOff>
      <xdr:row>105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603D9A-0453-4643-93A5-5F7629299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590549</xdr:colOff>
      <xdr:row>59</xdr:row>
      <xdr:rowOff>47625</xdr:rowOff>
    </xdr:from>
    <xdr:to>
      <xdr:col>17</xdr:col>
      <xdr:colOff>247649</xdr:colOff>
      <xdr:row>80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E3E163-F4C4-477A-B0BE-F80050FB0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zoomScaleNormal="100" workbookViewId="0">
      <selection activeCell="F4" sqref="F4:I4"/>
    </sheetView>
  </sheetViews>
  <sheetFormatPr baseColWidth="10" defaultRowHeight="15" x14ac:dyDescent="0.25"/>
  <cols>
    <col min="2" max="2" width="3.85546875" bestFit="1" customWidth="1"/>
    <col min="3" max="3" width="19.5703125" bestFit="1" customWidth="1"/>
    <col min="4" max="4" width="34.42578125" bestFit="1" customWidth="1"/>
    <col min="5" max="5" width="29.28515625" bestFit="1" customWidth="1"/>
    <col min="6" max="6" width="27.28515625" bestFit="1" customWidth="1"/>
    <col min="7" max="7" width="14.85546875" bestFit="1" customWidth="1"/>
    <col min="8" max="8" width="12.42578125" bestFit="1" customWidth="1"/>
    <col min="9" max="9" width="14.8554687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1">
        <v>1</v>
      </c>
      <c r="C5" s="5">
        <v>1</v>
      </c>
      <c r="D5" s="1">
        <v>242.7</v>
      </c>
      <c r="E5" s="3">
        <v>412.02969999999999</v>
      </c>
      <c r="F5" s="1">
        <f>D5*E5</f>
        <v>99999.608189999999</v>
      </c>
      <c r="G5" s="1">
        <f>412.0297/E5</f>
        <v>1</v>
      </c>
      <c r="H5" s="1">
        <f>C5*E5</f>
        <v>412.02969999999999</v>
      </c>
      <c r="I5" s="7">
        <f>412.0297/H5</f>
        <v>1</v>
      </c>
    </row>
    <row r="6" spans="2:9" x14ac:dyDescent="0.25">
      <c r="B6" s="1">
        <v>2</v>
      </c>
      <c r="C6" s="6">
        <v>2</v>
      </c>
      <c r="D6" s="1">
        <v>590.84</v>
      </c>
      <c r="E6" s="3">
        <v>169.24969999999999</v>
      </c>
      <c r="F6" s="1">
        <f t="shared" ref="F6:F27" si="0">D6*E6</f>
        <v>99999.492748000004</v>
      </c>
      <c r="G6" s="1">
        <f t="shared" ref="G6:G27" si="1">412.0297/E6</f>
        <v>2.4344486282693558</v>
      </c>
      <c r="H6" s="1">
        <f t="shared" ref="H6:H27" si="2">C6*E6</f>
        <v>338.49939999999998</v>
      </c>
      <c r="I6" s="8">
        <f t="shared" ref="I6:I27" si="3">412.0297/H6</f>
        <v>1.2172243141346779</v>
      </c>
    </row>
    <row r="7" spans="2:9" x14ac:dyDescent="0.25">
      <c r="B7" s="1">
        <v>3</v>
      </c>
      <c r="C7" s="6">
        <v>4</v>
      </c>
      <c r="D7" s="1">
        <v>1422.98</v>
      </c>
      <c r="E7" s="3">
        <v>70.275800000000004</v>
      </c>
      <c r="F7" s="1">
        <f t="shared" si="0"/>
        <v>100001.05788400001</v>
      </c>
      <c r="G7" s="1">
        <f t="shared" si="1"/>
        <v>5.8630382009169582</v>
      </c>
      <c r="H7" s="1">
        <f t="shared" si="2"/>
        <v>281.10320000000002</v>
      </c>
      <c r="I7" s="8">
        <f t="shared" si="3"/>
        <v>1.4657595502292395</v>
      </c>
    </row>
    <row r="8" spans="2:9" x14ac:dyDescent="0.25">
      <c r="B8" s="1">
        <v>4</v>
      </c>
      <c r="C8" s="6">
        <v>8</v>
      </c>
      <c r="D8" s="1">
        <v>2743.48</v>
      </c>
      <c r="E8" s="3">
        <v>36.451500000000003</v>
      </c>
      <c r="F8" s="1">
        <f t="shared" si="0"/>
        <v>100003.96122000001</v>
      </c>
      <c r="G8" s="1">
        <f t="shared" si="1"/>
        <v>11.30350465687283</v>
      </c>
      <c r="H8" s="1">
        <f t="shared" si="2"/>
        <v>291.61200000000002</v>
      </c>
      <c r="I8" s="8">
        <f t="shared" si="3"/>
        <v>1.4129380821091038</v>
      </c>
    </row>
    <row r="9" spans="2:9" x14ac:dyDescent="0.25">
      <c r="B9" s="1">
        <v>5</v>
      </c>
      <c r="C9" s="6">
        <v>10</v>
      </c>
      <c r="D9" s="1">
        <v>2835.1</v>
      </c>
      <c r="E9" s="3">
        <v>35.275300000000001</v>
      </c>
      <c r="F9" s="1">
        <f t="shared" si="0"/>
        <v>100009.00303000001</v>
      </c>
      <c r="G9" s="1">
        <f t="shared" si="1"/>
        <v>11.680402434564694</v>
      </c>
      <c r="H9" s="1">
        <f t="shared" si="2"/>
        <v>352.75300000000004</v>
      </c>
      <c r="I9" s="8">
        <f t="shared" si="3"/>
        <v>1.1680402434564694</v>
      </c>
    </row>
    <row r="10" spans="2:9" x14ac:dyDescent="0.25">
      <c r="B10" s="1">
        <v>6</v>
      </c>
      <c r="C10" s="6">
        <v>16</v>
      </c>
      <c r="D10" s="1">
        <v>4554.78</v>
      </c>
      <c r="E10" s="3">
        <v>22.038399999999999</v>
      </c>
      <c r="F10" s="1">
        <f t="shared" si="0"/>
        <v>100380.06355199999</v>
      </c>
      <c r="G10" s="1">
        <f t="shared" si="1"/>
        <v>18.695989727021924</v>
      </c>
      <c r="H10" s="1">
        <f t="shared" si="2"/>
        <v>352.61439999999999</v>
      </c>
      <c r="I10" s="8">
        <f t="shared" si="3"/>
        <v>1.1684993579388703</v>
      </c>
    </row>
    <row r="11" spans="2:9" x14ac:dyDescent="0.25">
      <c r="B11" s="1">
        <v>7</v>
      </c>
      <c r="C11" s="6">
        <v>20</v>
      </c>
      <c r="D11" s="1">
        <v>5366.53</v>
      </c>
      <c r="E11" s="3">
        <v>18.7117</v>
      </c>
      <c r="F11" s="1">
        <f t="shared" si="0"/>
        <v>100416.899401</v>
      </c>
      <c r="G11" s="1">
        <f t="shared" si="1"/>
        <v>22.019896642207815</v>
      </c>
      <c r="H11" s="1">
        <f t="shared" si="2"/>
        <v>374.23400000000004</v>
      </c>
      <c r="I11" s="8">
        <f t="shared" si="3"/>
        <v>1.1009948321103906</v>
      </c>
    </row>
    <row r="12" spans="2:9" x14ac:dyDescent="0.25">
      <c r="B12" s="1">
        <v>8</v>
      </c>
      <c r="C12" s="6">
        <v>30</v>
      </c>
      <c r="D12" s="1">
        <v>6641</v>
      </c>
      <c r="E12" s="3">
        <v>15.0878</v>
      </c>
      <c r="F12" s="1">
        <f t="shared" si="0"/>
        <v>100198.07979999999</v>
      </c>
      <c r="G12" s="1">
        <f t="shared" si="1"/>
        <v>27.30879916223704</v>
      </c>
      <c r="H12" s="1">
        <f t="shared" si="2"/>
        <v>452.63400000000001</v>
      </c>
      <c r="I12" s="8">
        <f t="shared" si="3"/>
        <v>0.91029330540790121</v>
      </c>
    </row>
    <row r="13" spans="2:9" x14ac:dyDescent="0.25">
      <c r="B13" s="1">
        <v>9</v>
      </c>
      <c r="C13" s="6">
        <v>32</v>
      </c>
      <c r="D13" s="1">
        <v>6635.59</v>
      </c>
      <c r="E13" s="3">
        <v>15.0924</v>
      </c>
      <c r="F13" s="1">
        <f t="shared" si="0"/>
        <v>100146.978516</v>
      </c>
      <c r="G13" s="1">
        <f t="shared" si="1"/>
        <v>27.300475736132093</v>
      </c>
      <c r="H13" s="1">
        <f t="shared" si="2"/>
        <v>482.95679999999999</v>
      </c>
      <c r="I13" s="8">
        <f t="shared" si="3"/>
        <v>0.8531398667541279</v>
      </c>
    </row>
    <row r="14" spans="2:9" x14ac:dyDescent="0.25">
      <c r="B14" s="1">
        <v>10</v>
      </c>
      <c r="C14" s="6">
        <v>40</v>
      </c>
      <c r="D14" s="1">
        <v>6619.16</v>
      </c>
      <c r="E14" s="3">
        <v>15.117900000000001</v>
      </c>
      <c r="F14" s="1">
        <f t="shared" si="0"/>
        <v>100067.798964</v>
      </c>
      <c r="G14" s="1">
        <f t="shared" si="1"/>
        <v>27.254426871457014</v>
      </c>
      <c r="H14" s="1">
        <f t="shared" si="2"/>
        <v>604.71600000000001</v>
      </c>
      <c r="I14" s="8">
        <f t="shared" si="3"/>
        <v>0.68136067178642534</v>
      </c>
    </row>
    <row r="15" spans="2:9" x14ac:dyDescent="0.25">
      <c r="B15" s="1">
        <v>11</v>
      </c>
      <c r="C15" s="6">
        <v>50</v>
      </c>
      <c r="D15" s="1">
        <v>6608.11</v>
      </c>
      <c r="E15" s="3">
        <v>15.138400000000001</v>
      </c>
      <c r="F15" s="1">
        <f t="shared" si="0"/>
        <v>100036.212424</v>
      </c>
      <c r="G15" s="1">
        <f t="shared" si="1"/>
        <v>27.217519685039367</v>
      </c>
      <c r="H15" s="1">
        <f t="shared" si="2"/>
        <v>756.92000000000007</v>
      </c>
      <c r="I15" s="8">
        <f t="shared" si="3"/>
        <v>0.54435039370078731</v>
      </c>
    </row>
    <row r="16" spans="2:9" x14ac:dyDescent="0.25">
      <c r="B16" s="1">
        <v>12</v>
      </c>
      <c r="C16" s="6">
        <v>60</v>
      </c>
      <c r="D16" s="1">
        <v>6566.34</v>
      </c>
      <c r="E16" s="3">
        <v>15.235300000000001</v>
      </c>
      <c r="F16" s="1">
        <f t="shared" si="0"/>
        <v>100040.15980200001</v>
      </c>
      <c r="G16" s="1">
        <f t="shared" si="1"/>
        <v>27.04441002146331</v>
      </c>
      <c r="H16" s="1">
        <f t="shared" si="2"/>
        <v>914.11800000000005</v>
      </c>
      <c r="I16" s="8">
        <f t="shared" si="3"/>
        <v>0.45074016702438852</v>
      </c>
    </row>
    <row r="17" spans="2:9" x14ac:dyDescent="0.25">
      <c r="B17" s="1">
        <v>13</v>
      </c>
      <c r="C17" s="6">
        <v>64</v>
      </c>
      <c r="D17" s="1">
        <v>6542.31</v>
      </c>
      <c r="E17" s="3">
        <v>15.288600000000001</v>
      </c>
      <c r="F17" s="1">
        <f t="shared" si="0"/>
        <v>100022.76066600002</v>
      </c>
      <c r="G17" s="1">
        <f t="shared" si="1"/>
        <v>26.950126237850423</v>
      </c>
      <c r="H17" s="1">
        <f t="shared" si="2"/>
        <v>978.47040000000004</v>
      </c>
      <c r="I17" s="8">
        <f t="shared" si="3"/>
        <v>0.42109572246641286</v>
      </c>
    </row>
    <row r="18" spans="2:9" x14ac:dyDescent="0.25">
      <c r="B18" s="1">
        <v>14</v>
      </c>
      <c r="C18" s="6">
        <v>70</v>
      </c>
      <c r="D18" s="1">
        <v>6559.83</v>
      </c>
      <c r="E18" s="3">
        <v>15.248699999999999</v>
      </c>
      <c r="F18" s="1">
        <f t="shared" si="0"/>
        <v>100028.87972099999</v>
      </c>
      <c r="G18" s="1">
        <f t="shared" si="1"/>
        <v>27.020644382799844</v>
      </c>
      <c r="H18" s="1">
        <f t="shared" si="2"/>
        <v>1067.4089999999999</v>
      </c>
      <c r="I18" s="8">
        <f t="shared" si="3"/>
        <v>0.38600920546856926</v>
      </c>
    </row>
    <row r="19" spans="2:9" x14ac:dyDescent="0.25">
      <c r="B19" s="1">
        <v>15</v>
      </c>
      <c r="C19" s="6">
        <v>80</v>
      </c>
      <c r="D19" s="1">
        <v>6522.07</v>
      </c>
      <c r="E19" s="3">
        <v>15.3378</v>
      </c>
      <c r="F19" s="1">
        <f t="shared" si="0"/>
        <v>100034.205246</v>
      </c>
      <c r="G19" s="1">
        <f t="shared" si="1"/>
        <v>26.863676668101032</v>
      </c>
      <c r="H19" s="1">
        <f t="shared" si="2"/>
        <v>1227.0239999999999</v>
      </c>
      <c r="I19" s="8">
        <f t="shared" si="3"/>
        <v>0.33579595835126291</v>
      </c>
    </row>
    <row r="20" spans="2:9" x14ac:dyDescent="0.25">
      <c r="B20" s="1">
        <v>16</v>
      </c>
      <c r="C20" s="6">
        <v>90</v>
      </c>
      <c r="D20" s="1">
        <v>6508.49</v>
      </c>
      <c r="E20" s="3">
        <v>15.369199999999999</v>
      </c>
      <c r="F20" s="1">
        <f t="shared" si="0"/>
        <v>100030.284508</v>
      </c>
      <c r="G20" s="1">
        <f t="shared" si="1"/>
        <v>26.808792910496319</v>
      </c>
      <c r="H20" s="1">
        <f t="shared" si="2"/>
        <v>1383.2279999999998</v>
      </c>
      <c r="I20" s="8">
        <f t="shared" si="3"/>
        <v>0.29787547678329246</v>
      </c>
    </row>
    <row r="21" spans="2:9" x14ac:dyDescent="0.25">
      <c r="B21" s="1">
        <v>17</v>
      </c>
      <c r="C21" s="6">
        <v>100</v>
      </c>
      <c r="D21" s="1">
        <v>6515.21</v>
      </c>
      <c r="E21" s="3">
        <v>15.355</v>
      </c>
      <c r="F21" s="1">
        <f t="shared" si="0"/>
        <v>100041.04955</v>
      </c>
      <c r="G21" s="1">
        <f t="shared" si="1"/>
        <v>26.833585151416475</v>
      </c>
      <c r="H21" s="1">
        <f t="shared" si="2"/>
        <v>1535.5</v>
      </c>
      <c r="I21" s="8">
        <f t="shared" si="3"/>
        <v>0.26833585151416478</v>
      </c>
    </row>
    <row r="22" spans="2:9" x14ac:dyDescent="0.25">
      <c r="B22" s="1">
        <v>18</v>
      </c>
      <c r="C22" s="6">
        <v>120</v>
      </c>
      <c r="D22" s="1">
        <v>6507.53</v>
      </c>
      <c r="E22" s="3">
        <v>15.375299999999999</v>
      </c>
      <c r="F22" s="1">
        <f t="shared" si="0"/>
        <v>100055.22600899999</v>
      </c>
      <c r="G22" s="1">
        <f t="shared" si="1"/>
        <v>26.798156783932672</v>
      </c>
      <c r="H22" s="1">
        <f t="shared" si="2"/>
        <v>1845.0359999999998</v>
      </c>
      <c r="I22" s="8">
        <f t="shared" si="3"/>
        <v>0.22331797319943894</v>
      </c>
    </row>
    <row r="23" spans="2:9" x14ac:dyDescent="0.25">
      <c r="B23" s="1">
        <v>19</v>
      </c>
      <c r="C23" s="6">
        <v>128</v>
      </c>
      <c r="D23" s="1">
        <v>6493.2</v>
      </c>
      <c r="E23" s="3">
        <v>15.4087</v>
      </c>
      <c r="F23" s="1">
        <f t="shared" si="0"/>
        <v>100051.77084</v>
      </c>
      <c r="G23" s="1">
        <f t="shared" si="1"/>
        <v>26.740068922102449</v>
      </c>
      <c r="H23" s="1">
        <f t="shared" si="2"/>
        <v>1972.3136</v>
      </c>
      <c r="I23" s="8">
        <f t="shared" si="3"/>
        <v>0.20890678845392538</v>
      </c>
    </row>
    <row r="24" spans="2:9" x14ac:dyDescent="0.25">
      <c r="B24" s="1">
        <v>20</v>
      </c>
      <c r="C24" s="6">
        <v>130</v>
      </c>
      <c r="D24" s="1">
        <v>6511.91</v>
      </c>
      <c r="E24" s="3">
        <v>15.3629</v>
      </c>
      <c r="F24" s="1">
        <f t="shared" si="0"/>
        <v>100041.822139</v>
      </c>
      <c r="G24" s="1">
        <f t="shared" si="1"/>
        <v>26.819786628826588</v>
      </c>
      <c r="H24" s="1">
        <f t="shared" si="2"/>
        <v>1997.1769999999999</v>
      </c>
      <c r="I24" s="8">
        <f t="shared" si="3"/>
        <v>0.20630605099097377</v>
      </c>
    </row>
    <row r="25" spans="2:9" x14ac:dyDescent="0.25">
      <c r="B25" s="1">
        <v>21</v>
      </c>
      <c r="C25" s="6">
        <v>140</v>
      </c>
      <c r="D25" s="1">
        <v>6509.01</v>
      </c>
      <c r="E25" s="3">
        <v>15.3687</v>
      </c>
      <c r="F25" s="1">
        <f t="shared" si="0"/>
        <v>100035.021987</v>
      </c>
      <c r="G25" s="1">
        <f t="shared" si="1"/>
        <v>26.809665098544443</v>
      </c>
      <c r="H25" s="1">
        <f t="shared" si="2"/>
        <v>2151.6179999999999</v>
      </c>
      <c r="I25" s="8">
        <f t="shared" si="3"/>
        <v>0.19149760784674602</v>
      </c>
    </row>
    <row r="26" spans="2:9" x14ac:dyDescent="0.25">
      <c r="B26" s="1">
        <v>22</v>
      </c>
      <c r="C26" s="6">
        <v>144</v>
      </c>
      <c r="D26" s="1">
        <v>6494.29</v>
      </c>
      <c r="E26" s="3">
        <v>15.4023</v>
      </c>
      <c r="F26" s="1">
        <f t="shared" si="0"/>
        <v>100027.002867</v>
      </c>
      <c r="G26" s="1">
        <f t="shared" si="1"/>
        <v>26.751180018568654</v>
      </c>
      <c r="H26" s="1">
        <f t="shared" si="2"/>
        <v>2217.9312</v>
      </c>
      <c r="I26" s="8">
        <f t="shared" si="3"/>
        <v>0.18577208346228233</v>
      </c>
    </row>
    <row r="27" spans="2:9" x14ac:dyDescent="0.25">
      <c r="B27" s="1">
        <v>23</v>
      </c>
      <c r="C27" s="9">
        <v>255</v>
      </c>
      <c r="D27" s="10">
        <v>6432.18</v>
      </c>
      <c r="E27" s="11">
        <v>15.5519</v>
      </c>
      <c r="F27" s="10">
        <f t="shared" si="0"/>
        <v>100032.620142</v>
      </c>
      <c r="G27" s="10">
        <f t="shared" si="1"/>
        <v>26.493849626090704</v>
      </c>
      <c r="H27" s="10">
        <f t="shared" si="2"/>
        <v>3965.7345</v>
      </c>
      <c r="I27" s="12">
        <f t="shared" si="3"/>
        <v>0.10389744951408118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29" zoomScaleNormal="100" workbookViewId="0">
      <selection activeCell="A11" sqref="A11:XFD11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0" bestFit="1" customWidth="1"/>
    <col min="7" max="7" width="13.28515625" bestFit="1" customWidth="1"/>
    <col min="8" max="8" width="11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173.99</v>
      </c>
      <c r="E5" s="3">
        <v>574.75170000000003</v>
      </c>
      <c r="F5">
        <f>D5*E5</f>
        <v>100001.04828300001</v>
      </c>
      <c r="G5" s="1">
        <f>574.7517/E5</f>
        <v>1</v>
      </c>
      <c r="H5" s="1">
        <f>C5*E5</f>
        <v>574.75170000000003</v>
      </c>
      <c r="I5">
        <f>574.7517/H5</f>
        <v>1</v>
      </c>
    </row>
    <row r="6" spans="2:9" x14ac:dyDescent="0.25">
      <c r="B6" s="4">
        <v>2</v>
      </c>
      <c r="C6" s="1">
        <v>2</v>
      </c>
      <c r="D6" s="1">
        <v>365.69</v>
      </c>
      <c r="E6" s="3">
        <v>273.45960000000002</v>
      </c>
      <c r="F6">
        <f t="shared" ref="F6:F27" si="0">D6*E6</f>
        <v>100001.441124</v>
      </c>
      <c r="G6" s="1">
        <f t="shared" ref="G6:G27" si="1">574.7517/E6</f>
        <v>2.1017792024854858</v>
      </c>
      <c r="H6" s="1">
        <f t="shared" ref="H6:H27" si="2">C6*E6</f>
        <v>546.91920000000005</v>
      </c>
      <c r="I6">
        <f t="shared" ref="I6:I27" si="3">574.7517/H6</f>
        <v>1.0508896012427429</v>
      </c>
    </row>
    <row r="7" spans="2:9" x14ac:dyDescent="0.25">
      <c r="B7" s="4">
        <v>3</v>
      </c>
      <c r="C7" s="1">
        <v>4</v>
      </c>
      <c r="D7" s="1">
        <v>910.83</v>
      </c>
      <c r="E7" s="3">
        <v>109.8115</v>
      </c>
      <c r="F7">
        <f t="shared" si="0"/>
        <v>100019.608545</v>
      </c>
      <c r="G7" s="1">
        <f t="shared" si="1"/>
        <v>5.2339846008842432</v>
      </c>
      <c r="H7" s="1">
        <f t="shared" si="2"/>
        <v>439.24599999999998</v>
      </c>
      <c r="I7">
        <f t="shared" si="3"/>
        <v>1.3084961502210608</v>
      </c>
    </row>
    <row r="8" spans="2:9" x14ac:dyDescent="0.25">
      <c r="B8" s="4">
        <v>4</v>
      </c>
      <c r="C8" s="1">
        <v>8</v>
      </c>
      <c r="D8" s="1">
        <v>2054.94</v>
      </c>
      <c r="E8" s="3">
        <v>48.680199999999999</v>
      </c>
      <c r="F8">
        <f t="shared" si="0"/>
        <v>100034.890188</v>
      </c>
      <c r="G8" s="1">
        <f t="shared" si="1"/>
        <v>11.806683210011464</v>
      </c>
      <c r="H8" s="1">
        <f t="shared" si="2"/>
        <v>389.44159999999999</v>
      </c>
      <c r="I8">
        <f t="shared" si="3"/>
        <v>1.475835401251433</v>
      </c>
    </row>
    <row r="9" spans="2:9" x14ac:dyDescent="0.25">
      <c r="B9" s="4">
        <v>5</v>
      </c>
      <c r="C9" s="1">
        <v>10</v>
      </c>
      <c r="D9" s="1">
        <v>2464.7399999999998</v>
      </c>
      <c r="E9" s="3">
        <v>40.588099999999997</v>
      </c>
      <c r="F9">
        <f t="shared" si="0"/>
        <v>100039.11359399998</v>
      </c>
      <c r="G9" s="1">
        <f t="shared" si="1"/>
        <v>14.160596332422559</v>
      </c>
      <c r="H9" s="1">
        <f t="shared" si="2"/>
        <v>405.88099999999997</v>
      </c>
      <c r="I9">
        <f t="shared" si="3"/>
        <v>1.4160596332422559</v>
      </c>
    </row>
    <row r="10" spans="2:9" x14ac:dyDescent="0.25">
      <c r="B10" s="4">
        <v>6</v>
      </c>
      <c r="C10" s="1">
        <v>16</v>
      </c>
      <c r="D10" s="1">
        <v>3280.97</v>
      </c>
      <c r="E10" s="3">
        <v>30.505600000000001</v>
      </c>
      <c r="F10">
        <f t="shared" si="0"/>
        <v>100087.958432</v>
      </c>
      <c r="G10" s="1">
        <f t="shared" si="1"/>
        <v>18.840858727577888</v>
      </c>
      <c r="H10" s="1">
        <f t="shared" si="2"/>
        <v>488.08960000000002</v>
      </c>
      <c r="I10">
        <f t="shared" si="3"/>
        <v>1.177553670473618</v>
      </c>
    </row>
    <row r="11" spans="2:9" x14ac:dyDescent="0.25">
      <c r="B11" s="4">
        <v>7</v>
      </c>
      <c r="C11" s="1">
        <v>20</v>
      </c>
      <c r="D11" s="1">
        <v>3639.16</v>
      </c>
      <c r="E11" s="3">
        <v>27.5105</v>
      </c>
      <c r="F11">
        <f t="shared" si="0"/>
        <v>100115.11117999999</v>
      </c>
      <c r="G11" s="1">
        <f t="shared" si="1"/>
        <v>20.892084840333691</v>
      </c>
      <c r="H11" s="1">
        <f t="shared" si="2"/>
        <v>550.21</v>
      </c>
      <c r="I11">
        <f t="shared" si="3"/>
        <v>1.0446042420166846</v>
      </c>
    </row>
    <row r="12" spans="2:9" x14ac:dyDescent="0.25">
      <c r="B12" s="4">
        <v>8</v>
      </c>
      <c r="C12" s="1">
        <v>30</v>
      </c>
      <c r="D12" s="1">
        <v>4169.91</v>
      </c>
      <c r="E12" s="3">
        <v>24.001000000000001</v>
      </c>
      <c r="F12">
        <f t="shared" si="0"/>
        <v>100082.00991000001</v>
      </c>
      <c r="G12" s="1">
        <f t="shared" si="1"/>
        <v>23.946989708762136</v>
      </c>
      <c r="H12" s="1">
        <f t="shared" si="2"/>
        <v>720.03000000000009</v>
      </c>
      <c r="I12">
        <f t="shared" si="3"/>
        <v>0.79823299029207107</v>
      </c>
    </row>
    <row r="13" spans="2:9" x14ac:dyDescent="0.25">
      <c r="B13" s="4">
        <v>9</v>
      </c>
      <c r="C13" s="1">
        <v>32</v>
      </c>
      <c r="D13" s="1">
        <v>4174.38</v>
      </c>
      <c r="E13" s="3">
        <v>23.973400000000002</v>
      </c>
      <c r="F13">
        <f t="shared" si="0"/>
        <v>100074.08149200001</v>
      </c>
      <c r="G13" s="1">
        <f t="shared" si="1"/>
        <v>23.974559303227743</v>
      </c>
      <c r="H13" s="1">
        <f t="shared" si="2"/>
        <v>767.14880000000005</v>
      </c>
      <c r="I13">
        <f t="shared" si="3"/>
        <v>0.74920497822586696</v>
      </c>
    </row>
    <row r="14" spans="2:9" x14ac:dyDescent="0.25">
      <c r="B14" s="4">
        <v>10</v>
      </c>
      <c r="C14" s="1">
        <v>40</v>
      </c>
      <c r="D14" s="1">
        <v>4203.79</v>
      </c>
      <c r="E14" s="3">
        <v>23.798500000000001</v>
      </c>
      <c r="F14">
        <f t="shared" si="0"/>
        <v>100043.89631500001</v>
      </c>
      <c r="G14" s="1">
        <f t="shared" si="1"/>
        <v>24.150753198731014</v>
      </c>
      <c r="H14" s="1">
        <f t="shared" si="2"/>
        <v>951.94</v>
      </c>
      <c r="I14">
        <f t="shared" si="3"/>
        <v>0.6037688299682753</v>
      </c>
    </row>
    <row r="15" spans="2:9" x14ac:dyDescent="0.25">
      <c r="B15" s="4">
        <v>11</v>
      </c>
      <c r="C15" s="1">
        <v>50</v>
      </c>
      <c r="D15" s="1">
        <v>4211.3599999999997</v>
      </c>
      <c r="E15" s="3">
        <v>23.755700000000001</v>
      </c>
      <c r="F15">
        <f t="shared" si="0"/>
        <v>100043.804752</v>
      </c>
      <c r="G15" s="1">
        <f t="shared" si="1"/>
        <v>24.194264955358083</v>
      </c>
      <c r="H15" s="1">
        <f t="shared" si="2"/>
        <v>1187.7850000000001</v>
      </c>
      <c r="I15">
        <f t="shared" si="3"/>
        <v>0.48388529910716166</v>
      </c>
    </row>
    <row r="16" spans="2:9" x14ac:dyDescent="0.25">
      <c r="B16" s="4">
        <v>12</v>
      </c>
      <c r="C16" s="1">
        <v>60</v>
      </c>
      <c r="D16" s="1">
        <v>4575.16</v>
      </c>
      <c r="E16" s="3">
        <v>21.868500000000001</v>
      </c>
      <c r="F16">
        <f t="shared" si="0"/>
        <v>100051.88645999999</v>
      </c>
      <c r="G16" s="1">
        <f t="shared" si="1"/>
        <v>26.282172988545167</v>
      </c>
      <c r="H16" s="1">
        <f t="shared" si="2"/>
        <v>1312.1100000000001</v>
      </c>
      <c r="I16">
        <f t="shared" si="3"/>
        <v>0.43803621647575275</v>
      </c>
    </row>
    <row r="17" spans="2:9" x14ac:dyDescent="0.25">
      <c r="B17" s="4">
        <v>13</v>
      </c>
      <c r="C17" s="1">
        <v>64</v>
      </c>
      <c r="D17" s="1">
        <v>4726.34</v>
      </c>
      <c r="E17" s="3">
        <v>21.169599999999999</v>
      </c>
      <c r="F17">
        <f t="shared" si="0"/>
        <v>100054.727264</v>
      </c>
      <c r="G17" s="1">
        <f t="shared" si="1"/>
        <v>27.149861121608346</v>
      </c>
      <c r="H17" s="1">
        <f t="shared" si="2"/>
        <v>1354.8543999999999</v>
      </c>
      <c r="I17">
        <f t="shared" si="3"/>
        <v>0.42421658002513041</v>
      </c>
    </row>
    <row r="18" spans="2:9" x14ac:dyDescent="0.25">
      <c r="B18" s="4">
        <v>14</v>
      </c>
      <c r="C18" s="1">
        <v>70</v>
      </c>
      <c r="D18" s="1">
        <v>4673.33</v>
      </c>
      <c r="E18" s="3">
        <v>21.410399999999999</v>
      </c>
      <c r="F18">
        <f t="shared" si="0"/>
        <v>100057.864632</v>
      </c>
      <c r="G18" s="1">
        <f t="shared" si="1"/>
        <v>26.844510144602626</v>
      </c>
      <c r="H18" s="1">
        <f t="shared" si="2"/>
        <v>1498.7279999999998</v>
      </c>
      <c r="I18">
        <f t="shared" si="3"/>
        <v>0.38349300206575182</v>
      </c>
    </row>
    <row r="19" spans="2:9" x14ac:dyDescent="0.25">
      <c r="B19" s="4">
        <v>15</v>
      </c>
      <c r="C19" s="1">
        <v>80</v>
      </c>
      <c r="D19" s="1">
        <v>4339.76</v>
      </c>
      <c r="E19" s="3">
        <v>23.052600000000002</v>
      </c>
      <c r="F19">
        <f t="shared" si="0"/>
        <v>100042.75137600001</v>
      </c>
      <c r="G19" s="1">
        <f t="shared" si="1"/>
        <v>24.932185523541811</v>
      </c>
      <c r="H19" s="1">
        <f t="shared" si="2"/>
        <v>1844.2080000000001</v>
      </c>
      <c r="I19">
        <f t="shared" si="3"/>
        <v>0.31165231904427265</v>
      </c>
    </row>
    <row r="20" spans="2:9" x14ac:dyDescent="0.25">
      <c r="B20" s="4">
        <v>16</v>
      </c>
      <c r="C20" s="1">
        <v>90</v>
      </c>
      <c r="D20" s="1">
        <v>4513.2299999999996</v>
      </c>
      <c r="E20" s="3">
        <v>22.169</v>
      </c>
      <c r="F20">
        <f t="shared" si="0"/>
        <v>100053.79586999999</v>
      </c>
      <c r="G20" s="1">
        <f t="shared" si="1"/>
        <v>25.925919076187469</v>
      </c>
      <c r="H20" s="1">
        <f t="shared" si="2"/>
        <v>1995.21</v>
      </c>
      <c r="I20">
        <f t="shared" si="3"/>
        <v>0.28806576751319413</v>
      </c>
    </row>
    <row r="21" spans="2:9" x14ac:dyDescent="0.25">
      <c r="B21" s="4">
        <v>17</v>
      </c>
      <c r="C21" s="1">
        <v>100</v>
      </c>
      <c r="D21" s="1">
        <v>4582.42</v>
      </c>
      <c r="E21" s="3">
        <v>21.834599999999998</v>
      </c>
      <c r="F21">
        <f t="shared" si="0"/>
        <v>100055.30773199999</v>
      </c>
      <c r="G21" s="1">
        <f t="shared" si="1"/>
        <v>26.322978208897808</v>
      </c>
      <c r="H21" s="1">
        <f t="shared" si="2"/>
        <v>2183.46</v>
      </c>
      <c r="I21">
        <f t="shared" si="3"/>
        <v>0.26322978208897807</v>
      </c>
    </row>
    <row r="22" spans="2:9" x14ac:dyDescent="0.25">
      <c r="B22" s="4">
        <v>18</v>
      </c>
      <c r="C22" s="1">
        <v>120</v>
      </c>
      <c r="D22" s="1">
        <v>4512.88</v>
      </c>
      <c r="E22" s="3">
        <v>22.168800000000001</v>
      </c>
      <c r="F22">
        <f t="shared" si="0"/>
        <v>100045.13414400001</v>
      </c>
      <c r="G22" s="1">
        <f t="shared" si="1"/>
        <v>25.926152971744074</v>
      </c>
      <c r="H22" s="1">
        <f t="shared" si="2"/>
        <v>2660.2560000000003</v>
      </c>
      <c r="I22">
        <f t="shared" si="3"/>
        <v>0.21605127476453392</v>
      </c>
    </row>
    <row r="23" spans="2:9" x14ac:dyDescent="0.25">
      <c r="B23" s="4">
        <v>19</v>
      </c>
      <c r="C23" s="1">
        <v>128</v>
      </c>
      <c r="D23" s="1">
        <v>4540.3999999999996</v>
      </c>
      <c r="E23" s="3">
        <v>22.034600000000001</v>
      </c>
      <c r="F23">
        <f t="shared" si="0"/>
        <v>100045.89783999999</v>
      </c>
      <c r="G23" s="1">
        <f t="shared" si="1"/>
        <v>26.084054169351838</v>
      </c>
      <c r="H23" s="1">
        <f t="shared" si="2"/>
        <v>2820.4288000000001</v>
      </c>
      <c r="I23">
        <f t="shared" si="3"/>
        <v>0.20378167319806123</v>
      </c>
    </row>
    <row r="24" spans="2:9" x14ac:dyDescent="0.25">
      <c r="B24" s="4">
        <v>20</v>
      </c>
      <c r="C24" s="1">
        <v>130</v>
      </c>
      <c r="D24" s="1">
        <v>4541.26</v>
      </c>
      <c r="E24" s="3">
        <v>22.0307</v>
      </c>
      <c r="F24">
        <f t="shared" si="0"/>
        <v>100047.136682</v>
      </c>
      <c r="G24" s="1">
        <f t="shared" si="1"/>
        <v>26.088671717194643</v>
      </c>
      <c r="H24" s="1">
        <f t="shared" si="2"/>
        <v>2863.991</v>
      </c>
      <c r="I24">
        <f t="shared" si="3"/>
        <v>0.20068209013226648</v>
      </c>
    </row>
    <row r="25" spans="2:9" x14ac:dyDescent="0.25">
      <c r="B25" s="4">
        <v>21</v>
      </c>
      <c r="C25" s="1">
        <v>140</v>
      </c>
      <c r="D25" s="1">
        <v>4616.8599999999997</v>
      </c>
      <c r="E25" s="3">
        <v>21.671600000000002</v>
      </c>
      <c r="F25">
        <f t="shared" si="0"/>
        <v>100054.743176</v>
      </c>
      <c r="G25" s="1">
        <f t="shared" si="1"/>
        <v>26.520962919212241</v>
      </c>
      <c r="H25" s="1">
        <f t="shared" si="2"/>
        <v>3034.0240000000003</v>
      </c>
      <c r="I25">
        <f t="shared" si="3"/>
        <v>0.18943544942294457</v>
      </c>
    </row>
    <row r="26" spans="2:9" x14ac:dyDescent="0.25">
      <c r="B26" s="4">
        <v>22</v>
      </c>
      <c r="C26" s="1">
        <v>144</v>
      </c>
      <c r="D26" s="1">
        <v>4634.6099999999997</v>
      </c>
      <c r="E26" s="3">
        <v>21.587599999999998</v>
      </c>
      <c r="F26">
        <f t="shared" si="0"/>
        <v>100050.10683599999</v>
      </c>
      <c r="G26" s="1">
        <f t="shared" si="1"/>
        <v>26.624159239563458</v>
      </c>
      <c r="H26" s="1">
        <f t="shared" si="2"/>
        <v>3108.6143999999999</v>
      </c>
      <c r="I26">
        <f t="shared" si="3"/>
        <v>0.18488999471919065</v>
      </c>
    </row>
    <row r="27" spans="2:9" x14ac:dyDescent="0.25">
      <c r="B27" s="4">
        <v>23</v>
      </c>
      <c r="C27" s="1">
        <v>255</v>
      </c>
      <c r="D27" s="1">
        <v>4630.8100000000004</v>
      </c>
      <c r="E27" s="3">
        <v>21.605699999999999</v>
      </c>
      <c r="F27">
        <f t="shared" si="0"/>
        <v>100051.891617</v>
      </c>
      <c r="G27" s="1">
        <f t="shared" si="1"/>
        <v>26.601855066024246</v>
      </c>
      <c r="H27" s="1">
        <f t="shared" si="2"/>
        <v>5509.4534999999996</v>
      </c>
      <c r="I27">
        <f t="shared" si="3"/>
        <v>0.10432100025891862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34" zoomScale="90" zoomScaleNormal="90" workbookViewId="0">
      <selection activeCell="O54" sqref="O54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2.85546875" customWidth="1"/>
    <col min="7" max="7" width="13.28515625" bestFit="1" customWidth="1"/>
    <col min="8" max="8" width="12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4974.0600000000004</v>
      </c>
      <c r="E5" s="3">
        <v>20.104299999999999</v>
      </c>
      <c r="F5" s="3">
        <f>D5*E5</f>
        <v>99999.994458000001</v>
      </c>
      <c r="G5" s="1">
        <f>4974.06/D5</f>
        <v>1</v>
      </c>
      <c r="H5" s="1">
        <f>B5*D5</f>
        <v>4974.0600000000004</v>
      </c>
      <c r="I5">
        <f>4974.06/H5</f>
        <v>1</v>
      </c>
    </row>
    <row r="6" spans="2:9" x14ac:dyDescent="0.25">
      <c r="B6" s="4">
        <v>2</v>
      </c>
      <c r="C6" s="1">
        <v>2</v>
      </c>
      <c r="D6" s="1">
        <v>11588.58</v>
      </c>
      <c r="E6" s="3">
        <v>8.6301000000000005</v>
      </c>
      <c r="F6" s="3">
        <f t="shared" ref="F6:F27" si="0">D6*E6</f>
        <v>100010.60425800001</v>
      </c>
      <c r="G6" s="1">
        <f t="shared" ref="G6:G27" si="1">4974.06/D6</f>
        <v>0.42922083637512104</v>
      </c>
      <c r="H6" s="1">
        <f t="shared" ref="H6:H27" si="2">B6*D6</f>
        <v>23177.16</v>
      </c>
      <c r="I6">
        <f t="shared" ref="I6:I27" si="3">4974.06/H6</f>
        <v>0.21461041818756052</v>
      </c>
    </row>
    <row r="7" spans="2:9" x14ac:dyDescent="0.25">
      <c r="B7" s="4">
        <v>3</v>
      </c>
      <c r="C7" s="1">
        <v>4</v>
      </c>
      <c r="D7" s="1">
        <v>24171.19</v>
      </c>
      <c r="E7" s="3">
        <v>4.1402999999999999</v>
      </c>
      <c r="F7" s="3">
        <f t="shared" si="0"/>
        <v>100075.977957</v>
      </c>
      <c r="G7" s="1">
        <f t="shared" si="1"/>
        <v>0.20578465520315717</v>
      </c>
      <c r="H7" s="1">
        <f t="shared" si="2"/>
        <v>72513.569999999992</v>
      </c>
      <c r="I7">
        <f t="shared" si="3"/>
        <v>6.8594885067719061E-2</v>
      </c>
    </row>
    <row r="8" spans="2:9" x14ac:dyDescent="0.25">
      <c r="B8" s="4">
        <v>4</v>
      </c>
      <c r="C8" s="1">
        <v>8</v>
      </c>
      <c r="D8" s="1">
        <v>43431.15</v>
      </c>
      <c r="E8" s="3">
        <v>2.3064</v>
      </c>
      <c r="F8" s="3">
        <f t="shared" si="0"/>
        <v>100169.60436</v>
      </c>
      <c r="G8" s="1">
        <f t="shared" si="1"/>
        <v>0.11452747624688732</v>
      </c>
      <c r="H8" s="1">
        <f t="shared" si="2"/>
        <v>173724.6</v>
      </c>
      <c r="I8">
        <f t="shared" si="3"/>
        <v>2.863186906172183E-2</v>
      </c>
    </row>
    <row r="9" spans="2:9" x14ac:dyDescent="0.25">
      <c r="B9" s="4">
        <v>5</v>
      </c>
      <c r="C9" s="1">
        <v>10</v>
      </c>
      <c r="D9" s="1">
        <v>60651.199999999997</v>
      </c>
      <c r="E9" s="3">
        <v>1.6584000000000001</v>
      </c>
      <c r="F9" s="3">
        <f t="shared" si="0"/>
        <v>100583.95008</v>
      </c>
      <c r="G9" s="1">
        <f t="shared" si="1"/>
        <v>8.2010908275516409E-2</v>
      </c>
      <c r="H9" s="1">
        <f t="shared" si="2"/>
        <v>303256</v>
      </c>
      <c r="I9">
        <f t="shared" si="3"/>
        <v>1.6402181655103279E-2</v>
      </c>
    </row>
    <row r="10" spans="2:9" x14ac:dyDescent="0.25">
      <c r="B10" s="4">
        <v>6</v>
      </c>
      <c r="C10" s="1">
        <v>16</v>
      </c>
      <c r="D10" s="1">
        <v>114369.55</v>
      </c>
      <c r="E10" s="3">
        <v>0.88929999999999998</v>
      </c>
      <c r="F10" s="3">
        <f t="shared" si="0"/>
        <v>101708.840815</v>
      </c>
      <c r="G10" s="1">
        <f t="shared" si="1"/>
        <v>4.3491121544152272E-2</v>
      </c>
      <c r="H10" s="1">
        <f t="shared" si="2"/>
        <v>686217.3</v>
      </c>
      <c r="I10">
        <f t="shared" si="3"/>
        <v>7.2485202573587112E-3</v>
      </c>
    </row>
    <row r="11" spans="2:9" x14ac:dyDescent="0.25">
      <c r="B11" s="4">
        <v>7</v>
      </c>
      <c r="C11" s="1">
        <v>20</v>
      </c>
      <c r="D11" s="1">
        <v>131831.76</v>
      </c>
      <c r="E11" s="3">
        <v>0.79979999999999996</v>
      </c>
      <c r="F11" s="3">
        <f t="shared" si="0"/>
        <v>105439.041648</v>
      </c>
      <c r="G11" s="1">
        <f t="shared" si="1"/>
        <v>3.7730361788388476E-2</v>
      </c>
      <c r="H11" s="1">
        <f t="shared" si="2"/>
        <v>922822.32000000007</v>
      </c>
      <c r="I11">
        <f t="shared" si="3"/>
        <v>5.3900516840554961E-3</v>
      </c>
    </row>
    <row r="12" spans="2:9" x14ac:dyDescent="0.25">
      <c r="B12" s="4">
        <v>8</v>
      </c>
      <c r="C12" s="1">
        <v>30</v>
      </c>
      <c r="D12" s="1">
        <v>152349.98000000001</v>
      </c>
      <c r="E12" s="3">
        <v>0.68269999999999997</v>
      </c>
      <c r="F12" s="3">
        <f t="shared" si="0"/>
        <v>104009.33134600001</v>
      </c>
      <c r="G12" s="1">
        <f t="shared" si="1"/>
        <v>3.2648904843965189E-2</v>
      </c>
      <c r="H12" s="1">
        <f t="shared" si="2"/>
        <v>1218799.8400000001</v>
      </c>
      <c r="I12">
        <f t="shared" si="3"/>
        <v>4.0811131054956486E-3</v>
      </c>
    </row>
    <row r="13" spans="2:9" x14ac:dyDescent="0.25">
      <c r="B13" s="4">
        <v>9</v>
      </c>
      <c r="C13" s="1">
        <v>32</v>
      </c>
      <c r="D13" s="1">
        <v>167414.42000000001</v>
      </c>
      <c r="E13" s="3">
        <v>0.61870000000000003</v>
      </c>
      <c r="F13" s="3">
        <f t="shared" si="0"/>
        <v>103579.30165400001</v>
      </c>
      <c r="G13" s="1">
        <f t="shared" si="1"/>
        <v>2.9711060731805541E-2</v>
      </c>
      <c r="H13" s="1">
        <f t="shared" si="2"/>
        <v>1506729.78</v>
      </c>
      <c r="I13">
        <f t="shared" si="3"/>
        <v>3.3012289702006158E-3</v>
      </c>
    </row>
    <row r="14" spans="2:9" x14ac:dyDescent="0.25">
      <c r="B14" s="4">
        <v>10</v>
      </c>
      <c r="C14" s="1">
        <v>40</v>
      </c>
      <c r="D14" s="1">
        <v>167439.79999999999</v>
      </c>
      <c r="E14" s="3">
        <v>0.61550000000000005</v>
      </c>
      <c r="F14" s="3">
        <f t="shared" si="0"/>
        <v>103059.1969</v>
      </c>
      <c r="G14" s="1">
        <f t="shared" si="1"/>
        <v>2.9706557222356936E-2</v>
      </c>
      <c r="H14" s="1">
        <f t="shared" si="2"/>
        <v>1674398</v>
      </c>
      <c r="I14">
        <f t="shared" si="3"/>
        <v>2.9706557222356931E-3</v>
      </c>
    </row>
    <row r="15" spans="2:9" x14ac:dyDescent="0.25">
      <c r="B15" s="4">
        <v>11</v>
      </c>
      <c r="C15" s="1">
        <v>50</v>
      </c>
      <c r="D15" s="1">
        <v>169583.94</v>
      </c>
      <c r="E15" s="3">
        <v>0.61309999999999998</v>
      </c>
      <c r="F15" s="3">
        <f t="shared" si="0"/>
        <v>103971.913614</v>
      </c>
      <c r="G15" s="1">
        <f t="shared" si="1"/>
        <v>2.9330961410614712E-2</v>
      </c>
      <c r="H15" s="1">
        <f t="shared" si="2"/>
        <v>1865423.34</v>
      </c>
      <c r="I15">
        <f t="shared" si="3"/>
        <v>2.6664510373286101E-3</v>
      </c>
    </row>
    <row r="16" spans="2:9" x14ac:dyDescent="0.25">
      <c r="B16" s="4">
        <v>12</v>
      </c>
      <c r="C16" s="1">
        <v>60</v>
      </c>
      <c r="D16" s="1">
        <v>168477.76</v>
      </c>
      <c r="E16" s="3">
        <v>0.61209999999999998</v>
      </c>
      <c r="F16" s="3">
        <f t="shared" si="0"/>
        <v>103125.236896</v>
      </c>
      <c r="G16" s="1">
        <f t="shared" si="1"/>
        <v>2.9523540673855115E-2</v>
      </c>
      <c r="H16" s="1">
        <f t="shared" si="2"/>
        <v>2021733.12</v>
      </c>
      <c r="I16">
        <f t="shared" si="3"/>
        <v>2.4602950561545926E-3</v>
      </c>
    </row>
    <row r="17" spans="2:9" x14ac:dyDescent="0.25">
      <c r="B17" s="4">
        <v>13</v>
      </c>
      <c r="C17" s="1">
        <v>64</v>
      </c>
      <c r="D17" s="1">
        <v>167801.69</v>
      </c>
      <c r="E17" s="3">
        <v>0.61719999999999997</v>
      </c>
      <c r="F17" s="3">
        <f t="shared" si="0"/>
        <v>103567.203068</v>
      </c>
      <c r="G17" s="1">
        <f t="shared" si="1"/>
        <v>2.9642490489815689E-2</v>
      </c>
      <c r="H17" s="1">
        <f t="shared" si="2"/>
        <v>2181421.9700000002</v>
      </c>
      <c r="I17">
        <f t="shared" si="3"/>
        <v>2.2801915761396681E-3</v>
      </c>
    </row>
    <row r="18" spans="2:9" x14ac:dyDescent="0.25">
      <c r="B18" s="4">
        <v>14</v>
      </c>
      <c r="C18" s="1">
        <v>70</v>
      </c>
      <c r="D18" s="1">
        <v>169001.79</v>
      </c>
      <c r="E18" s="3">
        <v>0.6169</v>
      </c>
      <c r="F18" s="3">
        <f t="shared" si="0"/>
        <v>104257.204251</v>
      </c>
      <c r="G18" s="1">
        <f t="shared" si="1"/>
        <v>2.9431995956965901E-2</v>
      </c>
      <c r="H18" s="1">
        <f t="shared" si="2"/>
        <v>2366025.06</v>
      </c>
      <c r="I18">
        <f t="shared" si="3"/>
        <v>2.1022854254975644E-3</v>
      </c>
    </row>
    <row r="19" spans="2:9" x14ac:dyDescent="0.25">
      <c r="B19" s="4">
        <v>15</v>
      </c>
      <c r="C19" s="1">
        <v>80</v>
      </c>
      <c r="D19" s="1">
        <v>168721.28</v>
      </c>
      <c r="E19" s="3">
        <v>0.61499999999999999</v>
      </c>
      <c r="F19" s="3">
        <f t="shared" si="0"/>
        <v>103763.58719999999</v>
      </c>
      <c r="G19" s="1">
        <f t="shared" si="1"/>
        <v>2.9480928546772527E-2</v>
      </c>
      <c r="H19" s="1">
        <f t="shared" si="2"/>
        <v>2530819.2000000002</v>
      </c>
      <c r="I19">
        <f t="shared" si="3"/>
        <v>1.9653952364515016E-3</v>
      </c>
    </row>
    <row r="20" spans="2:9" x14ac:dyDescent="0.25">
      <c r="B20" s="4">
        <v>16</v>
      </c>
      <c r="C20" s="1">
        <v>90</v>
      </c>
      <c r="D20" s="1">
        <v>163908.54</v>
      </c>
      <c r="E20" s="3">
        <v>0.63090000000000002</v>
      </c>
      <c r="F20" s="3">
        <f t="shared" si="0"/>
        <v>103409.89788600001</v>
      </c>
      <c r="G20" s="1">
        <f t="shared" si="1"/>
        <v>3.0346557903572321E-2</v>
      </c>
      <c r="H20" s="1">
        <f t="shared" si="2"/>
        <v>2622536.64</v>
      </c>
      <c r="I20">
        <f t="shared" si="3"/>
        <v>1.8966598689732701E-3</v>
      </c>
    </row>
    <row r="21" spans="2:9" x14ac:dyDescent="0.25">
      <c r="B21" s="4">
        <v>17</v>
      </c>
      <c r="C21" s="1">
        <v>100</v>
      </c>
      <c r="D21" s="1">
        <v>160332.21</v>
      </c>
      <c r="E21" s="3">
        <v>0.64490000000000003</v>
      </c>
      <c r="F21" s="3">
        <f t="shared" si="0"/>
        <v>103398.242229</v>
      </c>
      <c r="G21" s="1">
        <f t="shared" si="1"/>
        <v>3.1023460600960971E-2</v>
      </c>
      <c r="H21" s="1">
        <f t="shared" si="2"/>
        <v>2725647.57</v>
      </c>
      <c r="I21">
        <f t="shared" si="3"/>
        <v>1.8249094471153512E-3</v>
      </c>
    </row>
    <row r="22" spans="2:9" x14ac:dyDescent="0.25">
      <c r="B22" s="4">
        <v>18</v>
      </c>
      <c r="C22" s="1">
        <v>120</v>
      </c>
      <c r="D22" s="1">
        <v>160972.37</v>
      </c>
      <c r="E22" s="3">
        <v>0.64419999999999999</v>
      </c>
      <c r="F22" s="3">
        <f t="shared" si="0"/>
        <v>103698.400754</v>
      </c>
      <c r="G22" s="1">
        <f t="shared" si="1"/>
        <v>3.0900085523993967E-2</v>
      </c>
      <c r="H22" s="1">
        <f t="shared" si="2"/>
        <v>2897502.66</v>
      </c>
      <c r="I22">
        <f t="shared" si="3"/>
        <v>1.7166714179996647E-3</v>
      </c>
    </row>
    <row r="23" spans="2:9" x14ac:dyDescent="0.25">
      <c r="B23" s="4">
        <v>19</v>
      </c>
      <c r="C23" s="1">
        <v>128</v>
      </c>
      <c r="D23" s="1">
        <v>159183.26999999999</v>
      </c>
      <c r="E23" s="3">
        <v>0.65269999999999995</v>
      </c>
      <c r="F23" s="3">
        <f t="shared" si="0"/>
        <v>103898.92032899999</v>
      </c>
      <c r="G23" s="1">
        <f t="shared" si="1"/>
        <v>3.1247379200088053E-2</v>
      </c>
      <c r="H23" s="1">
        <f t="shared" si="2"/>
        <v>3024482.13</v>
      </c>
      <c r="I23">
        <f t="shared" si="3"/>
        <v>1.6445989052677923E-3</v>
      </c>
    </row>
    <row r="24" spans="2:9" x14ac:dyDescent="0.25">
      <c r="B24" s="4">
        <v>20</v>
      </c>
      <c r="C24" s="1">
        <v>130</v>
      </c>
      <c r="D24" s="1">
        <v>162004.13</v>
      </c>
      <c r="E24" s="3">
        <v>0.63660000000000005</v>
      </c>
      <c r="F24" s="3">
        <f t="shared" si="0"/>
        <v>103131.82915800001</v>
      </c>
      <c r="G24" s="1">
        <f t="shared" si="1"/>
        <v>3.0703291329671659E-2</v>
      </c>
      <c r="H24" s="1">
        <f t="shared" si="2"/>
        <v>3240082.6</v>
      </c>
      <c r="I24">
        <f t="shared" si="3"/>
        <v>1.535164566483583E-3</v>
      </c>
    </row>
    <row r="25" spans="2:9" x14ac:dyDescent="0.25">
      <c r="B25" s="4">
        <v>21</v>
      </c>
      <c r="C25" s="1">
        <v>140</v>
      </c>
      <c r="D25" s="1">
        <v>161605.26</v>
      </c>
      <c r="E25" s="3">
        <v>0.64190000000000003</v>
      </c>
      <c r="F25" s="3">
        <f t="shared" si="0"/>
        <v>103734.41639400001</v>
      </c>
      <c r="G25" s="1">
        <f t="shared" si="1"/>
        <v>3.0779072413855836E-2</v>
      </c>
      <c r="H25" s="1">
        <f t="shared" si="2"/>
        <v>3393710.46</v>
      </c>
      <c r="I25">
        <f t="shared" si="3"/>
        <v>1.4656701149455161E-3</v>
      </c>
    </row>
    <row r="26" spans="2:9" x14ac:dyDescent="0.25">
      <c r="B26" s="4">
        <v>22</v>
      </c>
      <c r="C26" s="1">
        <v>144</v>
      </c>
      <c r="D26" s="1">
        <v>159022.87</v>
      </c>
      <c r="E26" s="3">
        <v>0.65249999999999997</v>
      </c>
      <c r="F26" s="3">
        <f t="shared" si="0"/>
        <v>103762.42267499999</v>
      </c>
      <c r="G26" s="1">
        <f t="shared" si="1"/>
        <v>3.1278897180009396E-2</v>
      </c>
      <c r="H26" s="1">
        <f t="shared" si="2"/>
        <v>3498503.1399999997</v>
      </c>
      <c r="I26">
        <f t="shared" si="3"/>
        <v>1.4217680536367907E-3</v>
      </c>
    </row>
    <row r="27" spans="2:9" x14ac:dyDescent="0.25">
      <c r="B27" s="4">
        <v>23</v>
      </c>
      <c r="C27" s="1">
        <v>255</v>
      </c>
      <c r="D27" s="1">
        <v>157037.32</v>
      </c>
      <c r="E27" s="3">
        <v>0.65720000000000001</v>
      </c>
      <c r="F27" s="3">
        <f t="shared" si="0"/>
        <v>103204.92670400001</v>
      </c>
      <c r="G27" s="1">
        <f t="shared" si="1"/>
        <v>3.1674381605595409E-2</v>
      </c>
      <c r="H27" s="1">
        <f t="shared" si="2"/>
        <v>3611858.3600000003</v>
      </c>
      <c r="I27">
        <f t="shared" si="3"/>
        <v>1.3771470263302351E-3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1"/>
  <sheetViews>
    <sheetView tabSelected="1" workbookViewId="0">
      <selection activeCell="L58" sqref="L58"/>
    </sheetView>
  </sheetViews>
  <sheetFormatPr baseColWidth="10" defaultRowHeight="15" x14ac:dyDescent="0.25"/>
  <cols>
    <col min="1" max="1" width="4.85546875" customWidth="1"/>
    <col min="2" max="2" width="20" bestFit="1" customWidth="1"/>
    <col min="3" max="3" width="16.5703125" customWidth="1"/>
    <col min="4" max="4" width="21.85546875" customWidth="1"/>
    <col min="5" max="5" width="17.5703125" customWidth="1"/>
    <col min="6" max="8" width="21" customWidth="1"/>
    <col min="9" max="9" width="11.42578125" customWidth="1"/>
    <col min="13" max="13" width="13.85546875" customWidth="1"/>
  </cols>
  <sheetData>
    <row r="1" spans="2:8" x14ac:dyDescent="0.25">
      <c r="B1" s="16" t="s">
        <v>10</v>
      </c>
      <c r="C1" s="16"/>
      <c r="D1" s="16"/>
      <c r="E1" s="16"/>
      <c r="F1" s="16"/>
      <c r="G1" s="16"/>
      <c r="H1" s="16"/>
    </row>
    <row r="2" spans="2:8" x14ac:dyDescent="0.25">
      <c r="B2" s="16"/>
      <c r="C2" s="16"/>
      <c r="D2" s="16"/>
      <c r="E2" s="16"/>
      <c r="F2" s="16"/>
      <c r="G2" s="16"/>
      <c r="H2" s="16"/>
    </row>
    <row r="3" spans="2:8" x14ac:dyDescent="0.25">
      <c r="B3" s="16"/>
      <c r="C3" s="16"/>
      <c r="D3" s="16"/>
      <c r="E3" s="16"/>
      <c r="F3" s="16"/>
      <c r="G3" s="16"/>
      <c r="H3" s="16"/>
    </row>
    <row r="4" spans="2:8" x14ac:dyDescent="0.25">
      <c r="E4" s="15"/>
    </row>
    <row r="5" spans="2:8" x14ac:dyDescent="0.25">
      <c r="B5" s="17" t="s">
        <v>3</v>
      </c>
      <c r="C5" s="17"/>
      <c r="D5" s="17"/>
      <c r="E5" s="15"/>
    </row>
    <row r="6" spans="2:8" x14ac:dyDescent="0.25">
      <c r="B6" t="s">
        <v>7</v>
      </c>
      <c r="C6" t="s">
        <v>8</v>
      </c>
      <c r="D6" t="s">
        <v>9</v>
      </c>
      <c r="E6" s="15"/>
    </row>
    <row r="7" spans="2:8" x14ac:dyDescent="0.25">
      <c r="B7" s="13">
        <f>'Transactional_read-only'!F5</f>
        <v>99999.608189999999</v>
      </c>
      <c r="C7" s="13">
        <f>'Transactional_read-write'!F5</f>
        <v>100001.04828300001</v>
      </c>
      <c r="D7" s="14">
        <f>'NoTransactional_read-only'!F5</f>
        <v>99999.994458000001</v>
      </c>
      <c r="E7" s="15"/>
    </row>
    <row r="8" spans="2:8" x14ac:dyDescent="0.25">
      <c r="B8" s="13">
        <f>'Transactional_read-only'!F6</f>
        <v>99999.492748000004</v>
      </c>
      <c r="C8" s="13">
        <f>'Transactional_read-write'!F6</f>
        <v>100001.441124</v>
      </c>
      <c r="D8" s="14">
        <f>'NoTransactional_read-only'!F6</f>
        <v>100010.60425800001</v>
      </c>
      <c r="E8" s="15"/>
    </row>
    <row r="9" spans="2:8" x14ac:dyDescent="0.25">
      <c r="B9" s="13">
        <f>'Transactional_read-only'!F7</f>
        <v>100001.05788400001</v>
      </c>
      <c r="C9" s="13">
        <f>'Transactional_read-write'!F7</f>
        <v>100019.608545</v>
      </c>
      <c r="D9" s="14">
        <f>'NoTransactional_read-only'!F7</f>
        <v>100075.977957</v>
      </c>
      <c r="E9" s="15"/>
    </row>
    <row r="10" spans="2:8" x14ac:dyDescent="0.25">
      <c r="B10" s="13">
        <f>'Transactional_read-only'!F8</f>
        <v>100003.96122000001</v>
      </c>
      <c r="C10" s="13">
        <f>'Transactional_read-write'!F8</f>
        <v>100034.890188</v>
      </c>
      <c r="D10" s="14">
        <f>'NoTransactional_read-only'!F8</f>
        <v>100169.60436</v>
      </c>
      <c r="E10" s="15"/>
    </row>
    <row r="11" spans="2:8" x14ac:dyDescent="0.25">
      <c r="B11" s="13">
        <f>'Transactional_read-only'!F9</f>
        <v>100009.00303000001</v>
      </c>
      <c r="C11" s="13">
        <f>'Transactional_read-write'!F9</f>
        <v>100039.11359399998</v>
      </c>
      <c r="D11" s="14">
        <f>'NoTransactional_read-only'!F9</f>
        <v>100583.95008</v>
      </c>
      <c r="E11" s="15"/>
    </row>
    <row r="12" spans="2:8" x14ac:dyDescent="0.25">
      <c r="B12" s="13">
        <f>'Transactional_read-only'!F10</f>
        <v>100380.06355199999</v>
      </c>
      <c r="C12" s="13">
        <f>'Transactional_read-write'!F10</f>
        <v>100087.958432</v>
      </c>
      <c r="D12" s="14">
        <f>'NoTransactional_read-only'!F10</f>
        <v>101708.840815</v>
      </c>
      <c r="E12" s="15"/>
    </row>
    <row r="13" spans="2:8" x14ac:dyDescent="0.25">
      <c r="B13" s="13">
        <f>'Transactional_read-only'!F11</f>
        <v>100416.899401</v>
      </c>
      <c r="C13" s="13">
        <f>'Transactional_read-write'!F11</f>
        <v>100115.11117999999</v>
      </c>
      <c r="D13" s="14">
        <f>'NoTransactional_read-only'!F11</f>
        <v>105439.041648</v>
      </c>
      <c r="E13" s="15"/>
    </row>
    <row r="14" spans="2:8" x14ac:dyDescent="0.25">
      <c r="B14" s="13">
        <f>'Transactional_read-only'!F12</f>
        <v>100198.07979999999</v>
      </c>
      <c r="C14" s="13">
        <f>'Transactional_read-write'!F12</f>
        <v>100082.00991000001</v>
      </c>
      <c r="D14" s="14">
        <f>'NoTransactional_read-only'!F12</f>
        <v>104009.33134600001</v>
      </c>
      <c r="E14" s="15"/>
    </row>
    <row r="15" spans="2:8" x14ac:dyDescent="0.25">
      <c r="B15" s="13">
        <f>'Transactional_read-only'!F13</f>
        <v>100146.978516</v>
      </c>
      <c r="C15" s="13">
        <f>'Transactional_read-write'!F13</f>
        <v>100074.08149200001</v>
      </c>
      <c r="D15" s="14">
        <f>'NoTransactional_read-only'!F13</f>
        <v>103579.30165400001</v>
      </c>
      <c r="E15" s="15"/>
    </row>
    <row r="16" spans="2:8" x14ac:dyDescent="0.25">
      <c r="B16" s="13">
        <f>'Transactional_read-only'!F14</f>
        <v>100067.798964</v>
      </c>
      <c r="C16" s="13">
        <f>'Transactional_read-write'!F14</f>
        <v>100043.89631500001</v>
      </c>
      <c r="D16" s="14">
        <f>'NoTransactional_read-only'!F14</f>
        <v>103059.1969</v>
      </c>
      <c r="E16" s="15"/>
    </row>
    <row r="17" spans="2:5" x14ac:dyDescent="0.25">
      <c r="B17" s="13">
        <f>'Transactional_read-only'!F15</f>
        <v>100036.212424</v>
      </c>
      <c r="C17" s="13">
        <f>'Transactional_read-write'!F15</f>
        <v>100043.804752</v>
      </c>
      <c r="D17" s="14">
        <f>'NoTransactional_read-only'!F15</f>
        <v>103971.913614</v>
      </c>
      <c r="E17" s="15"/>
    </row>
    <row r="18" spans="2:5" x14ac:dyDescent="0.25">
      <c r="B18" s="13">
        <f>'Transactional_read-only'!F16</f>
        <v>100040.15980200001</v>
      </c>
      <c r="C18" s="13">
        <f>'Transactional_read-write'!F16</f>
        <v>100051.88645999999</v>
      </c>
      <c r="D18" s="14">
        <f>'NoTransactional_read-only'!F16</f>
        <v>103125.236896</v>
      </c>
      <c r="E18" s="15"/>
    </row>
    <row r="19" spans="2:5" x14ac:dyDescent="0.25">
      <c r="B19" s="13">
        <f>'Transactional_read-only'!F17</f>
        <v>100022.76066600002</v>
      </c>
      <c r="C19" s="13">
        <f>'Transactional_read-write'!F17</f>
        <v>100054.727264</v>
      </c>
      <c r="D19" s="14">
        <f>'NoTransactional_read-only'!F17</f>
        <v>103567.203068</v>
      </c>
      <c r="E19" s="15"/>
    </row>
    <row r="20" spans="2:5" x14ac:dyDescent="0.25">
      <c r="B20" s="13">
        <f>'Transactional_read-only'!F18</f>
        <v>100028.87972099999</v>
      </c>
      <c r="C20" s="13">
        <f>'Transactional_read-write'!F18</f>
        <v>100057.864632</v>
      </c>
      <c r="D20" s="14">
        <f>'NoTransactional_read-only'!F18</f>
        <v>104257.204251</v>
      </c>
      <c r="E20" s="15"/>
    </row>
    <row r="21" spans="2:5" x14ac:dyDescent="0.25">
      <c r="B21" s="13">
        <f>'Transactional_read-only'!F19</f>
        <v>100034.205246</v>
      </c>
      <c r="C21" s="13">
        <f>'Transactional_read-write'!F19</f>
        <v>100042.75137600001</v>
      </c>
      <c r="D21" s="14">
        <f>'NoTransactional_read-only'!F19</f>
        <v>103763.58719999999</v>
      </c>
      <c r="E21" s="15"/>
    </row>
    <row r="22" spans="2:5" x14ac:dyDescent="0.25">
      <c r="B22" s="13">
        <f>'Transactional_read-only'!F20</f>
        <v>100030.284508</v>
      </c>
      <c r="C22" s="13">
        <f>'Transactional_read-write'!F20</f>
        <v>100053.79586999999</v>
      </c>
      <c r="D22" s="14">
        <f>'NoTransactional_read-only'!F20</f>
        <v>103409.89788600001</v>
      </c>
      <c r="E22" s="15"/>
    </row>
    <row r="23" spans="2:5" x14ac:dyDescent="0.25">
      <c r="B23" s="13">
        <f>'Transactional_read-only'!F21</f>
        <v>100041.04955</v>
      </c>
      <c r="C23" s="13">
        <f>'Transactional_read-write'!F21</f>
        <v>100055.30773199999</v>
      </c>
      <c r="D23" s="14">
        <f>'NoTransactional_read-only'!F21</f>
        <v>103398.242229</v>
      </c>
      <c r="E23" s="15"/>
    </row>
    <row r="24" spans="2:5" x14ac:dyDescent="0.25">
      <c r="B24" s="13">
        <f>'Transactional_read-only'!F22</f>
        <v>100055.22600899999</v>
      </c>
      <c r="C24" s="13">
        <f>'Transactional_read-write'!F22</f>
        <v>100045.13414400001</v>
      </c>
      <c r="D24" s="14">
        <f>'NoTransactional_read-only'!F22</f>
        <v>103698.400754</v>
      </c>
      <c r="E24" s="15"/>
    </row>
    <row r="25" spans="2:5" x14ac:dyDescent="0.25">
      <c r="B25" s="13">
        <f>'Transactional_read-only'!F23</f>
        <v>100051.77084</v>
      </c>
      <c r="C25" s="13">
        <f>'Transactional_read-write'!F23</f>
        <v>100045.89783999999</v>
      </c>
      <c r="D25" s="14">
        <f>'NoTransactional_read-only'!F23</f>
        <v>103898.92032899999</v>
      </c>
      <c r="E25" s="15"/>
    </row>
    <row r="26" spans="2:5" x14ac:dyDescent="0.25">
      <c r="B26" s="13">
        <f>'Transactional_read-only'!F24</f>
        <v>100041.822139</v>
      </c>
      <c r="C26" s="13">
        <f>'Transactional_read-write'!F24</f>
        <v>100047.136682</v>
      </c>
      <c r="D26" s="14">
        <f>'NoTransactional_read-only'!F24</f>
        <v>103131.82915800001</v>
      </c>
      <c r="E26" s="15"/>
    </row>
    <row r="27" spans="2:5" x14ac:dyDescent="0.25">
      <c r="B27" s="13">
        <f>'Transactional_read-only'!F25</f>
        <v>100035.021987</v>
      </c>
      <c r="C27" s="13">
        <f>'Transactional_read-write'!F25</f>
        <v>100054.743176</v>
      </c>
      <c r="D27" s="14">
        <f>'NoTransactional_read-only'!F25</f>
        <v>103734.41639400001</v>
      </c>
      <c r="E27" s="15"/>
    </row>
    <row r="28" spans="2:5" x14ac:dyDescent="0.25">
      <c r="B28" s="13">
        <f>'Transactional_read-only'!F26</f>
        <v>100027.002867</v>
      </c>
      <c r="C28" s="13">
        <f>'Transactional_read-write'!F26</f>
        <v>100050.10683599999</v>
      </c>
      <c r="D28" s="14">
        <f>'NoTransactional_read-only'!F26</f>
        <v>103762.42267499999</v>
      </c>
      <c r="E28" s="15"/>
    </row>
    <row r="29" spans="2:5" x14ac:dyDescent="0.25">
      <c r="B29" s="13">
        <f>'Transactional_read-only'!F27</f>
        <v>100032.620142</v>
      </c>
      <c r="C29" s="13">
        <f>'Transactional_read-write'!F27</f>
        <v>100051.891617</v>
      </c>
      <c r="D29" s="14">
        <f>'NoTransactional_read-only'!F27</f>
        <v>103204.92670400001</v>
      </c>
      <c r="E29" s="15"/>
    </row>
    <row r="32" spans="2:5" x14ac:dyDescent="0.25">
      <c r="B32" s="17" t="s">
        <v>4</v>
      </c>
      <c r="C32" s="17"/>
      <c r="D32" s="17"/>
    </row>
    <row r="33" spans="2:4" x14ac:dyDescent="0.25">
      <c r="B33" t="s">
        <v>7</v>
      </c>
      <c r="C33" t="s">
        <v>8</v>
      </c>
      <c r="D33" t="s">
        <v>9</v>
      </c>
    </row>
    <row r="34" spans="2:4" x14ac:dyDescent="0.25">
      <c r="B34" s="13">
        <f>'Transactional_read-only'!G5</f>
        <v>1</v>
      </c>
      <c r="C34" s="13">
        <f>'Transactional_read-write'!G5</f>
        <v>1</v>
      </c>
      <c r="D34" s="13">
        <f>'NoTransactional_read-only'!G5</f>
        <v>1</v>
      </c>
    </row>
    <row r="35" spans="2:4" x14ac:dyDescent="0.25">
      <c r="B35" s="13">
        <f>'Transactional_read-only'!G6</f>
        <v>2.4344486282693558</v>
      </c>
      <c r="C35" s="13">
        <f>'Transactional_read-write'!G6</f>
        <v>2.1017792024854858</v>
      </c>
      <c r="D35" s="13">
        <f>'NoTransactional_read-only'!G6</f>
        <v>0.42922083637512104</v>
      </c>
    </row>
    <row r="36" spans="2:4" x14ac:dyDescent="0.25">
      <c r="B36" s="13">
        <f>'Transactional_read-only'!G7</f>
        <v>5.8630382009169582</v>
      </c>
      <c r="C36" s="13">
        <f>'Transactional_read-write'!G7</f>
        <v>5.2339846008842432</v>
      </c>
      <c r="D36" s="13">
        <f>'NoTransactional_read-only'!G7</f>
        <v>0.20578465520315717</v>
      </c>
    </row>
    <row r="37" spans="2:4" x14ac:dyDescent="0.25">
      <c r="B37" s="13">
        <f>'Transactional_read-only'!G8</f>
        <v>11.30350465687283</v>
      </c>
      <c r="C37" s="13">
        <f>'Transactional_read-write'!G8</f>
        <v>11.806683210011464</v>
      </c>
      <c r="D37" s="13">
        <f>'NoTransactional_read-only'!G8</f>
        <v>0.11452747624688732</v>
      </c>
    </row>
    <row r="38" spans="2:4" x14ac:dyDescent="0.25">
      <c r="B38" s="13">
        <f>'Transactional_read-only'!G9</f>
        <v>11.680402434564694</v>
      </c>
      <c r="C38" s="13">
        <f>'Transactional_read-write'!G9</f>
        <v>14.160596332422559</v>
      </c>
      <c r="D38" s="13">
        <f>'NoTransactional_read-only'!G9</f>
        <v>8.2010908275516409E-2</v>
      </c>
    </row>
    <row r="39" spans="2:4" x14ac:dyDescent="0.25">
      <c r="B39" s="13">
        <f>'Transactional_read-only'!G10</f>
        <v>18.695989727021924</v>
      </c>
      <c r="C39" s="13">
        <f>'Transactional_read-write'!G10</f>
        <v>18.840858727577888</v>
      </c>
      <c r="D39" s="13">
        <f>'NoTransactional_read-only'!G10</f>
        <v>4.3491121544152272E-2</v>
      </c>
    </row>
    <row r="40" spans="2:4" x14ac:dyDescent="0.25">
      <c r="B40" s="13">
        <f>'Transactional_read-only'!G11</f>
        <v>22.019896642207815</v>
      </c>
      <c r="C40" s="13">
        <f>'Transactional_read-write'!G11</f>
        <v>20.892084840333691</v>
      </c>
      <c r="D40" s="13">
        <f>'NoTransactional_read-only'!G11</f>
        <v>3.7730361788388476E-2</v>
      </c>
    </row>
    <row r="41" spans="2:4" x14ac:dyDescent="0.25">
      <c r="B41" s="13">
        <f>'Transactional_read-only'!G12</f>
        <v>27.30879916223704</v>
      </c>
      <c r="C41" s="13">
        <f>'Transactional_read-write'!G12</f>
        <v>23.946989708762136</v>
      </c>
      <c r="D41" s="13">
        <f>'NoTransactional_read-only'!G12</f>
        <v>3.2648904843965189E-2</v>
      </c>
    </row>
    <row r="42" spans="2:4" x14ac:dyDescent="0.25">
      <c r="B42" s="13">
        <f>'Transactional_read-only'!G13</f>
        <v>27.300475736132093</v>
      </c>
      <c r="C42" s="13">
        <f>'Transactional_read-write'!G13</f>
        <v>23.974559303227743</v>
      </c>
      <c r="D42" s="13">
        <f>'NoTransactional_read-only'!G13</f>
        <v>2.9711060731805541E-2</v>
      </c>
    </row>
    <row r="43" spans="2:4" x14ac:dyDescent="0.25">
      <c r="B43" s="13">
        <f>'Transactional_read-only'!G14</f>
        <v>27.254426871457014</v>
      </c>
      <c r="C43" s="13">
        <f>'Transactional_read-write'!G14</f>
        <v>24.150753198731014</v>
      </c>
      <c r="D43" s="13">
        <f>'NoTransactional_read-only'!G14</f>
        <v>2.9706557222356936E-2</v>
      </c>
    </row>
    <row r="44" spans="2:4" x14ac:dyDescent="0.25">
      <c r="B44" s="13">
        <f>'Transactional_read-only'!G15</f>
        <v>27.217519685039367</v>
      </c>
      <c r="C44" s="13">
        <f>'Transactional_read-write'!G15</f>
        <v>24.194264955358083</v>
      </c>
      <c r="D44" s="13">
        <f>'NoTransactional_read-only'!G15</f>
        <v>2.9330961410614712E-2</v>
      </c>
    </row>
    <row r="45" spans="2:4" x14ac:dyDescent="0.25">
      <c r="B45" s="13">
        <f>'Transactional_read-only'!G16</f>
        <v>27.04441002146331</v>
      </c>
      <c r="C45" s="13">
        <f>'Transactional_read-write'!G16</f>
        <v>26.282172988545167</v>
      </c>
      <c r="D45" s="13">
        <f>'NoTransactional_read-only'!G16</f>
        <v>2.9523540673855115E-2</v>
      </c>
    </row>
    <row r="46" spans="2:4" x14ac:dyDescent="0.25">
      <c r="B46" s="13">
        <f>'Transactional_read-only'!G17</f>
        <v>26.950126237850423</v>
      </c>
      <c r="C46" s="13">
        <f>'Transactional_read-write'!G17</f>
        <v>27.149861121608346</v>
      </c>
      <c r="D46" s="13">
        <f>'NoTransactional_read-only'!G17</f>
        <v>2.9642490489815689E-2</v>
      </c>
    </row>
    <row r="47" spans="2:4" x14ac:dyDescent="0.25">
      <c r="B47" s="13">
        <f>'Transactional_read-only'!G18</f>
        <v>27.020644382799844</v>
      </c>
      <c r="C47" s="13">
        <f>'Transactional_read-write'!G18</f>
        <v>26.844510144602626</v>
      </c>
      <c r="D47" s="13">
        <f>'NoTransactional_read-only'!G18</f>
        <v>2.9431995956965901E-2</v>
      </c>
    </row>
    <row r="48" spans="2:4" x14ac:dyDescent="0.25">
      <c r="B48" s="13">
        <f>'Transactional_read-only'!G19</f>
        <v>26.863676668101032</v>
      </c>
      <c r="C48" s="13">
        <f>'Transactional_read-write'!G19</f>
        <v>24.932185523541811</v>
      </c>
      <c r="D48" s="13">
        <f>'NoTransactional_read-only'!G19</f>
        <v>2.9480928546772527E-2</v>
      </c>
    </row>
    <row r="49" spans="2:4" x14ac:dyDescent="0.25">
      <c r="B49" s="13">
        <f>'Transactional_read-only'!G20</f>
        <v>26.808792910496319</v>
      </c>
      <c r="C49" s="13">
        <f>'Transactional_read-write'!G20</f>
        <v>25.925919076187469</v>
      </c>
      <c r="D49" s="13">
        <f>'NoTransactional_read-only'!G20</f>
        <v>3.0346557903572321E-2</v>
      </c>
    </row>
    <row r="50" spans="2:4" x14ac:dyDescent="0.25">
      <c r="B50" s="13">
        <f>'Transactional_read-only'!G21</f>
        <v>26.833585151416475</v>
      </c>
      <c r="C50" s="13">
        <f>'Transactional_read-write'!G21</f>
        <v>26.322978208897808</v>
      </c>
      <c r="D50" s="13">
        <f>'NoTransactional_read-only'!G21</f>
        <v>3.1023460600960971E-2</v>
      </c>
    </row>
    <row r="51" spans="2:4" x14ac:dyDescent="0.25">
      <c r="B51" s="13">
        <f>'Transactional_read-only'!G22</f>
        <v>26.798156783932672</v>
      </c>
      <c r="C51" s="13">
        <f>'Transactional_read-write'!G22</f>
        <v>25.926152971744074</v>
      </c>
      <c r="D51" s="13">
        <f>'NoTransactional_read-only'!G22</f>
        <v>3.0900085523993967E-2</v>
      </c>
    </row>
    <row r="52" spans="2:4" x14ac:dyDescent="0.25">
      <c r="B52" s="13">
        <f>'Transactional_read-only'!G23</f>
        <v>26.740068922102449</v>
      </c>
      <c r="C52" s="13">
        <f>'Transactional_read-write'!G23</f>
        <v>26.084054169351838</v>
      </c>
      <c r="D52" s="13">
        <f>'NoTransactional_read-only'!G23</f>
        <v>3.1247379200088053E-2</v>
      </c>
    </row>
    <row r="53" spans="2:4" x14ac:dyDescent="0.25">
      <c r="B53" s="13">
        <f>'Transactional_read-only'!G24</f>
        <v>26.819786628826588</v>
      </c>
      <c r="C53" s="13">
        <f>'Transactional_read-write'!G24</f>
        <v>26.088671717194643</v>
      </c>
      <c r="D53" s="13">
        <f>'NoTransactional_read-only'!G24</f>
        <v>3.0703291329671659E-2</v>
      </c>
    </row>
    <row r="54" spans="2:4" x14ac:dyDescent="0.25">
      <c r="B54" s="13">
        <f>'Transactional_read-only'!G25</f>
        <v>26.809665098544443</v>
      </c>
      <c r="C54" s="13">
        <f>'Transactional_read-write'!G25</f>
        <v>26.520962919212241</v>
      </c>
      <c r="D54" s="13">
        <f>'NoTransactional_read-only'!G25</f>
        <v>3.0779072413855836E-2</v>
      </c>
    </row>
    <row r="55" spans="2:4" x14ac:dyDescent="0.25">
      <c r="B55" s="13">
        <f>'Transactional_read-only'!G26</f>
        <v>26.751180018568654</v>
      </c>
      <c r="C55" s="13">
        <f>'Transactional_read-write'!G26</f>
        <v>26.624159239563458</v>
      </c>
      <c r="D55" s="13">
        <f>'NoTransactional_read-only'!G26</f>
        <v>3.1278897180009396E-2</v>
      </c>
    </row>
    <row r="56" spans="2:4" x14ac:dyDescent="0.25">
      <c r="B56" s="13">
        <f>'Transactional_read-only'!G27</f>
        <v>26.493849626090704</v>
      </c>
      <c r="C56" s="13">
        <f>'Transactional_read-write'!G27</f>
        <v>26.601855066024246</v>
      </c>
      <c r="D56" s="13">
        <f>'NoTransactional_read-only'!G27</f>
        <v>3.1674381605595409E-2</v>
      </c>
    </row>
    <row r="60" spans="2:4" x14ac:dyDescent="0.25">
      <c r="B60" s="17" t="s">
        <v>6</v>
      </c>
      <c r="C60" s="17"/>
      <c r="D60" s="17"/>
    </row>
    <row r="61" spans="2:4" x14ac:dyDescent="0.25">
      <c r="B61" t="s">
        <v>7</v>
      </c>
      <c r="C61" t="s">
        <v>8</v>
      </c>
      <c r="D61" t="s">
        <v>9</v>
      </c>
    </row>
    <row r="62" spans="2:4" x14ac:dyDescent="0.25">
      <c r="B62" s="13">
        <f>'Transactional_read-only'!H5</f>
        <v>412.02969999999999</v>
      </c>
      <c r="C62" s="13">
        <f>'Transactional_read-write'!H5</f>
        <v>574.75170000000003</v>
      </c>
      <c r="D62" s="13">
        <f>'NoTransactional_read-only'!H5</f>
        <v>4974.0600000000004</v>
      </c>
    </row>
    <row r="63" spans="2:4" x14ac:dyDescent="0.25">
      <c r="B63" s="13">
        <f>'Transactional_read-only'!H6</f>
        <v>338.49939999999998</v>
      </c>
      <c r="C63" s="13">
        <f>'Transactional_read-write'!H6</f>
        <v>546.91920000000005</v>
      </c>
      <c r="D63" s="13">
        <f>'NoTransactional_read-only'!H6</f>
        <v>23177.16</v>
      </c>
    </row>
    <row r="64" spans="2:4" x14ac:dyDescent="0.25">
      <c r="B64" s="13">
        <f>'Transactional_read-only'!H7</f>
        <v>281.10320000000002</v>
      </c>
      <c r="C64" s="13">
        <f>'Transactional_read-write'!H7</f>
        <v>439.24599999999998</v>
      </c>
      <c r="D64" s="13">
        <f>'NoTransactional_read-only'!H7</f>
        <v>72513.569999999992</v>
      </c>
    </row>
    <row r="65" spans="2:4" x14ac:dyDescent="0.25">
      <c r="B65" s="13">
        <f>'Transactional_read-only'!H8</f>
        <v>291.61200000000002</v>
      </c>
      <c r="C65" s="13">
        <f>'Transactional_read-write'!H8</f>
        <v>389.44159999999999</v>
      </c>
      <c r="D65" s="13">
        <f>'NoTransactional_read-only'!H8</f>
        <v>173724.6</v>
      </c>
    </row>
    <row r="66" spans="2:4" x14ac:dyDescent="0.25">
      <c r="B66" s="13">
        <f>'Transactional_read-only'!H9</f>
        <v>352.75300000000004</v>
      </c>
      <c r="C66" s="13">
        <f>'Transactional_read-write'!H9</f>
        <v>405.88099999999997</v>
      </c>
      <c r="D66" s="13">
        <f>'NoTransactional_read-only'!H9</f>
        <v>303256</v>
      </c>
    </row>
    <row r="67" spans="2:4" x14ac:dyDescent="0.25">
      <c r="B67" s="13">
        <f>'Transactional_read-only'!H10</f>
        <v>352.61439999999999</v>
      </c>
      <c r="C67" s="13">
        <f>'Transactional_read-write'!H10</f>
        <v>488.08960000000002</v>
      </c>
      <c r="D67" s="13">
        <f>'NoTransactional_read-only'!H10</f>
        <v>686217.3</v>
      </c>
    </row>
    <row r="68" spans="2:4" x14ac:dyDescent="0.25">
      <c r="B68" s="13">
        <f>'Transactional_read-only'!H11</f>
        <v>374.23400000000004</v>
      </c>
      <c r="C68" s="13">
        <f>'Transactional_read-write'!H11</f>
        <v>550.21</v>
      </c>
      <c r="D68" s="13">
        <f>'NoTransactional_read-only'!H11</f>
        <v>922822.32000000007</v>
      </c>
    </row>
    <row r="69" spans="2:4" x14ac:dyDescent="0.25">
      <c r="B69" s="13">
        <f>'Transactional_read-only'!H12</f>
        <v>452.63400000000001</v>
      </c>
      <c r="C69" s="13">
        <f>'Transactional_read-write'!H12</f>
        <v>720.03000000000009</v>
      </c>
      <c r="D69" s="13">
        <f>'NoTransactional_read-only'!H12</f>
        <v>1218799.8400000001</v>
      </c>
    </row>
    <row r="70" spans="2:4" x14ac:dyDescent="0.25">
      <c r="B70" s="13">
        <f>'Transactional_read-only'!H13</f>
        <v>482.95679999999999</v>
      </c>
      <c r="C70" s="13">
        <f>'Transactional_read-write'!H13</f>
        <v>767.14880000000005</v>
      </c>
      <c r="D70" s="13">
        <f>'NoTransactional_read-only'!H13</f>
        <v>1506729.78</v>
      </c>
    </row>
    <row r="71" spans="2:4" x14ac:dyDescent="0.25">
      <c r="B71" s="13">
        <f>'Transactional_read-only'!H14</f>
        <v>604.71600000000001</v>
      </c>
      <c r="C71" s="13">
        <f>'Transactional_read-write'!H14</f>
        <v>951.94</v>
      </c>
      <c r="D71" s="13">
        <f>'NoTransactional_read-only'!H14</f>
        <v>1674398</v>
      </c>
    </row>
    <row r="72" spans="2:4" x14ac:dyDescent="0.25">
      <c r="B72" s="13">
        <f>'Transactional_read-only'!H15</f>
        <v>756.92000000000007</v>
      </c>
      <c r="C72" s="13">
        <f>'Transactional_read-write'!H15</f>
        <v>1187.7850000000001</v>
      </c>
      <c r="D72" s="13">
        <f>'NoTransactional_read-only'!H15</f>
        <v>1865423.34</v>
      </c>
    </row>
    <row r="73" spans="2:4" x14ac:dyDescent="0.25">
      <c r="B73" s="13">
        <f>'Transactional_read-only'!H16</f>
        <v>914.11800000000005</v>
      </c>
      <c r="C73" s="13">
        <f>'Transactional_read-write'!H16</f>
        <v>1312.1100000000001</v>
      </c>
      <c r="D73" s="13">
        <f>'NoTransactional_read-only'!H16</f>
        <v>2021733.12</v>
      </c>
    </row>
    <row r="74" spans="2:4" x14ac:dyDescent="0.25">
      <c r="B74" s="13">
        <f>'Transactional_read-only'!H17</f>
        <v>978.47040000000004</v>
      </c>
      <c r="C74" s="13">
        <f>'Transactional_read-write'!H17</f>
        <v>1354.8543999999999</v>
      </c>
      <c r="D74" s="13">
        <f>'NoTransactional_read-only'!H17</f>
        <v>2181421.9700000002</v>
      </c>
    </row>
    <row r="75" spans="2:4" x14ac:dyDescent="0.25">
      <c r="B75" s="13">
        <f>'Transactional_read-only'!H18</f>
        <v>1067.4089999999999</v>
      </c>
      <c r="C75" s="13">
        <f>'Transactional_read-write'!H18</f>
        <v>1498.7279999999998</v>
      </c>
      <c r="D75" s="13">
        <f>'NoTransactional_read-only'!H18</f>
        <v>2366025.06</v>
      </c>
    </row>
    <row r="76" spans="2:4" x14ac:dyDescent="0.25">
      <c r="B76" s="13">
        <f>'Transactional_read-only'!H19</f>
        <v>1227.0239999999999</v>
      </c>
      <c r="C76" s="13">
        <f>'Transactional_read-write'!H19</f>
        <v>1844.2080000000001</v>
      </c>
      <c r="D76" s="13">
        <f>'NoTransactional_read-only'!H19</f>
        <v>2530819.2000000002</v>
      </c>
    </row>
    <row r="77" spans="2:4" x14ac:dyDescent="0.25">
      <c r="B77" s="13">
        <f>'Transactional_read-only'!H20</f>
        <v>1383.2279999999998</v>
      </c>
      <c r="C77" s="13">
        <f>'Transactional_read-write'!H20</f>
        <v>1995.21</v>
      </c>
      <c r="D77" s="13">
        <f>'NoTransactional_read-only'!H20</f>
        <v>2622536.64</v>
      </c>
    </row>
    <row r="78" spans="2:4" x14ac:dyDescent="0.25">
      <c r="B78" s="13">
        <f>'Transactional_read-only'!H21</f>
        <v>1535.5</v>
      </c>
      <c r="C78" s="13">
        <f>'Transactional_read-write'!H21</f>
        <v>2183.46</v>
      </c>
      <c r="D78" s="13">
        <f>'NoTransactional_read-only'!H21</f>
        <v>2725647.57</v>
      </c>
    </row>
    <row r="79" spans="2:4" x14ac:dyDescent="0.25">
      <c r="B79" s="13">
        <f>'Transactional_read-only'!H22</f>
        <v>1845.0359999999998</v>
      </c>
      <c r="C79" s="13">
        <f>'Transactional_read-write'!H22</f>
        <v>2660.2560000000003</v>
      </c>
      <c r="D79" s="13">
        <f>'NoTransactional_read-only'!H22</f>
        <v>2897502.66</v>
      </c>
    </row>
    <row r="80" spans="2:4" x14ac:dyDescent="0.25">
      <c r="B80" s="13">
        <f>'Transactional_read-only'!H23</f>
        <v>1972.3136</v>
      </c>
      <c r="C80" s="13">
        <f>'Transactional_read-write'!H23</f>
        <v>2820.4288000000001</v>
      </c>
      <c r="D80" s="13">
        <f>'NoTransactional_read-only'!H23</f>
        <v>3024482.13</v>
      </c>
    </row>
    <row r="81" spans="2:4" x14ac:dyDescent="0.25">
      <c r="B81" s="13">
        <f>'Transactional_read-only'!H24</f>
        <v>1997.1769999999999</v>
      </c>
      <c r="C81" s="13">
        <f>'Transactional_read-write'!H24</f>
        <v>2863.991</v>
      </c>
      <c r="D81" s="13">
        <f>'NoTransactional_read-only'!H24</f>
        <v>3240082.6</v>
      </c>
    </row>
    <row r="82" spans="2:4" x14ac:dyDescent="0.25">
      <c r="B82" s="13">
        <f>'Transactional_read-only'!H25</f>
        <v>2151.6179999999999</v>
      </c>
      <c r="C82" s="13">
        <f>'Transactional_read-write'!H25</f>
        <v>3034.0240000000003</v>
      </c>
      <c r="D82" s="13">
        <f>'NoTransactional_read-only'!H25</f>
        <v>3393710.46</v>
      </c>
    </row>
    <row r="83" spans="2:4" x14ac:dyDescent="0.25">
      <c r="B83" s="13">
        <f>'Transactional_read-only'!H26</f>
        <v>2217.9312</v>
      </c>
      <c r="C83" s="13">
        <f>'Transactional_read-write'!H26</f>
        <v>3108.6143999999999</v>
      </c>
      <c r="D83" s="13">
        <f>'NoTransactional_read-only'!H26</f>
        <v>3498503.1399999997</v>
      </c>
    </row>
    <row r="84" spans="2:4" x14ac:dyDescent="0.25">
      <c r="B84" s="13">
        <f>'Transactional_read-only'!H27</f>
        <v>3965.7345</v>
      </c>
      <c r="C84" s="13">
        <f>'Transactional_read-write'!H27</f>
        <v>5509.4534999999996</v>
      </c>
      <c r="D84" s="13">
        <f>'NoTransactional_read-only'!H27</f>
        <v>3611858.3600000003</v>
      </c>
    </row>
    <row r="87" spans="2:4" x14ac:dyDescent="0.25">
      <c r="B87" s="17" t="s">
        <v>5</v>
      </c>
      <c r="C87" s="17"/>
      <c r="D87" s="17"/>
    </row>
    <row r="88" spans="2:4" x14ac:dyDescent="0.25">
      <c r="B88" t="s">
        <v>7</v>
      </c>
      <c r="C88" t="s">
        <v>8</v>
      </c>
      <c r="D88" t="s">
        <v>9</v>
      </c>
    </row>
    <row r="89" spans="2:4" x14ac:dyDescent="0.25">
      <c r="B89" s="13">
        <f>'Transactional_read-only'!I5</f>
        <v>1</v>
      </c>
      <c r="C89" s="13">
        <f>'Transactional_read-write'!I5</f>
        <v>1</v>
      </c>
      <c r="D89" s="13">
        <f>'NoTransactional_read-only'!I5</f>
        <v>1</v>
      </c>
    </row>
    <row r="90" spans="2:4" x14ac:dyDescent="0.25">
      <c r="B90" s="13">
        <f>'Transactional_read-only'!I6</f>
        <v>1.2172243141346779</v>
      </c>
      <c r="C90" s="13">
        <f>'Transactional_read-write'!I6</f>
        <v>1.0508896012427429</v>
      </c>
      <c r="D90" s="13">
        <f>'NoTransactional_read-only'!I6</f>
        <v>0.21461041818756052</v>
      </c>
    </row>
    <row r="91" spans="2:4" x14ac:dyDescent="0.25">
      <c r="B91" s="13">
        <f>'Transactional_read-only'!I7</f>
        <v>1.4657595502292395</v>
      </c>
      <c r="C91" s="13">
        <f>'Transactional_read-write'!I7</f>
        <v>1.3084961502210608</v>
      </c>
      <c r="D91" s="13">
        <f>'NoTransactional_read-only'!I7</f>
        <v>6.8594885067719061E-2</v>
      </c>
    </row>
    <row r="92" spans="2:4" x14ac:dyDescent="0.25">
      <c r="B92" s="13">
        <f>'Transactional_read-only'!I8</f>
        <v>1.4129380821091038</v>
      </c>
      <c r="C92" s="13">
        <f>'Transactional_read-write'!I8</f>
        <v>1.475835401251433</v>
      </c>
      <c r="D92" s="13">
        <f>'NoTransactional_read-only'!I8</f>
        <v>2.863186906172183E-2</v>
      </c>
    </row>
    <row r="93" spans="2:4" x14ac:dyDescent="0.25">
      <c r="B93" s="13">
        <f>'Transactional_read-only'!I9</f>
        <v>1.1680402434564694</v>
      </c>
      <c r="C93" s="13">
        <f>'Transactional_read-write'!I9</f>
        <v>1.4160596332422559</v>
      </c>
      <c r="D93" s="13">
        <f>'NoTransactional_read-only'!I9</f>
        <v>1.6402181655103279E-2</v>
      </c>
    </row>
    <row r="94" spans="2:4" x14ac:dyDescent="0.25">
      <c r="B94" s="13">
        <f>'Transactional_read-only'!I10</f>
        <v>1.1684993579388703</v>
      </c>
      <c r="C94" s="13">
        <f>'Transactional_read-write'!I10</f>
        <v>1.177553670473618</v>
      </c>
      <c r="D94" s="13">
        <f>'NoTransactional_read-only'!I10</f>
        <v>7.2485202573587112E-3</v>
      </c>
    </row>
    <row r="95" spans="2:4" x14ac:dyDescent="0.25">
      <c r="B95" s="13">
        <f>'Transactional_read-only'!I11</f>
        <v>1.1009948321103906</v>
      </c>
      <c r="C95" s="13">
        <f>'Transactional_read-write'!I11</f>
        <v>1.0446042420166846</v>
      </c>
      <c r="D95" s="13">
        <f>'NoTransactional_read-only'!I11</f>
        <v>5.3900516840554961E-3</v>
      </c>
    </row>
    <row r="96" spans="2:4" x14ac:dyDescent="0.25">
      <c r="B96" s="13">
        <f>'Transactional_read-only'!I12</f>
        <v>0.91029330540790121</v>
      </c>
      <c r="C96" s="13">
        <f>'Transactional_read-write'!I12</f>
        <v>0.79823299029207107</v>
      </c>
      <c r="D96" s="13">
        <f>'NoTransactional_read-only'!I12</f>
        <v>4.0811131054956486E-3</v>
      </c>
    </row>
    <row r="97" spans="2:4" x14ac:dyDescent="0.25">
      <c r="B97" s="13">
        <f>'Transactional_read-only'!I13</f>
        <v>0.8531398667541279</v>
      </c>
      <c r="C97" s="13">
        <f>'Transactional_read-write'!I13</f>
        <v>0.74920497822586696</v>
      </c>
      <c r="D97" s="13">
        <f>'NoTransactional_read-only'!I13</f>
        <v>3.3012289702006158E-3</v>
      </c>
    </row>
    <row r="98" spans="2:4" x14ac:dyDescent="0.25">
      <c r="B98" s="13">
        <f>'Transactional_read-only'!I14</f>
        <v>0.68136067178642534</v>
      </c>
      <c r="C98" s="13">
        <f>'Transactional_read-write'!I14</f>
        <v>0.6037688299682753</v>
      </c>
      <c r="D98" s="13">
        <f>'NoTransactional_read-only'!I14</f>
        <v>2.9706557222356931E-3</v>
      </c>
    </row>
    <row r="99" spans="2:4" x14ac:dyDescent="0.25">
      <c r="B99" s="13">
        <f>'Transactional_read-only'!I15</f>
        <v>0.54435039370078731</v>
      </c>
      <c r="C99" s="13">
        <f>'Transactional_read-write'!I15</f>
        <v>0.48388529910716166</v>
      </c>
      <c r="D99" s="13">
        <f>'NoTransactional_read-only'!I15</f>
        <v>2.6664510373286101E-3</v>
      </c>
    </row>
    <row r="100" spans="2:4" x14ac:dyDescent="0.25">
      <c r="B100" s="13">
        <f>'Transactional_read-only'!I16</f>
        <v>0.45074016702438852</v>
      </c>
      <c r="C100" s="13">
        <f>'Transactional_read-write'!I16</f>
        <v>0.43803621647575275</v>
      </c>
      <c r="D100" s="13">
        <f>'NoTransactional_read-only'!I16</f>
        <v>2.4602950561545926E-3</v>
      </c>
    </row>
    <row r="101" spans="2:4" x14ac:dyDescent="0.25">
      <c r="B101" s="13">
        <f>'Transactional_read-only'!I17</f>
        <v>0.42109572246641286</v>
      </c>
      <c r="C101" s="13">
        <f>'Transactional_read-write'!I17</f>
        <v>0.42421658002513041</v>
      </c>
      <c r="D101" s="13">
        <f>'NoTransactional_read-only'!I17</f>
        <v>2.2801915761396681E-3</v>
      </c>
    </row>
    <row r="102" spans="2:4" x14ac:dyDescent="0.25">
      <c r="B102" s="13">
        <f>'Transactional_read-only'!I18</f>
        <v>0.38600920546856926</v>
      </c>
      <c r="C102" s="13">
        <f>'Transactional_read-write'!I18</f>
        <v>0.38349300206575182</v>
      </c>
      <c r="D102" s="13">
        <f>'NoTransactional_read-only'!I18</f>
        <v>2.1022854254975644E-3</v>
      </c>
    </row>
    <row r="103" spans="2:4" x14ac:dyDescent="0.25">
      <c r="B103" s="13">
        <f>'Transactional_read-only'!I19</f>
        <v>0.33579595835126291</v>
      </c>
      <c r="C103" s="13">
        <f>'Transactional_read-write'!I19</f>
        <v>0.31165231904427265</v>
      </c>
      <c r="D103" s="13">
        <f>'NoTransactional_read-only'!I19</f>
        <v>1.9653952364515016E-3</v>
      </c>
    </row>
    <row r="104" spans="2:4" x14ac:dyDescent="0.25">
      <c r="B104" s="13">
        <f>'Transactional_read-only'!I20</f>
        <v>0.29787547678329246</v>
      </c>
      <c r="C104" s="13">
        <f>'Transactional_read-write'!I20</f>
        <v>0.28806576751319413</v>
      </c>
      <c r="D104" s="13">
        <f>'NoTransactional_read-only'!I20</f>
        <v>1.8966598689732701E-3</v>
      </c>
    </row>
    <row r="105" spans="2:4" x14ac:dyDescent="0.25">
      <c r="B105" s="13">
        <f>'Transactional_read-only'!I21</f>
        <v>0.26833585151416478</v>
      </c>
      <c r="C105" s="13">
        <f>'Transactional_read-write'!I21</f>
        <v>0.26322978208897807</v>
      </c>
      <c r="D105" s="13">
        <f>'NoTransactional_read-only'!I21</f>
        <v>1.8249094471153512E-3</v>
      </c>
    </row>
    <row r="106" spans="2:4" x14ac:dyDescent="0.25">
      <c r="B106" s="13">
        <f>'Transactional_read-only'!I22</f>
        <v>0.22331797319943894</v>
      </c>
      <c r="C106" s="13">
        <f>'Transactional_read-write'!I22</f>
        <v>0.21605127476453392</v>
      </c>
      <c r="D106" s="13">
        <f>'NoTransactional_read-only'!I22</f>
        <v>1.7166714179996647E-3</v>
      </c>
    </row>
    <row r="107" spans="2:4" x14ac:dyDescent="0.25">
      <c r="B107" s="13">
        <f>'Transactional_read-only'!I23</f>
        <v>0.20890678845392538</v>
      </c>
      <c r="C107" s="13">
        <f>'Transactional_read-write'!I23</f>
        <v>0.20378167319806123</v>
      </c>
      <c r="D107" s="13">
        <f>'NoTransactional_read-only'!I23</f>
        <v>1.6445989052677923E-3</v>
      </c>
    </row>
    <row r="108" spans="2:4" x14ac:dyDescent="0.25">
      <c r="B108" s="13">
        <f>'Transactional_read-only'!I24</f>
        <v>0.20630605099097377</v>
      </c>
      <c r="C108" s="13">
        <f>'Transactional_read-write'!I24</f>
        <v>0.20068209013226648</v>
      </c>
      <c r="D108" s="13">
        <f>'NoTransactional_read-only'!I24</f>
        <v>1.535164566483583E-3</v>
      </c>
    </row>
    <row r="109" spans="2:4" x14ac:dyDescent="0.25">
      <c r="B109" s="13">
        <f>'Transactional_read-only'!I25</f>
        <v>0.19149760784674602</v>
      </c>
      <c r="C109" s="13">
        <f>'Transactional_read-write'!I25</f>
        <v>0.18943544942294457</v>
      </c>
      <c r="D109" s="13">
        <f>'NoTransactional_read-only'!I25</f>
        <v>1.4656701149455161E-3</v>
      </c>
    </row>
    <row r="110" spans="2:4" x14ac:dyDescent="0.25">
      <c r="B110" s="13">
        <f>'Transactional_read-only'!I26</f>
        <v>0.18577208346228233</v>
      </c>
      <c r="C110" s="13">
        <f>'Transactional_read-write'!I26</f>
        <v>0.18488999471919065</v>
      </c>
      <c r="D110" s="13">
        <f>'NoTransactional_read-only'!I26</f>
        <v>1.4217680536367907E-3</v>
      </c>
    </row>
    <row r="111" spans="2:4" x14ac:dyDescent="0.25">
      <c r="B111" s="13">
        <f>'Transactional_read-only'!I27</f>
        <v>0.10389744951408118</v>
      </c>
      <c r="C111" s="13">
        <f>'Transactional_read-write'!I27</f>
        <v>0.10432100025891862</v>
      </c>
      <c r="D111" s="13">
        <f>'NoTransactional_read-only'!I27</f>
        <v>1.3771470263302351E-3</v>
      </c>
    </row>
  </sheetData>
  <mergeCells count="5">
    <mergeCell ref="B1:H3"/>
    <mergeCell ref="B5:D5"/>
    <mergeCell ref="B32:D32"/>
    <mergeCell ref="B60:D60"/>
    <mergeCell ref="B87:D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Transactional_read-only</vt:lpstr>
      <vt:lpstr>Transactional_read-write</vt:lpstr>
      <vt:lpstr>NoTransactional_read-only</vt:lpstr>
      <vt:lpstr>comparativa de las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Argente Micó</dc:creator>
  <cp:lastModifiedBy>Jose Lluch</cp:lastModifiedBy>
  <dcterms:created xsi:type="dcterms:W3CDTF">2018-02-16T11:11:54Z</dcterms:created>
  <dcterms:modified xsi:type="dcterms:W3CDTF">2018-02-16T19:54:06Z</dcterms:modified>
</cp:coreProperties>
</file>