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\Documents\Muse\OAB\construccion\webapp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C43" i="1"/>
  <c r="C42" i="1"/>
  <c r="C41" i="1"/>
  <c r="C40" i="1"/>
  <c r="C39" i="1"/>
  <c r="C38" i="1"/>
  <c r="C37" i="1"/>
  <c r="C36" i="1"/>
  <c r="C35" i="1"/>
  <c r="D12" i="1"/>
  <c r="D30" i="1"/>
  <c r="D26" i="1"/>
  <c r="D27" i="1"/>
  <c r="D28" i="1"/>
  <c r="D29" i="1"/>
  <c r="D25" i="1"/>
  <c r="C30" i="1"/>
  <c r="C29" i="1"/>
  <c r="C28" i="1"/>
  <c r="C27" i="1"/>
  <c r="C26" i="1"/>
  <c r="D23" i="1"/>
  <c r="D24" i="1"/>
  <c r="C24" i="1"/>
  <c r="C23" i="1"/>
  <c r="C22" i="1"/>
  <c r="D14" i="1"/>
  <c r="D15" i="1"/>
  <c r="D16" i="1"/>
  <c r="D17" i="1"/>
  <c r="D18" i="1"/>
  <c r="D19" i="1"/>
  <c r="D20" i="1"/>
  <c r="D21" i="1"/>
  <c r="D22" i="1"/>
  <c r="C20" i="1"/>
  <c r="C19" i="1"/>
  <c r="C18" i="1"/>
  <c r="C17" i="1"/>
  <c r="C16" i="1"/>
  <c r="C15" i="1"/>
  <c r="C14" i="1"/>
  <c r="D13" i="1"/>
  <c r="D4" i="1"/>
  <c r="D3" i="1"/>
  <c r="D5" i="1"/>
  <c r="D6" i="1"/>
  <c r="D7" i="1"/>
  <c r="D8" i="1"/>
  <c r="D9" i="1"/>
  <c r="C6" i="1"/>
  <c r="C8" i="1"/>
  <c r="C7" i="1"/>
</calcChain>
</file>

<file path=xl/sharedStrings.xml><?xml version="1.0" encoding="utf-8"?>
<sst xmlns="http://schemas.openxmlformats.org/spreadsheetml/2006/main" count="5" uniqueCount="5">
  <si>
    <t>Validación</t>
  </si>
  <si>
    <t>Valor a introducir</t>
  </si>
  <si>
    <t>Validaciones respecto a la hora de trabajo</t>
  </si>
  <si>
    <t>Validaciones respecto a la hora de comida</t>
  </si>
  <si>
    <t>Validaciones respecto a los horarios ocupados de citas previamente agendadas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</si>
</sst>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4"/>
  <sheetViews>
    <sheetView tabSelected="1" workbookViewId="0">
      <pane ySplit="1" topLeftCell="A32" activePane="bottomLeft" state="frozen"/>
      <selection pane="bottomLeft" activeCell="D34" sqref="D34"/>
    </sheetView>
  </sheetViews>
  <sheetFormatPr baseColWidth="10" defaultRowHeight="15" x14ac:dyDescent="0.25"/>
  <cols>
    <col min="1" max="2" width="5" customWidth="1"/>
    <col min="3" max="3" width="67.28515625" customWidth="1"/>
    <col min="4" max="4" width="58.140625" customWidth="1"/>
  </cols>
  <sheetData>
    <row r="1" spans="1:51" s="2" customFormat="1" ht="41.25" customHeight="1" x14ac:dyDescent="0.25">
      <c r="C1" s="2" t="s">
        <v>1</v>
      </c>
      <c r="D1" s="2" t="s">
        <v>0</v>
      </c>
    </row>
    <row r="2" spans="1:51" s="5" customFormat="1" ht="28.5" customHeight="1" x14ac:dyDescent="0.25">
      <c r="A2" s="4"/>
      <c r="B2" s="4"/>
      <c r="C2" s="6" t="s">
        <v>2</v>
      </c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25">
      <c r="A3" s="1"/>
      <c r="B3" s="1"/>
      <c r="C3" s="3">
        <v>10</v>
      </c>
      <c r="D3" s="3" t="b">
        <f>((C3+((0.25/3)*8))&gt;=11)</f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3">
        <v>10.3</v>
      </c>
      <c r="D4" s="3" t="b">
        <f>((C4+(0.25/3)*8))&gt;=11</f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3">
        <v>21</v>
      </c>
      <c r="D5" s="3" t="b">
        <f t="shared" ref="D5:D9" si="0">((C5+(0.25/3)*8))&lt;=21</f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/>
      <c r="B6" s="1"/>
      <c r="C6" s="3">
        <f>21+((0.25/3)*8)</f>
        <v>21.666666666666668</v>
      </c>
      <c r="D6" s="3" t="b">
        <f t="shared" si="0"/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/>
      <c r="B7" s="1"/>
      <c r="C7" s="3">
        <f>20+((0.25/3)*6)</f>
        <v>20.5</v>
      </c>
      <c r="D7" s="3" t="b">
        <f t="shared" si="0"/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/>
      <c r="B8" s="1"/>
      <c r="C8" s="3">
        <f>20+((0.25/3)*8)</f>
        <v>20.666666666666668</v>
      </c>
      <c r="D8" s="3" t="b">
        <f t="shared" si="0"/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5.75" customHeight="1" x14ac:dyDescent="0.25">
      <c r="A9" s="1"/>
      <c r="B9" s="1"/>
      <c r="C9" s="3">
        <v>20</v>
      </c>
      <c r="D9" s="3" t="b">
        <f t="shared" si="0"/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/>
      <c r="B10" s="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s="5" customFormat="1" ht="34.5" customHeight="1" x14ac:dyDescent="0.25">
      <c r="A11" s="4"/>
      <c r="B11" s="4"/>
      <c r="C11" s="7" t="s">
        <v>3</v>
      </c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ht="15.75" x14ac:dyDescent="0.25">
      <c r="A12" s="1"/>
      <c r="B12" s="1"/>
      <c r="C12" s="3">
        <v>20</v>
      </c>
      <c r="D12" s="8" t="b">
        <f>C12&gt;(15+1)</f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/>
      <c r="B13" s="1"/>
      <c r="C13" s="3">
        <v>13</v>
      </c>
      <c r="D13" s="3" t="b">
        <f>((C13+((0.25/3)*8))&lt;15)</f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/>
      <c r="B14" s="1"/>
      <c r="C14" s="3">
        <f>13+((0.25/3)*4)</f>
        <v>13.333333333333334</v>
      </c>
      <c r="D14" s="3" t="b">
        <f t="shared" ref="D14:D25" si="1">((C14+((0.25/3)*8))&lt;15)</f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/>
      <c r="B15" s="1"/>
      <c r="C15" s="3">
        <f>13+((0.25/3)*6)</f>
        <v>13.5</v>
      </c>
      <c r="D15" s="3" t="b">
        <f t="shared" si="1"/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/>
      <c r="B16" s="1"/>
      <c r="C16" s="3">
        <f>14</f>
        <v>14</v>
      </c>
      <c r="D16" s="3" t="b">
        <f t="shared" si="1"/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/>
      <c r="B17" s="1"/>
      <c r="C17" s="3">
        <f>14+((0.25/3)*2)</f>
        <v>14.166666666666666</v>
      </c>
      <c r="D17" s="3" t="b">
        <f t="shared" si="1"/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/>
      <c r="B18" s="1"/>
      <c r="C18" s="3">
        <f>14+((0.25/3)*6)</f>
        <v>14.5</v>
      </c>
      <c r="D18" s="3" t="b">
        <f t="shared" si="1"/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/>
      <c r="B19" s="1"/>
      <c r="C19" s="3">
        <f>14+((0.25/3)*8)</f>
        <v>14.666666666666666</v>
      </c>
      <c r="D19" s="3" t="b">
        <f t="shared" si="1"/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/>
      <c r="B20" s="1"/>
      <c r="C20" s="3">
        <f>14+((0.25/3)*9)</f>
        <v>14.75</v>
      </c>
      <c r="D20" s="3" t="b">
        <f t="shared" si="1"/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/>
      <c r="B21" s="1"/>
      <c r="C21" s="3">
        <v>15</v>
      </c>
      <c r="D21" s="3" t="b">
        <f t="shared" si="1"/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/>
      <c r="B22" s="1"/>
      <c r="C22" s="3">
        <f>15+((0.25/3)*6)</f>
        <v>15.5</v>
      </c>
      <c r="D22" s="3" t="b">
        <f t="shared" si="1"/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/>
      <c r="B23" s="1"/>
      <c r="C23" s="3">
        <f>15+((0.25/3)*9)</f>
        <v>15.75</v>
      </c>
      <c r="D23" s="3" t="b">
        <f t="shared" si="1"/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/>
      <c r="B24" s="1"/>
      <c r="C24" s="3">
        <f>15+((0.25/3)*10)</f>
        <v>15.833333333333334</v>
      </c>
      <c r="D24" s="3" t="b">
        <f t="shared" si="1"/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/>
      <c r="B25" s="1"/>
      <c r="C25" s="3">
        <v>16</v>
      </c>
      <c r="D25" s="3" t="b">
        <f>C25&gt;(15+1)</f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/>
      <c r="B26" s="1"/>
      <c r="C26" s="3">
        <f>16+(0.25/3)</f>
        <v>16.083333333333332</v>
      </c>
      <c r="D26" s="3" t="b">
        <f t="shared" ref="D26:D30" si="2">C26&gt;(15+1)</f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/>
      <c r="B27" s="1"/>
      <c r="C27" s="3">
        <f>16+((0.25/3)*3)</f>
        <v>16.25</v>
      </c>
      <c r="D27" s="3" t="b">
        <f t="shared" si="2"/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/>
      <c r="B28" s="1"/>
      <c r="C28" s="3">
        <f>16+((0.25/3)*6)</f>
        <v>16.5</v>
      </c>
      <c r="D28" s="3" t="b">
        <f t="shared" si="2"/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/>
      <c r="B29" s="1"/>
      <c r="C29" s="3">
        <f>16+((0.25/3)*8)</f>
        <v>16.666666666666668</v>
      </c>
      <c r="D29" s="3" t="b">
        <f t="shared" si="2"/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/>
      <c r="B30" s="1"/>
      <c r="C30" s="3">
        <f>16+((0.25/3)*9)</f>
        <v>16.75</v>
      </c>
      <c r="D30" s="3" t="b">
        <f>C30&gt;(15+1)</f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/>
      <c r="B31" s="1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s="5" customFormat="1" ht="33.75" customHeight="1" x14ac:dyDescent="0.25">
      <c r="A32" s="4"/>
      <c r="B32" s="4"/>
      <c r="C32" s="7" t="s">
        <v>4</v>
      </c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x14ac:dyDescent="0.25">
      <c r="A33" s="1"/>
      <c r="B33" s="1"/>
      <c r="C33" s="3">
        <v>20</v>
      </c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/>
      <c r="B34" s="1"/>
      <c r="C34" s="3">
        <v>13</v>
      </c>
      <c r="D34" s="3"/>
      <c r="E34" s="1">
        <v>12</v>
      </c>
      <c r="F34" s="1">
        <f>(0.25/3)*8</f>
        <v>0.66666666666666663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/>
      <c r="B35" s="1"/>
      <c r="C35" s="3">
        <f>13+((0.25/3)*4)</f>
        <v>13.333333333333334</v>
      </c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/>
      <c r="B36" s="1"/>
      <c r="C36" s="3">
        <f>13+((0.25/3)*6)</f>
        <v>13.5</v>
      </c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/>
      <c r="B37" s="1"/>
      <c r="C37" s="3">
        <f>14</f>
        <v>14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/>
      <c r="B38" s="1"/>
      <c r="C38" s="3">
        <f>14+((0.25/3)*2)</f>
        <v>14.166666666666666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/>
      <c r="B39" s="1"/>
      <c r="C39" s="3">
        <f>16+(0.25/3)</f>
        <v>16.083333333333332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/>
      <c r="B40" s="1"/>
      <c r="C40" s="3">
        <f>16+((0.25/3)*3)</f>
        <v>16.25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/>
      <c r="B41" s="1"/>
      <c r="C41" s="3">
        <f>16+((0.25/3)*6)</f>
        <v>16.5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/>
      <c r="B42" s="1"/>
      <c r="C42" s="3">
        <f>16+((0.25/3)*8)</f>
        <v>16.666666666666668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/>
      <c r="B43" s="1"/>
      <c r="C43" s="3">
        <f>16+((0.25/3)*9)</f>
        <v>16.75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</sheetData>
  <mergeCells count="3">
    <mergeCell ref="C2:D2"/>
    <mergeCell ref="C11:D11"/>
    <mergeCell ref="C32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2016-06-29T15:20:52Z</dcterms:created>
  <dcterms:modified xsi:type="dcterms:W3CDTF">2016-06-30T00:00:09Z</dcterms:modified>
</cp:coreProperties>
</file>