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31"/>
  <workbookPr defaultThemeVersion="166925"/>
  <xr:revisionPtr revIDLastSave="0" documentId="8_{8BD450B0-8D10-4C2E-AF43-17F641A1694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tock Manageme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3" i="1"/>
  <c r="M3" i="1" s="1"/>
</calcChain>
</file>

<file path=xl/sharedStrings.xml><?xml version="1.0" encoding="utf-8"?>
<sst xmlns="http://schemas.openxmlformats.org/spreadsheetml/2006/main" count="57" uniqueCount="22">
  <si>
    <t>Purchase</t>
  </si>
  <si>
    <t>Sales</t>
  </si>
  <si>
    <t>Stock</t>
  </si>
  <si>
    <t>Date</t>
  </si>
  <si>
    <t>Products</t>
  </si>
  <si>
    <t>Quantity</t>
  </si>
  <si>
    <t>SL No.</t>
  </si>
  <si>
    <t>Remarks</t>
  </si>
  <si>
    <t>Realme</t>
  </si>
  <si>
    <t>Symphony</t>
  </si>
  <si>
    <t>Samsung</t>
  </si>
  <si>
    <t>Walton</t>
  </si>
  <si>
    <t>Vivo</t>
  </si>
  <si>
    <t>Lava</t>
  </si>
  <si>
    <t>Google Pixel</t>
  </si>
  <si>
    <t>Oppo</t>
  </si>
  <si>
    <t>Itel</t>
  </si>
  <si>
    <t>Nokia</t>
  </si>
  <si>
    <t>Huawei</t>
  </si>
  <si>
    <t>Moto</t>
  </si>
  <si>
    <t>Readmi</t>
  </si>
  <si>
    <t>Poco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</si>
</sst>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1" fillId="0" borderId="0" xfId="0" applyNumberFormat="1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2EAC85-B665-4E95-9096-49A18F2B526D}" name="Table1" displayName="Table1" ref="H2:M16" totalsRowShown="0" headerRowDxfId="10" dataDxfId="9" headerRowBorderDxfId="7" tableBorderDxfId="8" totalsRowBorderDxfId="6">
  <autoFilter ref="H2:M16" xr:uid="{362EAC85-B665-4E95-9096-49A18F2B526D}"/>
  <tableColumns count="6">
    <tableColumn id="1" xr3:uid="{16472914-AE49-4F8B-B89D-3F3CAB01094A}" name="SL No." dataDxfId="5"/>
    <tableColumn id="2" xr3:uid="{498A91D6-BCAD-44E3-AF1F-004DC3B7FC54}" name="Products" dataDxfId="4"/>
    <tableColumn id="3" xr3:uid="{F5C8C01D-966E-48D6-A380-A85781077D52}" name="Purchase" dataDxfId="3">
      <calculatedColumnFormula>SUMIF($C$3:$C$16,Table1[[#This Row],[Products]],$D$3:$D$16)</calculatedColumnFormula>
    </tableColumn>
    <tableColumn id="4" xr3:uid="{BA02BDB1-8AEF-48E8-BBEE-8CA1960389E5}" name="Sales" dataDxfId="2">
      <calculatedColumnFormula>SUMIF($F$3:$F$16,Table1[[#This Row],[Products]],$G$3:$G$16)</calculatedColumnFormula>
    </tableColumn>
    <tableColumn id="5" xr3:uid="{24AD62E2-D98E-457A-A40A-63FECE358A16}" name="Stock" dataDxfId="1">
      <calculatedColumnFormula>SUM(J3-K3)</calculatedColumnFormula>
    </tableColumn>
    <tableColumn id="6" xr3:uid="{916BD0FA-A8FA-449C-A7D1-A2C1F23048A4}" name="Remarks" dataDxfId="0">
      <calculatedColumnFormula>IF(L3&lt;=5,"Please, update your stock","")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M20"/>
  <sheetViews>
    <sheetView tabSelected="1" workbookViewId="0">
      <selection activeCell="I19" sqref="I19"/>
    </sheetView>
  </sheetViews>
  <sheetFormatPr defaultRowHeight="21"/>
  <cols>
    <col min="1" max="1" width="1.28515625" style="1" customWidth="1"/>
    <col min="2" max="2" width="14" style="1" customWidth="1"/>
    <col min="3" max="3" width="18.85546875" style="1" customWidth="1"/>
    <col min="4" max="4" width="13.85546875" style="1" customWidth="1"/>
    <col min="5" max="7" width="18.85546875" style="1" customWidth="1"/>
    <col min="8" max="8" width="11.42578125" style="1" customWidth="1"/>
    <col min="9" max="12" width="18.85546875" style="1" customWidth="1"/>
    <col min="13" max="13" width="33" style="1" bestFit="1" customWidth="1"/>
    <col min="14" max="16384" width="9.140625" style="1"/>
  </cols>
  <sheetData>
    <row r="1" spans="2:13" ht="31.5">
      <c r="B1" s="2" t="s">
        <v>0</v>
      </c>
      <c r="C1" s="2"/>
      <c r="D1" s="2"/>
      <c r="E1" s="3" t="s">
        <v>1</v>
      </c>
      <c r="F1" s="3"/>
      <c r="G1" s="3"/>
      <c r="H1" s="4" t="s">
        <v>2</v>
      </c>
      <c r="I1" s="4"/>
      <c r="J1" s="4"/>
      <c r="K1" s="4"/>
      <c r="L1" s="4"/>
      <c r="M1" s="4"/>
    </row>
    <row r="2" spans="2:13">
      <c r="B2" s="7" t="s">
        <v>3</v>
      </c>
      <c r="C2" s="7" t="s">
        <v>4</v>
      </c>
      <c r="D2" s="7" t="s">
        <v>5</v>
      </c>
      <c r="E2" s="7" t="s">
        <v>3</v>
      </c>
      <c r="F2" s="7" t="s">
        <v>4</v>
      </c>
      <c r="G2" s="7" t="s">
        <v>5</v>
      </c>
      <c r="H2" s="10" t="s">
        <v>6</v>
      </c>
      <c r="I2" s="11" t="s">
        <v>4</v>
      </c>
      <c r="J2" s="11" t="s">
        <v>0</v>
      </c>
      <c r="K2" s="11" t="s">
        <v>1</v>
      </c>
      <c r="L2" s="11" t="s">
        <v>2</v>
      </c>
      <c r="M2" s="12" t="s">
        <v>7</v>
      </c>
    </row>
    <row r="3" spans="2:13">
      <c r="B3" s="16">
        <v>45228</v>
      </c>
      <c r="C3" s="7" t="s">
        <v>8</v>
      </c>
      <c r="D3" s="7">
        <v>50</v>
      </c>
      <c r="E3" s="16">
        <v>45231</v>
      </c>
      <c r="F3" s="7" t="s">
        <v>8</v>
      </c>
      <c r="G3" s="7">
        <v>45</v>
      </c>
      <c r="H3" s="8">
        <v>1</v>
      </c>
      <c r="I3" s="7" t="s">
        <v>9</v>
      </c>
      <c r="J3" s="7">
        <f>SUMIF($C$3:$C$16,Table1[[#This Row],[Products]],$D$3:$D$16)</f>
        <v>45</v>
      </c>
      <c r="K3" s="7">
        <f>SUMIF($F$3:$F$16,Table1[[#This Row],[Products]],$G$3:$G$16)</f>
        <v>35</v>
      </c>
      <c r="L3" s="7">
        <f>SUM(J3-K3)</f>
        <v>10</v>
      </c>
      <c r="M3" s="9" t="str">
        <f t="shared" ref="M3:M16" si="0">IF(L3&lt;=5,"Please, update your stock","")</f>
        <v/>
      </c>
    </row>
    <row r="4" spans="2:13">
      <c r="B4" s="16">
        <v>45229</v>
      </c>
      <c r="C4" s="7" t="s">
        <v>10</v>
      </c>
      <c r="D4" s="7">
        <v>60</v>
      </c>
      <c r="E4" s="16">
        <v>45231</v>
      </c>
      <c r="F4" s="7" t="s">
        <v>11</v>
      </c>
      <c r="G4" s="7">
        <v>25</v>
      </c>
      <c r="H4" s="8">
        <v>2</v>
      </c>
      <c r="I4" s="7" t="s">
        <v>11</v>
      </c>
      <c r="J4" s="7">
        <f>SUMIF($C$3:$C$16,Table1[[#This Row],[Products]],$D$3:$D$16)</f>
        <v>30</v>
      </c>
      <c r="K4" s="7">
        <f>SUMIF($F$3:$F$16,Table1[[#This Row],[Products]],$G$3:$G$16)</f>
        <v>25</v>
      </c>
      <c r="L4" s="7">
        <f t="shared" ref="L4:L16" si="1">SUM(J4-K4)</f>
        <v>5</v>
      </c>
      <c r="M4" s="9" t="str">
        <f t="shared" si="0"/>
        <v>Please, update your stock</v>
      </c>
    </row>
    <row r="5" spans="2:13">
      <c r="B5" s="16">
        <v>45230</v>
      </c>
      <c r="C5" s="7" t="s">
        <v>11</v>
      </c>
      <c r="D5" s="7">
        <v>30</v>
      </c>
      <c r="E5" s="16">
        <v>45232</v>
      </c>
      <c r="F5" s="7" t="s">
        <v>12</v>
      </c>
      <c r="G5" s="7">
        <v>14</v>
      </c>
      <c r="H5" s="8">
        <v>3</v>
      </c>
      <c r="I5" s="7" t="s">
        <v>10</v>
      </c>
      <c r="J5" s="7">
        <f>SUMIF($C$3:$C$16,Table1[[#This Row],[Products]],$D$3:$D$16)</f>
        <v>60</v>
      </c>
      <c r="K5" s="7">
        <f>SUMIF($F$3:$F$16,Table1[[#This Row],[Products]],$G$3:$G$16)</f>
        <v>20</v>
      </c>
      <c r="L5" s="7">
        <f t="shared" si="1"/>
        <v>40</v>
      </c>
      <c r="M5" s="9" t="str">
        <f t="shared" si="0"/>
        <v/>
      </c>
    </row>
    <row r="6" spans="2:13">
      <c r="B6" s="16">
        <v>45231</v>
      </c>
      <c r="C6" s="7" t="s">
        <v>13</v>
      </c>
      <c r="D6" s="7">
        <v>15</v>
      </c>
      <c r="E6" s="16">
        <v>45233</v>
      </c>
      <c r="F6" s="7" t="s">
        <v>14</v>
      </c>
      <c r="G6" s="7">
        <v>3</v>
      </c>
      <c r="H6" s="8">
        <v>4</v>
      </c>
      <c r="I6" s="7" t="s">
        <v>12</v>
      </c>
      <c r="J6" s="7">
        <f>SUMIF($C$3:$C$16,Table1[[#This Row],[Products]],$D$3:$D$16)</f>
        <v>40</v>
      </c>
      <c r="K6" s="7">
        <f>SUMIF($F$3:$F$16,Table1[[#This Row],[Products]],$G$3:$G$16)</f>
        <v>14</v>
      </c>
      <c r="L6" s="7">
        <f t="shared" si="1"/>
        <v>26</v>
      </c>
      <c r="M6" s="9" t="str">
        <f t="shared" si="0"/>
        <v/>
      </c>
    </row>
    <row r="7" spans="2:13">
      <c r="B7" s="16">
        <v>45232</v>
      </c>
      <c r="C7" s="7" t="s">
        <v>9</v>
      </c>
      <c r="D7" s="7">
        <v>45</v>
      </c>
      <c r="E7" s="16">
        <v>45233</v>
      </c>
      <c r="F7" s="7" t="s">
        <v>9</v>
      </c>
      <c r="G7" s="17">
        <v>30</v>
      </c>
      <c r="H7" s="8">
        <v>5</v>
      </c>
      <c r="I7" s="7" t="s">
        <v>15</v>
      </c>
      <c r="J7" s="7">
        <f>SUMIF($C$3:$C$16,Table1[[#This Row],[Products]],$D$3:$D$16)</f>
        <v>25</v>
      </c>
      <c r="K7" s="7">
        <f>SUMIF($F$3:$F$16,Table1[[#This Row],[Products]],$G$3:$G$16)</f>
        <v>20</v>
      </c>
      <c r="L7" s="7">
        <f t="shared" si="1"/>
        <v>5</v>
      </c>
      <c r="M7" s="9" t="str">
        <f t="shared" si="0"/>
        <v>Please, update your stock</v>
      </c>
    </row>
    <row r="8" spans="2:13">
      <c r="B8" s="16">
        <v>45232</v>
      </c>
      <c r="C8" s="7" t="s">
        <v>15</v>
      </c>
      <c r="D8" s="7">
        <v>25</v>
      </c>
      <c r="E8" s="16">
        <v>45233</v>
      </c>
      <c r="F8" s="7" t="s">
        <v>16</v>
      </c>
      <c r="G8" s="7">
        <v>25</v>
      </c>
      <c r="H8" s="8">
        <v>6</v>
      </c>
      <c r="I8" s="7" t="s">
        <v>17</v>
      </c>
      <c r="J8" s="7">
        <f>SUMIF($C$3:$C$16,Table1[[#This Row],[Products]],$D$3:$D$16)</f>
        <v>30</v>
      </c>
      <c r="K8" s="7">
        <f>SUMIF($F$3:$F$16,Table1[[#This Row],[Products]],$G$3:$G$16)</f>
        <v>10</v>
      </c>
      <c r="L8" s="7">
        <f t="shared" si="1"/>
        <v>20</v>
      </c>
      <c r="M8" s="9" t="str">
        <f t="shared" si="0"/>
        <v/>
      </c>
    </row>
    <row r="9" spans="2:13">
      <c r="B9" s="16">
        <v>45233</v>
      </c>
      <c r="C9" s="7" t="s">
        <v>18</v>
      </c>
      <c r="D9" s="7">
        <v>55</v>
      </c>
      <c r="E9" s="16">
        <v>45234</v>
      </c>
      <c r="F9" s="7" t="s">
        <v>14</v>
      </c>
      <c r="G9" s="7">
        <v>40</v>
      </c>
      <c r="H9" s="8">
        <v>7</v>
      </c>
      <c r="I9" s="7" t="s">
        <v>19</v>
      </c>
      <c r="J9" s="7">
        <f>SUMIF($C$3:$C$16,Table1[[#This Row],[Products]],$D$3:$D$16)</f>
        <v>15</v>
      </c>
      <c r="K9" s="7">
        <f>SUMIF($F$3:$F$16,Table1[[#This Row],[Products]],$G$3:$G$16)</f>
        <v>0</v>
      </c>
      <c r="L9" s="7">
        <f t="shared" si="1"/>
        <v>15</v>
      </c>
      <c r="M9" s="9" t="str">
        <f t="shared" si="0"/>
        <v/>
      </c>
    </row>
    <row r="10" spans="2:13">
      <c r="B10" s="16">
        <v>45233</v>
      </c>
      <c r="C10" s="7" t="s">
        <v>14</v>
      </c>
      <c r="D10" s="7">
        <v>50</v>
      </c>
      <c r="E10" s="16">
        <v>45234</v>
      </c>
      <c r="F10" s="7" t="s">
        <v>17</v>
      </c>
      <c r="G10" s="7">
        <v>10</v>
      </c>
      <c r="H10" s="8">
        <v>8</v>
      </c>
      <c r="I10" s="7" t="s">
        <v>13</v>
      </c>
      <c r="J10" s="7">
        <f>SUMIF($C$3:$C$16,Table1[[#This Row],[Products]],$D$3:$D$16)</f>
        <v>15</v>
      </c>
      <c r="K10" s="7">
        <f>SUMIF($F$3:$F$16,Table1[[#This Row],[Products]],$G$3:$G$16)</f>
        <v>0</v>
      </c>
      <c r="L10" s="7">
        <f t="shared" si="1"/>
        <v>15</v>
      </c>
      <c r="M10" s="9" t="str">
        <f t="shared" si="0"/>
        <v/>
      </c>
    </row>
    <row r="11" spans="2:13">
      <c r="B11" s="16">
        <v>45234</v>
      </c>
      <c r="C11" s="7" t="s">
        <v>17</v>
      </c>
      <c r="D11" s="7">
        <v>30</v>
      </c>
      <c r="E11" s="16">
        <v>45234</v>
      </c>
      <c r="F11" s="7" t="s">
        <v>15</v>
      </c>
      <c r="G11" s="7">
        <v>20</v>
      </c>
      <c r="H11" s="8">
        <v>9</v>
      </c>
      <c r="I11" s="7" t="s">
        <v>20</v>
      </c>
      <c r="J11" s="7">
        <f>SUMIF($C$3:$C$16,Table1[[#This Row],[Products]],$D$3:$D$16)</f>
        <v>60</v>
      </c>
      <c r="K11" s="7">
        <f>SUMIF($F$3:$F$16,Table1[[#This Row],[Products]],$G$3:$G$16)</f>
        <v>32</v>
      </c>
      <c r="L11" s="7">
        <f t="shared" si="1"/>
        <v>28</v>
      </c>
      <c r="M11" s="9" t="str">
        <f t="shared" si="0"/>
        <v/>
      </c>
    </row>
    <row r="12" spans="2:13">
      <c r="B12" s="16">
        <v>45234</v>
      </c>
      <c r="C12" s="7" t="s">
        <v>16</v>
      </c>
      <c r="D12" s="7">
        <v>40</v>
      </c>
      <c r="E12" s="16">
        <v>45235</v>
      </c>
      <c r="F12" s="7" t="s">
        <v>9</v>
      </c>
      <c r="G12" s="7">
        <v>5</v>
      </c>
      <c r="H12" s="8">
        <v>10</v>
      </c>
      <c r="I12" s="7" t="s">
        <v>8</v>
      </c>
      <c r="J12" s="7">
        <f>SUMIF($C$3:$C$16,Table1[[#This Row],[Products]],$D$3:$D$16)</f>
        <v>50</v>
      </c>
      <c r="K12" s="7">
        <f>SUMIF($F$3:$F$16,Table1[[#This Row],[Products]],$G$3:$G$16)</f>
        <v>45</v>
      </c>
      <c r="L12" s="7">
        <f t="shared" si="1"/>
        <v>5</v>
      </c>
      <c r="M12" s="9" t="str">
        <f t="shared" si="0"/>
        <v>Please, update your stock</v>
      </c>
    </row>
    <row r="13" spans="2:13">
      <c r="B13" s="16">
        <v>45234</v>
      </c>
      <c r="C13" s="7" t="s">
        <v>12</v>
      </c>
      <c r="D13" s="7">
        <v>40</v>
      </c>
      <c r="E13" s="16">
        <v>45236</v>
      </c>
      <c r="F13" s="7" t="s">
        <v>10</v>
      </c>
      <c r="G13" s="7">
        <v>20</v>
      </c>
      <c r="H13" s="8">
        <v>11</v>
      </c>
      <c r="I13" s="7" t="s">
        <v>21</v>
      </c>
      <c r="J13" s="7">
        <f>SUMIF($C$3:$C$16,Table1[[#This Row],[Products]],$D$3:$D$16)</f>
        <v>64</v>
      </c>
      <c r="K13" s="7">
        <f>SUMIF($F$3:$F$16,Table1[[#This Row],[Products]],$G$3:$G$16)</f>
        <v>30</v>
      </c>
      <c r="L13" s="7">
        <f t="shared" si="1"/>
        <v>34</v>
      </c>
      <c r="M13" s="9" t="str">
        <f t="shared" si="0"/>
        <v/>
      </c>
    </row>
    <row r="14" spans="2:13">
      <c r="B14" s="16">
        <v>45235</v>
      </c>
      <c r="C14" s="7" t="s">
        <v>19</v>
      </c>
      <c r="D14" s="7">
        <v>15</v>
      </c>
      <c r="E14" s="16">
        <v>45236</v>
      </c>
      <c r="F14" s="7" t="s">
        <v>18</v>
      </c>
      <c r="G14" s="7">
        <v>48</v>
      </c>
      <c r="H14" s="8">
        <v>12</v>
      </c>
      <c r="I14" s="7" t="s">
        <v>18</v>
      </c>
      <c r="J14" s="7">
        <f>SUMIF($C$3:$C$16,Table1[[#This Row],[Products]],$D$3:$D$16)</f>
        <v>55</v>
      </c>
      <c r="K14" s="7">
        <f>SUMIF($F$3:$F$16,Table1[[#This Row],[Products]],$G$3:$G$16)</f>
        <v>48</v>
      </c>
      <c r="L14" s="7">
        <f t="shared" si="1"/>
        <v>7</v>
      </c>
      <c r="M14" s="9" t="str">
        <f t="shared" si="0"/>
        <v/>
      </c>
    </row>
    <row r="15" spans="2:13">
      <c r="B15" s="16">
        <v>45235</v>
      </c>
      <c r="C15" s="7" t="s">
        <v>20</v>
      </c>
      <c r="D15" s="7">
        <v>60</v>
      </c>
      <c r="E15" s="16">
        <v>45236</v>
      </c>
      <c r="F15" s="7" t="s">
        <v>21</v>
      </c>
      <c r="G15" s="7">
        <v>30</v>
      </c>
      <c r="H15" s="8">
        <v>13</v>
      </c>
      <c r="I15" s="7" t="s">
        <v>14</v>
      </c>
      <c r="J15" s="7">
        <f>SUMIF($C$3:$C$16,Table1[[#This Row],[Products]],$D$3:$D$16)</f>
        <v>50</v>
      </c>
      <c r="K15" s="7">
        <f>SUMIF($F$3:$F$16,Table1[[#This Row],[Products]],$G$3:$G$16)</f>
        <v>43</v>
      </c>
      <c r="L15" s="7">
        <f t="shared" si="1"/>
        <v>7</v>
      </c>
      <c r="M15" s="9" t="str">
        <f t="shared" si="0"/>
        <v/>
      </c>
    </row>
    <row r="16" spans="2:13">
      <c r="B16" s="16">
        <v>45236</v>
      </c>
      <c r="C16" s="7" t="s">
        <v>21</v>
      </c>
      <c r="D16" s="7">
        <v>64</v>
      </c>
      <c r="E16" s="16">
        <v>45236</v>
      </c>
      <c r="F16" s="7" t="s">
        <v>20</v>
      </c>
      <c r="G16" s="7">
        <v>32</v>
      </c>
      <c r="H16" s="13">
        <v>14</v>
      </c>
      <c r="I16" s="14" t="s">
        <v>16</v>
      </c>
      <c r="J16" s="14">
        <f>SUMIF($C$3:$C$16,Table1[[#This Row],[Products]],$D$3:$D$16)</f>
        <v>40</v>
      </c>
      <c r="K16" s="14">
        <f>SUMIF($F$3:$F$16,Table1[[#This Row],[Products]],$G$3:$G$16)</f>
        <v>25</v>
      </c>
      <c r="L16" s="14">
        <f t="shared" si="1"/>
        <v>15</v>
      </c>
      <c r="M16" s="15" t="str">
        <f t="shared" si="0"/>
        <v/>
      </c>
    </row>
    <row r="17" spans="2:13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2:1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2:13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2:13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</sheetData>
  <sortState xmlns:xlrd2="http://schemas.microsoft.com/office/spreadsheetml/2017/richdata2" ref="B3:D16">
    <sortCondition ref="B3:B16"/>
  </sortState>
  <mergeCells count="3">
    <mergeCell ref="B1:D1"/>
    <mergeCell ref="E1:G1"/>
    <mergeCell ref="H1:M1"/>
  </mergeCells>
  <dataValidations count="1">
    <dataValidation type="list" showInputMessage="1" showErrorMessage="1" sqref="C3:C16 F3:F16" xr:uid="{48EA61B8-0CB1-4496-BD8A-DD9CC9B01491}">
      <formula1>$I$3:$I$16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2023-11-07T03:16:29Z</dcterms:created>
  <dcterms:modified xsi:type="dcterms:W3CDTF">2023-11-07T06:34:05Z</dcterms:modified>
  <cp:category/>
  <cp:contentStatus/>
</cp:coreProperties>
</file>