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4130"/>
  </bookViews>
  <sheets>
    <sheet name="Balance Sheet" sheetId="3" r:id="rId1"/>
    <sheet name="Income Statement" sheetId="1" r:id="rId2"/>
  </sheets>
  <definedNames>
    <definedName name="_xlnm.Print_Titles" localSheetId="1">'Income Statement'!$A:$E,'Income Statement'!$4:$4</definedName>
    <definedName name="QB_BASIS_4" localSheetId="1" hidden="1">'Income Statement'!$EN$3</definedName>
    <definedName name="QB_COLUMN_100210" localSheetId="1" hidden="1">'Income Statement'!$DI$4</definedName>
    <definedName name="QB_COLUMN_101210" localSheetId="1" hidden="1">'Income Statement'!$DJ$4</definedName>
    <definedName name="QB_COLUMN_10210" localSheetId="1" hidden="1">'Income Statement'!$Q$4</definedName>
    <definedName name="QB_COLUMN_102210" localSheetId="1" hidden="1">'Income Statement'!$DK$4</definedName>
    <definedName name="QB_COLUMN_103210" localSheetId="1" hidden="1">'Income Statement'!$DL$4</definedName>
    <definedName name="QB_COLUMN_104210" localSheetId="1" hidden="1">'Income Statement'!$EL$4</definedName>
    <definedName name="QB_COLUMN_105210" localSheetId="1" hidden="1">'Income Statement'!$DN$4</definedName>
    <definedName name="QB_COLUMN_106210" localSheetId="1" hidden="1">'Income Statement'!$DO$4</definedName>
    <definedName name="QB_COLUMN_107210" localSheetId="1" hidden="1">'Income Statement'!$DP$4</definedName>
    <definedName name="QB_COLUMN_108210" localSheetId="1" hidden="1">'Income Statement'!$DR$4</definedName>
    <definedName name="QB_COLUMN_109210" localSheetId="1" hidden="1">'Income Statement'!$DS$4</definedName>
    <definedName name="QB_COLUMN_110210" localSheetId="1" hidden="1">'Income Statement'!$DT$4</definedName>
    <definedName name="QB_COLUMN_111210" localSheetId="1" hidden="1">'Income Statement'!$DU$4</definedName>
    <definedName name="QB_COLUMN_11210" localSheetId="1" hidden="1">'Income Statement'!$R$4</definedName>
    <definedName name="QB_COLUMN_112210" localSheetId="1" hidden="1">'Income Statement'!$DV$4</definedName>
    <definedName name="QB_COLUMN_113210" localSheetId="1" hidden="1">'Income Statement'!$DW$4</definedName>
    <definedName name="QB_COLUMN_114210" localSheetId="1" hidden="1">'Income Statement'!$DX$4</definedName>
    <definedName name="QB_COLUMN_115210" localSheetId="1" hidden="1">'Income Statement'!$DY$4</definedName>
    <definedName name="QB_COLUMN_116210" localSheetId="1" hidden="1">'Income Statement'!$EA$4</definedName>
    <definedName name="QB_COLUMN_117210" localSheetId="1" hidden="1">'Income Statement'!$EB$4</definedName>
    <definedName name="QB_COLUMN_118210" localSheetId="1" hidden="1">'Income Statement'!$EC$4</definedName>
    <definedName name="QB_COLUMN_119210" localSheetId="1" hidden="1">'Income Statement'!$ED$4</definedName>
    <definedName name="QB_COLUMN_120210" localSheetId="1" hidden="1">'Income Statement'!$EE$4</definedName>
    <definedName name="QB_COLUMN_1210" localSheetId="1" hidden="1">'Income Statement'!$F$4</definedName>
    <definedName name="QB_COLUMN_121210" localSheetId="1" hidden="1">'Income Statement'!$EF$4</definedName>
    <definedName name="QB_COLUMN_12210" localSheetId="1" hidden="1">'Income Statement'!$S$4</definedName>
    <definedName name="QB_COLUMN_122210" localSheetId="1" hidden="1">'Income Statement'!$EG$4</definedName>
    <definedName name="QB_COLUMN_123210" localSheetId="1" hidden="1">'Income Statement'!$EH$4</definedName>
    <definedName name="QB_COLUMN_124210" localSheetId="1" hidden="1">'Income Statement'!$EI$4</definedName>
    <definedName name="QB_COLUMN_125210" localSheetId="1" hidden="1">'Income Statement'!$CS$4</definedName>
    <definedName name="QB_COLUMN_126210" localSheetId="1" hidden="1">'Income Statement'!$DM$4</definedName>
    <definedName name="QB_COLUMN_127210" localSheetId="1" hidden="1">'Income Statement'!$AM$4</definedName>
    <definedName name="QB_COLUMN_128210" localSheetId="1" hidden="1">'Income Statement'!$BY$4</definedName>
    <definedName name="QB_COLUMN_129210" localSheetId="1" hidden="1">'Income Statement'!$EJ$4</definedName>
    <definedName name="QB_COLUMN_130210" localSheetId="1" hidden="1">'Income Statement'!$BW$4</definedName>
    <definedName name="QB_COLUMN_131210" localSheetId="1" hidden="1">'Income Statement'!$L$4</definedName>
    <definedName name="QB_COLUMN_13210" localSheetId="1" hidden="1">'Income Statement'!$U$4</definedName>
    <definedName name="QB_COLUMN_132210" localSheetId="1" hidden="1">'Income Statement'!$BD$4</definedName>
    <definedName name="QB_COLUMN_133210" localSheetId="1" hidden="1">'Income Statement'!$CR$4</definedName>
    <definedName name="QB_COLUMN_134210" localSheetId="1" hidden="1">'Income Statement'!$CY$4</definedName>
    <definedName name="QB_COLUMN_135210" localSheetId="1" hidden="1">'Income Statement'!$I$4</definedName>
    <definedName name="QB_COLUMN_136210" localSheetId="1" hidden="1">'Income Statement'!$BL$4</definedName>
    <definedName name="QB_COLUMN_144210" localSheetId="1" hidden="1">'Income Statement'!$T$4</definedName>
    <definedName name="QB_COLUMN_145210" localSheetId="1" hidden="1">'Income Statement'!$DZ$4</definedName>
    <definedName name="QB_COLUMN_147210" localSheetId="1" hidden="1">'Income Statement'!$V$4</definedName>
    <definedName name="QB_COLUMN_150210" localSheetId="1" hidden="1">'Income Statement'!$CN$4</definedName>
    <definedName name="QB_COLUMN_15210" localSheetId="1" hidden="1">'Income Statement'!$W$4</definedName>
    <definedName name="QB_COLUMN_153210" localSheetId="1" hidden="1">'Income Statement'!$X$4</definedName>
    <definedName name="QB_COLUMN_154210" localSheetId="1" hidden="1">'Income Statement'!$DQ$4</definedName>
    <definedName name="QB_COLUMN_166210" localSheetId="1" hidden="1">'Income Statement'!$BZ$4</definedName>
    <definedName name="QB_COLUMN_170210" localSheetId="1" hidden="1">'Income Statement'!$AJ$4</definedName>
    <definedName name="QB_COLUMN_17210" localSheetId="1" hidden="1">'Income Statement'!$Y$4</definedName>
    <definedName name="QB_COLUMN_181210" localSheetId="1" hidden="1">'Income Statement'!$CO$4</definedName>
    <definedName name="QB_COLUMN_18210" localSheetId="1" hidden="1">'Income Statement'!$Z$4</definedName>
    <definedName name="QB_COLUMN_19210" localSheetId="1" hidden="1">'Income Statement'!$AA$4</definedName>
    <definedName name="QB_COLUMN_20210" localSheetId="1" hidden="1">'Income Statement'!$AB$4</definedName>
    <definedName name="QB_COLUMN_21210" localSheetId="1" hidden="1">'Income Statement'!$AC$4</definedName>
    <definedName name="QB_COLUMN_2210" localSheetId="1" hidden="1">'Income Statement'!$G$4</definedName>
    <definedName name="QB_COLUMN_22210" localSheetId="1" hidden="1">'Income Statement'!$AD$4</definedName>
    <definedName name="QB_COLUMN_23210" localSheetId="1" hidden="1">'Income Statement'!$AE$4</definedName>
    <definedName name="QB_COLUMN_24210" localSheetId="1" hidden="1">'Income Statement'!$AF$4</definedName>
    <definedName name="QB_COLUMN_25210" localSheetId="1" hidden="1">'Income Statement'!$AG$4</definedName>
    <definedName name="QB_COLUMN_26210" localSheetId="1" hidden="1">'Income Statement'!$AI$4</definedName>
    <definedName name="QB_COLUMN_27210" localSheetId="1" hidden="1">'Income Statement'!$AK$4</definedName>
    <definedName name="QB_COLUMN_28210" localSheetId="1" hidden="1">'Income Statement'!$AL$4</definedName>
    <definedName name="QB_COLUMN_29210" localSheetId="1" hidden="1">'Income Statement'!$AN$4</definedName>
    <definedName name="QB_COLUMN_30210" localSheetId="1" hidden="1">'Income Statement'!$AO$4</definedName>
    <definedName name="QB_COLUMN_31210" localSheetId="1" hidden="1">'Income Statement'!$EK$4</definedName>
    <definedName name="QB_COLUMN_3210" localSheetId="1" hidden="1">'Income Statement'!$H$4</definedName>
    <definedName name="QB_COLUMN_32210" localSheetId="1" hidden="1">'Income Statement'!$AP$4</definedName>
    <definedName name="QB_COLUMN_33210" localSheetId="1" hidden="1">'Income Statement'!$AQ$4</definedName>
    <definedName name="QB_COLUMN_34210" localSheetId="1" hidden="1">'Income Statement'!$AR$4</definedName>
    <definedName name="QB_COLUMN_35210" localSheetId="1" hidden="1">'Income Statement'!$AS$4</definedName>
    <definedName name="QB_COLUMN_36210" localSheetId="1" hidden="1">'Income Statement'!$AT$4</definedName>
    <definedName name="QB_COLUMN_37210" localSheetId="1" hidden="1">'Income Statement'!$AU$4</definedName>
    <definedName name="QB_COLUMN_38210" localSheetId="1" hidden="1">'Income Statement'!$AV$4</definedName>
    <definedName name="QB_COLUMN_39210" localSheetId="1" hidden="1">'Income Statement'!$AW$4</definedName>
    <definedName name="QB_COLUMN_40210" localSheetId="1" hidden="1">'Income Statement'!$AX$4</definedName>
    <definedName name="QB_COLUMN_41210" localSheetId="1" hidden="1">'Income Statement'!$AY$4</definedName>
    <definedName name="QB_COLUMN_4210" localSheetId="1" hidden="1">'Income Statement'!$J$4</definedName>
    <definedName name="QB_COLUMN_42210" localSheetId="1" hidden="1">'Income Statement'!$AZ$4</definedName>
    <definedName name="QB_COLUMN_42301" localSheetId="1" hidden="1">'Income Statement'!$EN$4</definedName>
    <definedName name="QB_COLUMN_43210" localSheetId="1" hidden="1">'Income Statement'!$BA$4</definedName>
    <definedName name="QB_COLUMN_45210" localSheetId="1" hidden="1">'Income Statement'!$BB$4</definedName>
    <definedName name="QB_COLUMN_45211" localSheetId="1" hidden="1">'Income Statement'!$EM$4</definedName>
    <definedName name="QB_COLUMN_46210" localSheetId="1" hidden="1">'Income Statement'!$BC$4</definedName>
    <definedName name="QB_COLUMN_47210" localSheetId="1" hidden="1">'Income Statement'!$BE$4</definedName>
    <definedName name="QB_COLUMN_48210" localSheetId="1" hidden="1">'Income Statement'!$BF$4</definedName>
    <definedName name="QB_COLUMN_49210" localSheetId="1" hidden="1">'Income Statement'!$AH$4</definedName>
    <definedName name="QB_COLUMN_50210" localSheetId="1" hidden="1">'Income Statement'!$BG$4</definedName>
    <definedName name="QB_COLUMN_5210" localSheetId="1" hidden="1">'Income Statement'!$K$4</definedName>
    <definedName name="QB_COLUMN_52210" localSheetId="1" hidden="1">'Income Statement'!$BH$4</definedName>
    <definedName name="QB_COLUMN_53210" localSheetId="1" hidden="1">'Income Statement'!$BI$4</definedName>
    <definedName name="QB_COLUMN_54210" localSheetId="1" hidden="1">'Income Statement'!$BJ$4</definedName>
    <definedName name="QB_COLUMN_55210" localSheetId="1" hidden="1">'Income Statement'!$BK$4</definedName>
    <definedName name="QB_COLUMN_56210" localSheetId="1" hidden="1">'Income Statement'!$BM$4</definedName>
    <definedName name="QB_COLUMN_57210" localSheetId="1" hidden="1">'Income Statement'!$BN$4</definedName>
    <definedName name="QB_COLUMN_59210" localSheetId="1" hidden="1">'Income Statement'!$BO$4</definedName>
    <definedName name="QB_COLUMN_60210" localSheetId="1" hidden="1">'Income Statement'!$BP$4</definedName>
    <definedName name="QB_COLUMN_6210" localSheetId="1" hidden="1">'Income Statement'!$M$4</definedName>
    <definedName name="QB_COLUMN_62210" localSheetId="1" hidden="1">'Income Statement'!$BQ$4</definedName>
    <definedName name="QB_COLUMN_63210" localSheetId="1" hidden="1">'Income Statement'!$BR$4</definedName>
    <definedName name="QB_COLUMN_64210" localSheetId="1" hidden="1">'Income Statement'!$BS$4</definedName>
    <definedName name="QB_COLUMN_65210" localSheetId="1" hidden="1">'Income Statement'!$BT$4</definedName>
    <definedName name="QB_COLUMN_66210" localSheetId="1" hidden="1">'Income Statement'!$BU$4</definedName>
    <definedName name="QB_COLUMN_67210" localSheetId="1" hidden="1">'Income Statement'!$BV$4</definedName>
    <definedName name="QB_COLUMN_69210" localSheetId="1" hidden="1">'Income Statement'!$BX$4</definedName>
    <definedName name="QB_COLUMN_70210" localSheetId="1" hidden="1">'Income Statement'!$CA$4</definedName>
    <definedName name="QB_COLUMN_71210" localSheetId="1" hidden="1">'Income Statement'!$CB$4</definedName>
    <definedName name="QB_COLUMN_7210" localSheetId="1" hidden="1">'Income Statement'!$N$4</definedName>
    <definedName name="QB_COLUMN_72210" localSheetId="1" hidden="1">'Income Statement'!$CC$4</definedName>
    <definedName name="QB_COLUMN_73210" localSheetId="1" hidden="1">'Income Statement'!$CD$4</definedName>
    <definedName name="QB_COLUMN_74210" localSheetId="1" hidden="1">'Income Statement'!$CE$4</definedName>
    <definedName name="QB_COLUMN_75210" localSheetId="1" hidden="1">'Income Statement'!$CF$4</definedName>
    <definedName name="QB_COLUMN_76210" localSheetId="1" hidden="1">'Income Statement'!$CG$4</definedName>
    <definedName name="QB_COLUMN_77210" localSheetId="1" hidden="1">'Income Statement'!$CH$4</definedName>
    <definedName name="QB_COLUMN_78210" localSheetId="1" hidden="1">'Income Statement'!$CI$4</definedName>
    <definedName name="QB_COLUMN_79210" localSheetId="1" hidden="1">'Income Statement'!$CJ$4</definedName>
    <definedName name="QB_COLUMN_80210" localSheetId="1" hidden="1">'Income Statement'!$CK$4</definedName>
    <definedName name="QB_COLUMN_81210" localSheetId="1" hidden="1">'Income Statement'!$CL$4</definedName>
    <definedName name="QB_COLUMN_8210" localSheetId="1" hidden="1">'Income Statement'!$O$4</definedName>
    <definedName name="QB_COLUMN_82210" localSheetId="1" hidden="1">'Income Statement'!$CM$4</definedName>
    <definedName name="QB_COLUMN_83210" localSheetId="1" hidden="1">'Income Statement'!$CP$4</definedName>
    <definedName name="QB_COLUMN_84210" localSheetId="1" hidden="1">'Income Statement'!$CQ$4</definedName>
    <definedName name="QB_COLUMN_85210" localSheetId="1" hidden="1">'Income Statement'!$CT$4</definedName>
    <definedName name="QB_COLUMN_86210" localSheetId="1" hidden="1">'Income Statement'!$CU$4</definedName>
    <definedName name="QB_COLUMN_87210" localSheetId="1" hidden="1">'Income Statement'!$CV$4</definedName>
    <definedName name="QB_COLUMN_88210" localSheetId="1" hidden="1">'Income Statement'!$CW$4</definedName>
    <definedName name="QB_COLUMN_89210" localSheetId="1" hidden="1">'Income Statement'!$CX$4</definedName>
    <definedName name="QB_COLUMN_90210" localSheetId="1" hidden="1">'Income Statement'!$CZ$4</definedName>
    <definedName name="QB_COLUMN_91210" localSheetId="1" hidden="1">'Income Statement'!$DA$4</definedName>
    <definedName name="QB_COLUMN_9210" localSheetId="1" hidden="1">'Income Statement'!$P$4</definedName>
    <definedName name="QB_COLUMN_92210" localSheetId="1" hidden="1">'Income Statement'!$DB$4</definedName>
    <definedName name="QB_COLUMN_93210" localSheetId="1" hidden="1">'Income Statement'!$DC$4</definedName>
    <definedName name="QB_COLUMN_95210" localSheetId="1" hidden="1">'Income Statement'!$DD$4</definedName>
    <definedName name="QB_COLUMN_96210" localSheetId="1" hidden="1">'Income Statement'!$DE$4</definedName>
    <definedName name="QB_COLUMN_97210" localSheetId="1" hidden="1">'Income Statement'!$DF$4</definedName>
    <definedName name="QB_COLUMN_98210" localSheetId="1" hidden="1">'Income Statement'!$DG$4</definedName>
    <definedName name="QB_COLUMN_99210" localSheetId="1" hidden="1">'Income Statement'!$DH$4</definedName>
    <definedName name="QB_COMPANY_0" localSheetId="1" hidden="1">'Income Statement'!$A$1</definedName>
    <definedName name="QB_DATA_0" localSheetId="1" hidden="1">'Income Statement'!$7:$7,'Income Statement'!$10:$10,'Income Statement'!$13:$13,'Income Statement'!$14:$14,'Income Statement'!$15:$15,'Income Statement'!$16:$16,'Income Statement'!$17:$17,'Income Statement'!$20:$20,'Income Statement'!$26:$26,'Income Statement'!$28:$28,'Income Statement'!$30:$30,'Income Statement'!$31:$31,'Income Statement'!$32:$32,'Income Statement'!$35:$35,'Income Statement'!$38:$38,'Income Statement'!$41:$41</definedName>
    <definedName name="QB_DATA_1" localSheetId="1" hidden="1">'Income Statement'!$44:$44,'Income Statement'!$45:$45,'Income Statement'!$46:$46,'Income Statement'!$47:$47,'Income Statement'!$50:$50,'Income Statement'!$51:$51,'Income Statement'!$52:$52,'Income Statement'!$53:$53,'Income Statement'!$54:$54,'Income Statement'!$55:$55,'Income Statement'!$58:$58,'Income Statement'!$61:$61,'Income Statement'!$64:$64,'Income Statement'!$65:$65,'Income Statement'!$66:$66,'Income Statement'!$67:$67</definedName>
    <definedName name="QB_DATA_2" localSheetId="1" hidden="1">'Income Statement'!$68:$68,'Income Statement'!$69:$69,'Income Statement'!$72:$72,'Income Statement'!$73:$73,'Income Statement'!$74:$74,'Income Statement'!$75:$75,'Income Statement'!$76:$76,'Income Statement'!$77:$77,'Income Statement'!$78:$78,'Income Statement'!$79:$79,'Income Statement'!$82:$82,'Income Statement'!$83:$83,'Income Statement'!$84:$84,'Income Statement'!$85:$85,'Income Statement'!$86:$86,'Income Statement'!$87:$87</definedName>
    <definedName name="QB_DATA_3" localSheetId="1" hidden="1">'Income Statement'!$88:$88,'Income Statement'!$89:$89,'Income Statement'!$90:$90,'Income Statement'!$91:$91,'Income Statement'!$92:$92,'Income Statement'!$95:$95,'Income Statement'!$96:$96,'Income Statement'!$97:$97,'Income Statement'!$98:$98,'Income Statement'!$99:$99,'Income Statement'!$100:$100,'Income Statement'!$101:$101,'Income Statement'!$104:$104,'Income Statement'!$105:$105,'Income Statement'!$108:$108,'Income Statement'!$109:$109</definedName>
    <definedName name="QB_DATA_4" localSheetId="1" hidden="1">'Income Statement'!$110:$110,'Income Statement'!$113:$113,'Income Statement'!$116:$116,'Income Statement'!$117:$117,'Income Statement'!$118:$118,'Income Statement'!$119:$119,'Income Statement'!$120:$120,'Income Statement'!$121:$121,'Income Statement'!$122:$122,'Income Statement'!$123:$123,'Income Statement'!$124:$124,'Income Statement'!$125:$125,'Income Statement'!$126:$126,'Income Statement'!$127:$127,'Income Statement'!$128:$128,'Income Statement'!$130:$130</definedName>
    <definedName name="QB_DATE_1" localSheetId="1" hidden="1">'Income Statement'!$EN$2</definedName>
    <definedName name="QB_FORMULA_0" localSheetId="1" hidden="1">'Income Statement'!$EN$7,'Income Statement'!$F$8,'Income Statement'!$G$8,'Income Statement'!$H$8,'Income Statement'!$I$8,'Income Statement'!$J$8,'Income Statement'!$K$8,'Income Statement'!$L$8,'Income Statement'!$M$8,'Income Statement'!$N$8,'Income Statement'!$O$8,'Income Statement'!$P$8,'Income Statement'!$Q$8,'Income Statement'!$R$8,'Income Statement'!$S$8,'Income Statement'!$T$8</definedName>
    <definedName name="QB_FORMULA_1" localSheetId="1" hidden="1">'Income Statement'!$U$8,'Income Statement'!$V$8,'Income Statement'!$W$8,'Income Statement'!$X$8,'Income Statement'!$Y$8,'Income Statement'!$Z$8,'Income Statement'!$AA$8,'Income Statement'!$AB$8,'Income Statement'!$AC$8,'Income Statement'!$AD$8,'Income Statement'!$AE$8,'Income Statement'!$AF$8,'Income Statement'!$AG$8,'Income Statement'!$AH$8,'Income Statement'!$AI$8,'Income Statement'!$AJ$8</definedName>
    <definedName name="QB_FORMULA_10" localSheetId="1" hidden="1">'Income Statement'!$Y$11,'Income Statement'!$Z$11,'Income Statement'!$AA$11,'Income Statement'!$AB$11,'Income Statement'!$AC$11,'Income Statement'!$AD$11,'Income Statement'!$AE$11,'Income Statement'!$AF$11,'Income Statement'!$AG$11,'Income Statement'!$AH$11,'Income Statement'!$AI$11,'Income Statement'!$AJ$11,'Income Statement'!$AK$11,'Income Statement'!$AL$11,'Income Statement'!$AM$11,'Income Statement'!$AN$11</definedName>
    <definedName name="QB_FORMULA_100" localSheetId="1" hidden="1">'Income Statement'!$BE$48,'Income Statement'!$BF$48,'Income Statement'!$BG$48,'Income Statement'!$BH$48,'Income Statement'!$BI$48,'Income Statement'!$BJ$48,'Income Statement'!$BK$48,'Income Statement'!$BL$48,'Income Statement'!$BM$48,'Income Statement'!$BN$48,'Income Statement'!$BO$48,'Income Statement'!$BP$48,'Income Statement'!$BQ$48,'Income Statement'!$BR$48,'Income Statement'!$BS$48,'Income Statement'!$BT$48</definedName>
    <definedName name="QB_FORMULA_101" localSheetId="1" hidden="1">'Income Statement'!$BU$48,'Income Statement'!$BV$48,'Income Statement'!$BW$48,'Income Statement'!$BX$48,'Income Statement'!$BY$48,'Income Statement'!$BZ$48,'Income Statement'!$CA$48,'Income Statement'!$CB$48,'Income Statement'!$CC$48,'Income Statement'!$CD$48,'Income Statement'!$CE$48,'Income Statement'!$CF$48,'Income Statement'!$CG$48,'Income Statement'!$CH$48,'Income Statement'!$CI$48,'Income Statement'!$CJ$48</definedName>
    <definedName name="QB_FORMULA_102" localSheetId="1" hidden="1">'Income Statement'!$CK$48,'Income Statement'!$CL$48,'Income Statement'!$CM$48,'Income Statement'!$CN$48,'Income Statement'!$CO$48,'Income Statement'!$CP$48,'Income Statement'!$CQ$48,'Income Statement'!$CR$48,'Income Statement'!$CS$48,'Income Statement'!$CT$48,'Income Statement'!$CU$48,'Income Statement'!$CV$48,'Income Statement'!$CW$48,'Income Statement'!$CX$48,'Income Statement'!$CY$48,'Income Statement'!$CZ$48</definedName>
    <definedName name="QB_FORMULA_103" localSheetId="1" hidden="1">'Income Statement'!$DA$48,'Income Statement'!$DB$48,'Income Statement'!$DC$48,'Income Statement'!$DD$48,'Income Statement'!$DE$48,'Income Statement'!$DF$48,'Income Statement'!$DG$48,'Income Statement'!$DH$48,'Income Statement'!$DI$48,'Income Statement'!$DJ$48,'Income Statement'!$DK$48,'Income Statement'!$DL$48,'Income Statement'!$DM$48,'Income Statement'!$DN$48,'Income Statement'!$DO$48,'Income Statement'!$DP$48</definedName>
    <definedName name="QB_FORMULA_104" localSheetId="1" hidden="1">'Income Statement'!$DQ$48,'Income Statement'!$DR$48,'Income Statement'!$DS$48,'Income Statement'!$DT$48,'Income Statement'!$DU$48,'Income Statement'!$DV$48,'Income Statement'!$DW$48,'Income Statement'!$DX$48,'Income Statement'!$DY$48,'Income Statement'!$DZ$48,'Income Statement'!$EA$48,'Income Statement'!$EB$48,'Income Statement'!$EC$48,'Income Statement'!$ED$48,'Income Statement'!$EE$48,'Income Statement'!$EF$48</definedName>
    <definedName name="QB_FORMULA_105" localSheetId="1" hidden="1">'Income Statement'!$EG$48,'Income Statement'!$EH$48,'Income Statement'!$EI$48,'Income Statement'!$EJ$48,'Income Statement'!$EK$48,'Income Statement'!$EL$48,'Income Statement'!$EM$48,'Income Statement'!$EN$48,'Income Statement'!$EN$50,'Income Statement'!$EN$51,'Income Statement'!$EN$52,'Income Statement'!$EN$53,'Income Statement'!$EN$54,'Income Statement'!$EN$55,'Income Statement'!$F$56,'Income Statement'!$G$56</definedName>
    <definedName name="QB_FORMULA_106" localSheetId="1" hidden="1">'Income Statement'!$H$56,'Income Statement'!$I$56,'Income Statement'!$J$56,'Income Statement'!$K$56,'Income Statement'!$L$56,'Income Statement'!$M$56,'Income Statement'!$N$56,'Income Statement'!$O$56,'Income Statement'!$P$56,'Income Statement'!$Q$56,'Income Statement'!$R$56,'Income Statement'!$S$56,'Income Statement'!$T$56,'Income Statement'!$U$56,'Income Statement'!$V$56,'Income Statement'!$W$56</definedName>
    <definedName name="QB_FORMULA_107" localSheetId="1" hidden="1">'Income Statement'!$X$56,'Income Statement'!$Y$56,'Income Statement'!$Z$56,'Income Statement'!$AA$56,'Income Statement'!$AB$56,'Income Statement'!$AC$56,'Income Statement'!$AD$56,'Income Statement'!$AE$56,'Income Statement'!$AF$56,'Income Statement'!$AG$56,'Income Statement'!$AH$56,'Income Statement'!$AI$56,'Income Statement'!$AJ$56,'Income Statement'!$AK$56,'Income Statement'!$AL$56,'Income Statement'!$AM$56</definedName>
    <definedName name="QB_FORMULA_108" localSheetId="1" hidden="1">'Income Statement'!$AN$56,'Income Statement'!$AO$56,'Income Statement'!$AP$56,'Income Statement'!$AQ$56,'Income Statement'!$AR$56,'Income Statement'!$AS$56,'Income Statement'!$AT$56,'Income Statement'!$AU$56,'Income Statement'!$AV$56,'Income Statement'!$AW$56,'Income Statement'!$AX$56,'Income Statement'!$AY$56,'Income Statement'!$AZ$56,'Income Statement'!$BA$56,'Income Statement'!$BB$56,'Income Statement'!$BC$56</definedName>
    <definedName name="QB_FORMULA_109" localSheetId="1" hidden="1">'Income Statement'!$BD$56,'Income Statement'!$BE$56,'Income Statement'!$BF$56,'Income Statement'!$BG$56,'Income Statement'!$BH$56,'Income Statement'!$BI$56,'Income Statement'!$BJ$56,'Income Statement'!$BK$56,'Income Statement'!$BL$56,'Income Statement'!$BM$56,'Income Statement'!$BN$56,'Income Statement'!$BO$56,'Income Statement'!$BP$56,'Income Statement'!$BQ$56,'Income Statement'!$BR$56,'Income Statement'!$BS$56</definedName>
    <definedName name="QB_FORMULA_11" localSheetId="1" hidden="1">'Income Statement'!$AO$11,'Income Statement'!$AP$11,'Income Statement'!$AQ$11,'Income Statement'!$AR$11,'Income Statement'!$AS$11,'Income Statement'!$AT$11,'Income Statement'!$AU$11,'Income Statement'!$AV$11,'Income Statement'!$AW$11,'Income Statement'!$AX$11,'Income Statement'!$AY$11,'Income Statement'!$AZ$11,'Income Statement'!$BA$11,'Income Statement'!$BB$11,'Income Statement'!$BC$11,'Income Statement'!$BD$11</definedName>
    <definedName name="QB_FORMULA_110" localSheetId="1" hidden="1">'Income Statement'!$BT$56,'Income Statement'!$BU$56,'Income Statement'!$BV$56,'Income Statement'!$BW$56,'Income Statement'!$BX$56,'Income Statement'!$BY$56,'Income Statement'!$BZ$56,'Income Statement'!$CA$56,'Income Statement'!$CB$56,'Income Statement'!$CC$56,'Income Statement'!$CD$56,'Income Statement'!$CE$56,'Income Statement'!$CF$56,'Income Statement'!$CG$56,'Income Statement'!$CH$56,'Income Statement'!$CI$56</definedName>
    <definedName name="QB_FORMULA_111" localSheetId="1" hidden="1">'Income Statement'!$CJ$56,'Income Statement'!$CK$56,'Income Statement'!$CL$56,'Income Statement'!$CM$56,'Income Statement'!$CN$56,'Income Statement'!$CO$56,'Income Statement'!$CP$56,'Income Statement'!$CQ$56,'Income Statement'!$CR$56,'Income Statement'!$CS$56,'Income Statement'!$CT$56,'Income Statement'!$CU$56,'Income Statement'!$CV$56,'Income Statement'!$CW$56,'Income Statement'!$CX$56,'Income Statement'!$CY$56</definedName>
    <definedName name="QB_FORMULA_112" localSheetId="1" hidden="1">'Income Statement'!$CZ$56,'Income Statement'!$DA$56,'Income Statement'!$DB$56,'Income Statement'!$DC$56,'Income Statement'!$DD$56,'Income Statement'!$DE$56,'Income Statement'!$DF$56,'Income Statement'!$DG$56,'Income Statement'!$DH$56,'Income Statement'!$DI$56,'Income Statement'!$DJ$56,'Income Statement'!$DK$56,'Income Statement'!$DL$56,'Income Statement'!$DM$56,'Income Statement'!$DN$56,'Income Statement'!$DO$56</definedName>
    <definedName name="QB_FORMULA_113" localSheetId="1" hidden="1">'Income Statement'!$DP$56,'Income Statement'!$DQ$56,'Income Statement'!$DR$56,'Income Statement'!$DS$56,'Income Statement'!$DT$56,'Income Statement'!$DU$56,'Income Statement'!$DV$56,'Income Statement'!$DW$56,'Income Statement'!$DX$56,'Income Statement'!$DY$56,'Income Statement'!$DZ$56,'Income Statement'!$EA$56,'Income Statement'!$EB$56,'Income Statement'!$EC$56,'Income Statement'!$ED$56,'Income Statement'!$EE$56</definedName>
    <definedName name="QB_FORMULA_114" localSheetId="1" hidden="1">'Income Statement'!$EF$56,'Income Statement'!$EG$56,'Income Statement'!$EH$56,'Income Statement'!$EI$56,'Income Statement'!$EJ$56,'Income Statement'!$EK$56,'Income Statement'!$EL$56,'Income Statement'!$EM$56,'Income Statement'!$EN$56,'Income Statement'!$EN$58,'Income Statement'!$F$59,'Income Statement'!$G$59,'Income Statement'!$H$59,'Income Statement'!$I$59,'Income Statement'!$J$59,'Income Statement'!$K$59</definedName>
    <definedName name="QB_FORMULA_115" localSheetId="1" hidden="1">'Income Statement'!$L$59,'Income Statement'!$M$59,'Income Statement'!$N$59,'Income Statement'!$O$59,'Income Statement'!$P$59,'Income Statement'!$Q$59,'Income Statement'!$R$59,'Income Statement'!$S$59,'Income Statement'!$T$59,'Income Statement'!$U$59,'Income Statement'!$V$59,'Income Statement'!$W$59,'Income Statement'!$X$59,'Income Statement'!$Y$59,'Income Statement'!$Z$59,'Income Statement'!$AA$59</definedName>
    <definedName name="QB_FORMULA_116" localSheetId="1" hidden="1">'Income Statement'!$AB$59,'Income Statement'!$AC$59,'Income Statement'!$AD$59,'Income Statement'!$AE$59,'Income Statement'!$AF$59,'Income Statement'!$AG$59,'Income Statement'!$AH$59,'Income Statement'!$AI$59,'Income Statement'!$AJ$59,'Income Statement'!$AK$59,'Income Statement'!$AL$59,'Income Statement'!$AM$59,'Income Statement'!$AN$59,'Income Statement'!$AO$59,'Income Statement'!$AP$59,'Income Statement'!$AQ$59</definedName>
    <definedName name="QB_FORMULA_117" localSheetId="1" hidden="1">'Income Statement'!$AR$59,'Income Statement'!$AS$59,'Income Statement'!$AT$59,'Income Statement'!$AU$59,'Income Statement'!$AV$59,'Income Statement'!$AW$59,'Income Statement'!$AX$59,'Income Statement'!$AY$59,'Income Statement'!$AZ$59,'Income Statement'!$BA$59,'Income Statement'!$BB$59,'Income Statement'!$BC$59,'Income Statement'!$BD$59,'Income Statement'!$BE$59,'Income Statement'!$BF$59,'Income Statement'!$BG$59</definedName>
    <definedName name="QB_FORMULA_118" localSheetId="1" hidden="1">'Income Statement'!$BH$59,'Income Statement'!$BI$59,'Income Statement'!$BJ$59,'Income Statement'!$BK$59,'Income Statement'!$BL$59,'Income Statement'!$BM$59,'Income Statement'!$BN$59,'Income Statement'!$BO$59,'Income Statement'!$BP$59,'Income Statement'!$BQ$59,'Income Statement'!$BR$59,'Income Statement'!$BS$59,'Income Statement'!$BT$59,'Income Statement'!$BU$59,'Income Statement'!$BV$59,'Income Statement'!$BW$59</definedName>
    <definedName name="QB_FORMULA_119" localSheetId="1" hidden="1">'Income Statement'!$BX$59,'Income Statement'!$BY$59,'Income Statement'!$BZ$59,'Income Statement'!$CA$59,'Income Statement'!$CB$59,'Income Statement'!$CC$59,'Income Statement'!$CD$59,'Income Statement'!$CE$59,'Income Statement'!$CF$59,'Income Statement'!$CG$59,'Income Statement'!$CH$59,'Income Statement'!$CI$59,'Income Statement'!$CJ$59,'Income Statement'!$CK$59,'Income Statement'!$CL$59,'Income Statement'!$CM$59</definedName>
    <definedName name="QB_FORMULA_12" localSheetId="1" hidden="1">'Income Statement'!$BE$11,'Income Statement'!$BF$11,'Income Statement'!$BG$11,'Income Statement'!$BH$11,'Income Statement'!$BI$11,'Income Statement'!$BJ$11,'Income Statement'!$BK$11,'Income Statement'!$BL$11,'Income Statement'!$BM$11,'Income Statement'!$BN$11,'Income Statement'!$BO$11,'Income Statement'!$BP$11,'Income Statement'!$BQ$11,'Income Statement'!$BR$11,'Income Statement'!$BS$11,'Income Statement'!$BT$11</definedName>
    <definedName name="QB_FORMULA_120" localSheetId="1" hidden="1">'Income Statement'!$CN$59,'Income Statement'!$CO$59,'Income Statement'!$CP$59,'Income Statement'!$CQ$59,'Income Statement'!$CR$59,'Income Statement'!$CS$59,'Income Statement'!$CT$59,'Income Statement'!$CU$59,'Income Statement'!$CV$59,'Income Statement'!$CW$59,'Income Statement'!$CX$59,'Income Statement'!$CY$59,'Income Statement'!$CZ$59,'Income Statement'!$DA$59,'Income Statement'!$DB$59,'Income Statement'!$DC$59</definedName>
    <definedName name="QB_FORMULA_121" localSheetId="1" hidden="1">'Income Statement'!$DD$59,'Income Statement'!$DE$59,'Income Statement'!$DF$59,'Income Statement'!$DG$59,'Income Statement'!$DH$59,'Income Statement'!$DI$59,'Income Statement'!$DJ$59,'Income Statement'!$DK$59,'Income Statement'!$DL$59,'Income Statement'!$DM$59,'Income Statement'!$DN$59,'Income Statement'!$DO$59,'Income Statement'!$DP$59,'Income Statement'!$DQ$59,'Income Statement'!$DR$59,'Income Statement'!$DS$59</definedName>
    <definedName name="QB_FORMULA_122" localSheetId="1" hidden="1">'Income Statement'!$DT$59,'Income Statement'!$DU$59,'Income Statement'!$DV$59,'Income Statement'!$DW$59,'Income Statement'!$DX$59,'Income Statement'!$DY$59,'Income Statement'!$DZ$59,'Income Statement'!$EA$59,'Income Statement'!$EB$59,'Income Statement'!$EC$59,'Income Statement'!$ED$59,'Income Statement'!$EE$59,'Income Statement'!$EF$59,'Income Statement'!$EG$59,'Income Statement'!$EH$59,'Income Statement'!$EI$59</definedName>
    <definedName name="QB_FORMULA_123" localSheetId="1" hidden="1">'Income Statement'!$EJ$59,'Income Statement'!$EK$59,'Income Statement'!$EL$59,'Income Statement'!$EM$59,'Income Statement'!$EN$59,'Income Statement'!$EN$61,'Income Statement'!$F$62,'Income Statement'!$G$62,'Income Statement'!$H$62,'Income Statement'!$I$62,'Income Statement'!$J$62,'Income Statement'!$K$62,'Income Statement'!$L$62,'Income Statement'!$M$62,'Income Statement'!$N$62,'Income Statement'!$O$62</definedName>
    <definedName name="QB_FORMULA_124" localSheetId="1" hidden="1">'Income Statement'!$P$62,'Income Statement'!$Q$62,'Income Statement'!$R$62,'Income Statement'!$S$62,'Income Statement'!$T$62,'Income Statement'!$U$62,'Income Statement'!$V$62,'Income Statement'!$W$62,'Income Statement'!$X$62,'Income Statement'!$Y$62,'Income Statement'!$Z$62,'Income Statement'!$AA$62,'Income Statement'!$AB$62,'Income Statement'!$AC$62,'Income Statement'!$AD$62,'Income Statement'!$AE$62</definedName>
    <definedName name="QB_FORMULA_125" localSheetId="1" hidden="1">'Income Statement'!$AF$62,'Income Statement'!$AG$62,'Income Statement'!$AH$62,'Income Statement'!$AI$62,'Income Statement'!$AJ$62,'Income Statement'!$AK$62,'Income Statement'!$AL$62,'Income Statement'!$AM$62,'Income Statement'!$AN$62,'Income Statement'!$AO$62,'Income Statement'!$AP$62,'Income Statement'!$AQ$62,'Income Statement'!$AR$62,'Income Statement'!$AS$62,'Income Statement'!$AT$62,'Income Statement'!$AU$62</definedName>
    <definedName name="QB_FORMULA_126" localSheetId="1" hidden="1">'Income Statement'!$AV$62,'Income Statement'!$AW$62,'Income Statement'!$AX$62,'Income Statement'!$AY$62,'Income Statement'!$AZ$62,'Income Statement'!$BA$62,'Income Statement'!$BB$62,'Income Statement'!$BC$62,'Income Statement'!$BD$62,'Income Statement'!$BE$62,'Income Statement'!$BF$62,'Income Statement'!$BG$62,'Income Statement'!$BH$62,'Income Statement'!$BI$62,'Income Statement'!$BJ$62,'Income Statement'!$BK$62</definedName>
    <definedName name="QB_FORMULA_127" localSheetId="1" hidden="1">'Income Statement'!$BL$62,'Income Statement'!$BM$62,'Income Statement'!$BN$62,'Income Statement'!$BO$62,'Income Statement'!$BP$62,'Income Statement'!$BQ$62,'Income Statement'!$BR$62,'Income Statement'!$BS$62,'Income Statement'!$BT$62,'Income Statement'!$BU$62,'Income Statement'!$BV$62,'Income Statement'!$BW$62,'Income Statement'!$BX$62,'Income Statement'!$BY$62,'Income Statement'!$BZ$62,'Income Statement'!$CA$62</definedName>
    <definedName name="QB_FORMULA_128" localSheetId="1" hidden="1">'Income Statement'!$CB$62,'Income Statement'!$CC$62,'Income Statement'!$CD$62,'Income Statement'!$CE$62,'Income Statement'!$CF$62,'Income Statement'!$CG$62,'Income Statement'!$CH$62,'Income Statement'!$CI$62,'Income Statement'!$CJ$62,'Income Statement'!$CK$62,'Income Statement'!$CL$62,'Income Statement'!$CM$62,'Income Statement'!$CN$62,'Income Statement'!$CO$62,'Income Statement'!$CP$62,'Income Statement'!$CQ$62</definedName>
    <definedName name="QB_FORMULA_129" localSheetId="1" hidden="1">'Income Statement'!$CR$62,'Income Statement'!$CS$62,'Income Statement'!$CT$62,'Income Statement'!$CU$62,'Income Statement'!$CV$62,'Income Statement'!$CW$62,'Income Statement'!$CX$62,'Income Statement'!$CY$62,'Income Statement'!$CZ$62,'Income Statement'!$DA$62,'Income Statement'!$DB$62,'Income Statement'!$DC$62,'Income Statement'!$DD$62,'Income Statement'!$DE$62,'Income Statement'!$DF$62,'Income Statement'!$DG$62</definedName>
    <definedName name="QB_FORMULA_13" localSheetId="1" hidden="1">'Income Statement'!$BU$11,'Income Statement'!$BV$11,'Income Statement'!$BW$11,'Income Statement'!$BX$11,'Income Statement'!$BY$11,'Income Statement'!$BZ$11,'Income Statement'!$CA$11,'Income Statement'!$CB$11,'Income Statement'!$CC$11,'Income Statement'!$CD$11,'Income Statement'!$CE$11,'Income Statement'!$CF$11,'Income Statement'!$CG$11,'Income Statement'!$CH$11,'Income Statement'!$CI$11,'Income Statement'!$CJ$11</definedName>
    <definedName name="QB_FORMULA_130" localSheetId="1" hidden="1">'Income Statement'!$DH$62,'Income Statement'!$DI$62,'Income Statement'!$DJ$62,'Income Statement'!$DK$62,'Income Statement'!$DL$62,'Income Statement'!$DM$62,'Income Statement'!$DN$62,'Income Statement'!$DO$62,'Income Statement'!$DP$62,'Income Statement'!$DQ$62,'Income Statement'!$DR$62,'Income Statement'!$DS$62,'Income Statement'!$DT$62,'Income Statement'!$DU$62,'Income Statement'!$DV$62,'Income Statement'!$DW$62</definedName>
    <definedName name="QB_FORMULA_131" localSheetId="1" hidden="1">'Income Statement'!$DX$62,'Income Statement'!$DY$62,'Income Statement'!$DZ$62,'Income Statement'!$EA$62,'Income Statement'!$EB$62,'Income Statement'!$EC$62,'Income Statement'!$ED$62,'Income Statement'!$EE$62,'Income Statement'!$EF$62,'Income Statement'!$EG$62,'Income Statement'!$EH$62,'Income Statement'!$EI$62,'Income Statement'!$EJ$62,'Income Statement'!$EK$62,'Income Statement'!$EL$62,'Income Statement'!$EM$62</definedName>
    <definedName name="QB_FORMULA_132" localSheetId="1" hidden="1">'Income Statement'!$EN$62,'Income Statement'!$EN$64,'Income Statement'!$EN$65,'Income Statement'!$EN$66,'Income Statement'!$EN$67,'Income Statement'!$EN$68,'Income Statement'!$EN$69,'Income Statement'!$F$70,'Income Statement'!$G$70,'Income Statement'!$H$70,'Income Statement'!$I$70,'Income Statement'!$J$70,'Income Statement'!$K$70,'Income Statement'!$L$70,'Income Statement'!$M$70,'Income Statement'!$N$70</definedName>
    <definedName name="QB_FORMULA_133" localSheetId="1" hidden="1">'Income Statement'!$O$70,'Income Statement'!$P$70,'Income Statement'!$Q$70,'Income Statement'!$R$70,'Income Statement'!$S$70,'Income Statement'!$T$70,'Income Statement'!$U$70,'Income Statement'!$V$70,'Income Statement'!$W$70,'Income Statement'!$X$70,'Income Statement'!$Y$70,'Income Statement'!$Z$70,'Income Statement'!$AA$70,'Income Statement'!$AB$70,'Income Statement'!$AC$70,'Income Statement'!$AD$70</definedName>
    <definedName name="QB_FORMULA_134" localSheetId="1" hidden="1">'Income Statement'!$AE$70,'Income Statement'!$AF$70,'Income Statement'!$AG$70,'Income Statement'!$AH$70,'Income Statement'!$AI$70,'Income Statement'!$AJ$70,'Income Statement'!$AK$70,'Income Statement'!$AL$70,'Income Statement'!$AM$70,'Income Statement'!$AN$70,'Income Statement'!$AO$70,'Income Statement'!$AP$70,'Income Statement'!$AQ$70,'Income Statement'!$AR$70,'Income Statement'!$AS$70,'Income Statement'!$AT$70</definedName>
    <definedName name="QB_FORMULA_135" localSheetId="1" hidden="1">'Income Statement'!$AU$70,'Income Statement'!$AV$70,'Income Statement'!$AW$70,'Income Statement'!$AX$70,'Income Statement'!$AY$70,'Income Statement'!$AZ$70,'Income Statement'!$BA$70,'Income Statement'!$BB$70,'Income Statement'!$BC$70,'Income Statement'!$BD$70,'Income Statement'!$BE$70,'Income Statement'!$BF$70,'Income Statement'!$BG$70,'Income Statement'!$BH$70,'Income Statement'!$BI$70,'Income Statement'!$BJ$70</definedName>
    <definedName name="QB_FORMULA_136" localSheetId="1" hidden="1">'Income Statement'!$BK$70,'Income Statement'!$BL$70,'Income Statement'!$BM$70,'Income Statement'!$BN$70,'Income Statement'!$BO$70,'Income Statement'!$BP$70,'Income Statement'!$BQ$70,'Income Statement'!$BR$70,'Income Statement'!$BS$70,'Income Statement'!$BT$70,'Income Statement'!$BU$70,'Income Statement'!$BV$70,'Income Statement'!$BW$70,'Income Statement'!$BX$70,'Income Statement'!$BY$70,'Income Statement'!$BZ$70</definedName>
    <definedName name="QB_FORMULA_137" localSheetId="1" hidden="1">'Income Statement'!$CA$70,'Income Statement'!$CB$70,'Income Statement'!$CC$70,'Income Statement'!$CD$70,'Income Statement'!$CE$70,'Income Statement'!$CF$70,'Income Statement'!$CG$70,'Income Statement'!$CH$70,'Income Statement'!$CI$70,'Income Statement'!$CJ$70,'Income Statement'!$CK$70,'Income Statement'!$CL$70,'Income Statement'!$CM$70,'Income Statement'!$CN$70,'Income Statement'!$CO$70,'Income Statement'!$CP$70</definedName>
    <definedName name="QB_FORMULA_138" localSheetId="1" hidden="1">'Income Statement'!$CQ$70,'Income Statement'!$CR$70,'Income Statement'!$CS$70,'Income Statement'!$CT$70,'Income Statement'!$CU$70,'Income Statement'!$CV$70,'Income Statement'!$CW$70,'Income Statement'!$CX$70,'Income Statement'!$CY$70,'Income Statement'!$CZ$70,'Income Statement'!$DA$70,'Income Statement'!$DB$70,'Income Statement'!$DC$70,'Income Statement'!$DD$70,'Income Statement'!$DE$70,'Income Statement'!$DF$70</definedName>
    <definedName name="QB_FORMULA_139" localSheetId="1" hidden="1">'Income Statement'!$DG$70,'Income Statement'!$DH$70,'Income Statement'!$DI$70,'Income Statement'!$DJ$70,'Income Statement'!$DK$70,'Income Statement'!$DL$70,'Income Statement'!$DM$70,'Income Statement'!$DN$70,'Income Statement'!$DO$70,'Income Statement'!$DP$70,'Income Statement'!$DQ$70,'Income Statement'!$DR$70,'Income Statement'!$DS$70,'Income Statement'!$DT$70,'Income Statement'!$DU$70,'Income Statement'!$DV$70</definedName>
    <definedName name="QB_FORMULA_14" localSheetId="1" hidden="1">'Income Statement'!$CK$11,'Income Statement'!$CL$11,'Income Statement'!$CM$11,'Income Statement'!$CN$11,'Income Statement'!$CO$11,'Income Statement'!$CP$11,'Income Statement'!$CQ$11,'Income Statement'!$CR$11,'Income Statement'!$CS$11,'Income Statement'!$CT$11,'Income Statement'!$CU$11,'Income Statement'!$CV$11,'Income Statement'!$CW$11,'Income Statement'!$CX$11,'Income Statement'!$CY$11,'Income Statement'!$CZ$11</definedName>
    <definedName name="QB_FORMULA_140" localSheetId="1" hidden="1">'Income Statement'!$DW$70,'Income Statement'!$DX$70,'Income Statement'!$DY$70,'Income Statement'!$DZ$70,'Income Statement'!$EA$70,'Income Statement'!$EB$70,'Income Statement'!$EC$70,'Income Statement'!$ED$70,'Income Statement'!$EE$70,'Income Statement'!$EF$70,'Income Statement'!$EG$70,'Income Statement'!$EH$70,'Income Statement'!$EI$70,'Income Statement'!$EJ$70,'Income Statement'!$EK$70,'Income Statement'!$EL$70</definedName>
    <definedName name="QB_FORMULA_141" localSheetId="1" hidden="1">'Income Statement'!$EM$70,'Income Statement'!$EN$70,'Income Statement'!$EN$72,'Income Statement'!$EN$73,'Income Statement'!$EN$74,'Income Statement'!$EN$75,'Income Statement'!$EN$76,'Income Statement'!$EN$77,'Income Statement'!$EN$78,'Income Statement'!$EN$79,'Income Statement'!$F$80,'Income Statement'!$G$80,'Income Statement'!$H$80,'Income Statement'!$I$80,'Income Statement'!$J$80,'Income Statement'!$K$80</definedName>
    <definedName name="QB_FORMULA_142" localSheetId="1" hidden="1">'Income Statement'!$L$80,'Income Statement'!$M$80,'Income Statement'!$N$80,'Income Statement'!$O$80,'Income Statement'!$P$80,'Income Statement'!$Q$80,'Income Statement'!$R$80,'Income Statement'!$S$80,'Income Statement'!$T$80,'Income Statement'!$U$80,'Income Statement'!$V$80,'Income Statement'!$W$80,'Income Statement'!$X$80,'Income Statement'!$Y$80,'Income Statement'!$Z$80,'Income Statement'!$AA$80</definedName>
    <definedName name="QB_FORMULA_143" localSheetId="1" hidden="1">'Income Statement'!$AB$80,'Income Statement'!$AC$80,'Income Statement'!$AD$80,'Income Statement'!$AE$80,'Income Statement'!$AF$80,'Income Statement'!$AG$80,'Income Statement'!$AH$80,'Income Statement'!$AI$80,'Income Statement'!$AJ$80,'Income Statement'!$AK$80,'Income Statement'!$AL$80,'Income Statement'!$AM$80,'Income Statement'!$AN$80,'Income Statement'!$AO$80,'Income Statement'!$AP$80,'Income Statement'!$AQ$80</definedName>
    <definedName name="QB_FORMULA_144" localSheetId="1" hidden="1">'Income Statement'!$AR$80,'Income Statement'!$AS$80,'Income Statement'!$AT$80,'Income Statement'!$AU$80,'Income Statement'!$AV$80,'Income Statement'!$AW$80,'Income Statement'!$AX$80,'Income Statement'!$AY$80,'Income Statement'!$AZ$80,'Income Statement'!$BA$80,'Income Statement'!$BB$80,'Income Statement'!$BC$80,'Income Statement'!$BD$80,'Income Statement'!$BE$80,'Income Statement'!$BF$80,'Income Statement'!$BG$80</definedName>
    <definedName name="QB_FORMULA_145" localSheetId="1" hidden="1">'Income Statement'!$BH$80,'Income Statement'!$BI$80,'Income Statement'!$BJ$80,'Income Statement'!$BK$80,'Income Statement'!$BL$80,'Income Statement'!$BM$80,'Income Statement'!$BN$80,'Income Statement'!$BO$80,'Income Statement'!$BP$80,'Income Statement'!$BQ$80,'Income Statement'!$BR$80,'Income Statement'!$BS$80,'Income Statement'!$BT$80,'Income Statement'!$BU$80,'Income Statement'!$BV$80,'Income Statement'!$BW$80</definedName>
    <definedName name="QB_FORMULA_146" localSheetId="1" hidden="1">'Income Statement'!$BX$80,'Income Statement'!$BY$80,'Income Statement'!$BZ$80,'Income Statement'!$CA$80,'Income Statement'!$CB$80,'Income Statement'!$CC$80,'Income Statement'!$CD$80,'Income Statement'!$CE$80,'Income Statement'!$CF$80,'Income Statement'!$CG$80,'Income Statement'!$CH$80,'Income Statement'!$CI$80,'Income Statement'!$CJ$80,'Income Statement'!$CK$80,'Income Statement'!$CL$80,'Income Statement'!$CM$80</definedName>
    <definedName name="QB_FORMULA_147" localSheetId="1" hidden="1">'Income Statement'!$CN$80,'Income Statement'!$CO$80,'Income Statement'!$CP$80,'Income Statement'!$CQ$80,'Income Statement'!$CR$80,'Income Statement'!$CS$80,'Income Statement'!$CT$80,'Income Statement'!$CU$80,'Income Statement'!$CV$80,'Income Statement'!$CW$80,'Income Statement'!$CX$80,'Income Statement'!$CY$80,'Income Statement'!$CZ$80,'Income Statement'!$DA$80,'Income Statement'!$DB$80,'Income Statement'!$DC$80</definedName>
    <definedName name="QB_FORMULA_148" localSheetId="1" hidden="1">'Income Statement'!$DD$80,'Income Statement'!$DE$80,'Income Statement'!$DF$80,'Income Statement'!$DG$80,'Income Statement'!$DH$80,'Income Statement'!$DI$80,'Income Statement'!$DJ$80,'Income Statement'!$DK$80,'Income Statement'!$DL$80,'Income Statement'!$DM$80,'Income Statement'!$DN$80,'Income Statement'!$DO$80,'Income Statement'!$DP$80,'Income Statement'!$DQ$80,'Income Statement'!$DR$80,'Income Statement'!$DS$80</definedName>
    <definedName name="QB_FORMULA_149" localSheetId="1" hidden="1">'Income Statement'!$DT$80,'Income Statement'!$DU$80,'Income Statement'!$DV$80,'Income Statement'!$DW$80,'Income Statement'!$DX$80,'Income Statement'!$DY$80,'Income Statement'!$DZ$80,'Income Statement'!$EA$80,'Income Statement'!$EB$80,'Income Statement'!$EC$80,'Income Statement'!$ED$80,'Income Statement'!$EE$80,'Income Statement'!$EF$80,'Income Statement'!$EG$80,'Income Statement'!$EH$80,'Income Statement'!$EI$80</definedName>
    <definedName name="QB_FORMULA_15" localSheetId="1" hidden="1">'Income Statement'!$DA$11,'Income Statement'!$DB$11,'Income Statement'!$DC$11,'Income Statement'!$DD$11,'Income Statement'!$DE$11,'Income Statement'!$DF$11,'Income Statement'!$DG$11,'Income Statement'!$DH$11,'Income Statement'!$DI$11,'Income Statement'!$DJ$11,'Income Statement'!$DK$11,'Income Statement'!$DL$11,'Income Statement'!$DM$11,'Income Statement'!$DN$11,'Income Statement'!$DO$11,'Income Statement'!$DP$11</definedName>
    <definedName name="QB_FORMULA_150" localSheetId="1" hidden="1">'Income Statement'!$EJ$80,'Income Statement'!$EK$80,'Income Statement'!$EL$80,'Income Statement'!$EM$80,'Income Statement'!$EN$80,'Income Statement'!$EN$82,'Income Statement'!$EN$83,'Income Statement'!$EN$84,'Income Statement'!$EN$85,'Income Statement'!$EN$86,'Income Statement'!$EN$87,'Income Statement'!$EN$88,'Income Statement'!$EN$89,'Income Statement'!$EN$90,'Income Statement'!$EN$91,'Income Statement'!$EN$92</definedName>
    <definedName name="QB_FORMULA_151" localSheetId="1" hidden="1">'Income Statement'!$F$93,'Income Statement'!$G$93,'Income Statement'!$H$93,'Income Statement'!$I$93,'Income Statement'!$J$93,'Income Statement'!$K$93,'Income Statement'!$L$93,'Income Statement'!$M$93,'Income Statement'!$N$93,'Income Statement'!$O$93,'Income Statement'!$P$93,'Income Statement'!$Q$93,'Income Statement'!$R$93,'Income Statement'!$S$93,'Income Statement'!$T$93,'Income Statement'!$U$93</definedName>
    <definedName name="QB_FORMULA_152" localSheetId="1" hidden="1">'Income Statement'!$V$93,'Income Statement'!$W$93,'Income Statement'!$X$93,'Income Statement'!$Y$93,'Income Statement'!$Z$93,'Income Statement'!$AA$93,'Income Statement'!$AB$93,'Income Statement'!$AC$93,'Income Statement'!$AD$93,'Income Statement'!$AE$93,'Income Statement'!$AF$93,'Income Statement'!$AG$93,'Income Statement'!$AH$93,'Income Statement'!$AI$93,'Income Statement'!$AJ$93,'Income Statement'!$AK$93</definedName>
    <definedName name="QB_FORMULA_153" localSheetId="1" hidden="1">'Income Statement'!$AL$93,'Income Statement'!$AM$93,'Income Statement'!$AN$93,'Income Statement'!$AO$93,'Income Statement'!$AP$93,'Income Statement'!$AQ$93,'Income Statement'!$AR$93,'Income Statement'!$AS$93,'Income Statement'!$AT$93,'Income Statement'!$AU$93,'Income Statement'!$AV$93,'Income Statement'!$AW$93,'Income Statement'!$AX$93,'Income Statement'!$AY$93,'Income Statement'!$AZ$93,'Income Statement'!$BA$93</definedName>
    <definedName name="QB_FORMULA_154" localSheetId="1" hidden="1">'Income Statement'!$BB$93,'Income Statement'!$BC$93,'Income Statement'!$BD$93,'Income Statement'!$BE$93,'Income Statement'!$BF$93,'Income Statement'!$BG$93,'Income Statement'!$BH$93,'Income Statement'!$BI$93,'Income Statement'!$BJ$93,'Income Statement'!$BK$93,'Income Statement'!$BL$93,'Income Statement'!$BM$93,'Income Statement'!$BN$93,'Income Statement'!$BO$93,'Income Statement'!$BP$93,'Income Statement'!$BQ$93</definedName>
    <definedName name="QB_FORMULA_155" localSheetId="1" hidden="1">'Income Statement'!$BR$93,'Income Statement'!$BS$93,'Income Statement'!$BT$93,'Income Statement'!$BU$93,'Income Statement'!$BV$93,'Income Statement'!$BW$93,'Income Statement'!$BX$93,'Income Statement'!$BY$93,'Income Statement'!$BZ$93,'Income Statement'!$CA$93,'Income Statement'!$CB$93,'Income Statement'!$CC$93,'Income Statement'!$CD$93,'Income Statement'!$CE$93,'Income Statement'!$CF$93,'Income Statement'!$CG$93</definedName>
    <definedName name="QB_FORMULA_156" localSheetId="1" hidden="1">'Income Statement'!$CH$93,'Income Statement'!$CI$93,'Income Statement'!$CJ$93,'Income Statement'!$CK$93,'Income Statement'!$CL$93,'Income Statement'!$CM$93,'Income Statement'!$CN$93,'Income Statement'!$CO$93,'Income Statement'!$CP$93,'Income Statement'!$CQ$93,'Income Statement'!$CR$93,'Income Statement'!$CS$93,'Income Statement'!$CT$93,'Income Statement'!$CU$93,'Income Statement'!$CV$93,'Income Statement'!$CW$93</definedName>
    <definedName name="QB_FORMULA_157" localSheetId="1" hidden="1">'Income Statement'!$CX$93,'Income Statement'!$CY$93,'Income Statement'!$CZ$93,'Income Statement'!$DA$93,'Income Statement'!$DB$93,'Income Statement'!$DC$93,'Income Statement'!$DD$93,'Income Statement'!$DE$93,'Income Statement'!$DF$93,'Income Statement'!$DG$93,'Income Statement'!$DH$93,'Income Statement'!$DI$93,'Income Statement'!$DJ$93,'Income Statement'!$DK$93,'Income Statement'!$DL$93,'Income Statement'!$DM$93</definedName>
    <definedName name="QB_FORMULA_158" localSheetId="1" hidden="1">'Income Statement'!$DN$93,'Income Statement'!$DO$93,'Income Statement'!$DP$93,'Income Statement'!$DQ$93,'Income Statement'!$DR$93,'Income Statement'!$DS$93,'Income Statement'!$DT$93,'Income Statement'!$DU$93,'Income Statement'!$DV$93,'Income Statement'!$DW$93,'Income Statement'!$DX$93,'Income Statement'!$DY$93,'Income Statement'!$DZ$93,'Income Statement'!$EA$93,'Income Statement'!$EB$93,'Income Statement'!$EC$93</definedName>
    <definedName name="QB_FORMULA_159" localSheetId="1" hidden="1">'Income Statement'!$ED$93,'Income Statement'!$EE$93,'Income Statement'!$EF$93,'Income Statement'!$EG$93,'Income Statement'!$EH$93,'Income Statement'!$EI$93,'Income Statement'!$EJ$93,'Income Statement'!$EK$93,'Income Statement'!$EL$93,'Income Statement'!$EM$93,'Income Statement'!$EN$93,'Income Statement'!$EN$95,'Income Statement'!$EN$96,'Income Statement'!$EN$97,'Income Statement'!$EN$98,'Income Statement'!$EN$99</definedName>
    <definedName name="QB_FORMULA_16" localSheetId="1" hidden="1">'Income Statement'!$DQ$11,'Income Statement'!$DR$11,'Income Statement'!$DS$11,'Income Statement'!$DT$11,'Income Statement'!$DU$11,'Income Statement'!$DV$11,'Income Statement'!$DW$11,'Income Statement'!$DX$11,'Income Statement'!$DY$11,'Income Statement'!$DZ$11,'Income Statement'!$EA$11,'Income Statement'!$EB$11,'Income Statement'!$EC$11,'Income Statement'!$ED$11,'Income Statement'!$EE$11,'Income Statement'!$EF$11</definedName>
    <definedName name="QB_FORMULA_160" localSheetId="1" hidden="1">'Income Statement'!$EN$100,'Income Statement'!$EN$101,'Income Statement'!$F$102,'Income Statement'!$G$102,'Income Statement'!$H$102,'Income Statement'!$I$102,'Income Statement'!$J$102,'Income Statement'!$K$102,'Income Statement'!$L$102,'Income Statement'!$M$102,'Income Statement'!$N$102,'Income Statement'!$O$102,'Income Statement'!$P$102,'Income Statement'!$Q$102,'Income Statement'!$R$102,'Income Statement'!$S$102</definedName>
    <definedName name="QB_FORMULA_161" localSheetId="1" hidden="1">'Income Statement'!$T$102,'Income Statement'!$U$102,'Income Statement'!$V$102,'Income Statement'!$W$102,'Income Statement'!$X$102,'Income Statement'!$Y$102,'Income Statement'!$Z$102,'Income Statement'!$AA$102,'Income Statement'!$AB$102,'Income Statement'!$AC$102,'Income Statement'!$AD$102,'Income Statement'!$AE$102,'Income Statement'!$AF$102,'Income Statement'!$AG$102,'Income Statement'!$AH$102,'Income Statement'!$AI$102</definedName>
    <definedName name="QB_FORMULA_162" localSheetId="1" hidden="1">'Income Statement'!$AJ$102,'Income Statement'!$AK$102,'Income Statement'!$AL$102,'Income Statement'!$AM$102,'Income Statement'!$AN$102,'Income Statement'!$AO$102,'Income Statement'!$AP$102,'Income Statement'!$AQ$102,'Income Statement'!$AR$102,'Income Statement'!$AS$102,'Income Statement'!$AT$102,'Income Statement'!$AU$102,'Income Statement'!$AV$102,'Income Statement'!$AW$102,'Income Statement'!$AX$102,'Income Statement'!$AY$102</definedName>
    <definedName name="QB_FORMULA_163" localSheetId="1" hidden="1">'Income Statement'!$AZ$102,'Income Statement'!$BA$102,'Income Statement'!$BB$102,'Income Statement'!$BC$102,'Income Statement'!$BD$102,'Income Statement'!$BE$102,'Income Statement'!$BF$102,'Income Statement'!$BG$102,'Income Statement'!$BH$102,'Income Statement'!$BI$102,'Income Statement'!$BJ$102,'Income Statement'!$BK$102,'Income Statement'!$BL$102,'Income Statement'!$BM$102,'Income Statement'!$BN$102,'Income Statement'!$BO$102</definedName>
    <definedName name="QB_FORMULA_164" localSheetId="1" hidden="1">'Income Statement'!$BP$102,'Income Statement'!$BQ$102,'Income Statement'!$BR$102,'Income Statement'!$BS$102,'Income Statement'!$BT$102,'Income Statement'!$BU$102,'Income Statement'!$BV$102,'Income Statement'!$BW$102,'Income Statement'!$BX$102,'Income Statement'!$BY$102,'Income Statement'!$BZ$102,'Income Statement'!$CA$102,'Income Statement'!$CB$102,'Income Statement'!$CC$102,'Income Statement'!$CD$102,'Income Statement'!$CE$102</definedName>
    <definedName name="QB_FORMULA_165" localSheetId="1" hidden="1">'Income Statement'!$CF$102,'Income Statement'!$CG$102,'Income Statement'!$CH$102,'Income Statement'!$CI$102,'Income Statement'!$CJ$102,'Income Statement'!$CK$102,'Income Statement'!$CL$102,'Income Statement'!$CM$102,'Income Statement'!$CN$102,'Income Statement'!$CO$102,'Income Statement'!$CP$102,'Income Statement'!$CQ$102,'Income Statement'!$CR$102,'Income Statement'!$CS$102,'Income Statement'!$CT$102,'Income Statement'!$CU$102</definedName>
    <definedName name="QB_FORMULA_166" localSheetId="1" hidden="1">'Income Statement'!$CV$102,'Income Statement'!$CW$102,'Income Statement'!$CX$102,'Income Statement'!$CY$102,'Income Statement'!$CZ$102,'Income Statement'!$DA$102,'Income Statement'!$DB$102,'Income Statement'!$DC$102,'Income Statement'!$DD$102,'Income Statement'!$DE$102,'Income Statement'!$DF$102,'Income Statement'!$DG$102,'Income Statement'!$DH$102,'Income Statement'!$DI$102,'Income Statement'!$DJ$102,'Income Statement'!$DK$102</definedName>
    <definedName name="QB_FORMULA_167" localSheetId="1" hidden="1">'Income Statement'!$DL$102,'Income Statement'!$DM$102,'Income Statement'!$DN$102,'Income Statement'!$DO$102,'Income Statement'!$DP$102,'Income Statement'!$DQ$102,'Income Statement'!$DR$102,'Income Statement'!$DS$102,'Income Statement'!$DT$102,'Income Statement'!$DU$102,'Income Statement'!$DV$102,'Income Statement'!$DW$102,'Income Statement'!$DX$102,'Income Statement'!$DY$102,'Income Statement'!$DZ$102,'Income Statement'!$EA$102</definedName>
    <definedName name="QB_FORMULA_168" localSheetId="1" hidden="1">'Income Statement'!$EB$102,'Income Statement'!$EC$102,'Income Statement'!$ED$102,'Income Statement'!$EE$102,'Income Statement'!$EF$102,'Income Statement'!$EG$102,'Income Statement'!$EH$102,'Income Statement'!$EI$102,'Income Statement'!$EJ$102,'Income Statement'!$EK$102,'Income Statement'!$EL$102,'Income Statement'!$EM$102,'Income Statement'!$EN$102,'Income Statement'!$EN$104,'Income Statement'!$EN$105,'Income Statement'!$F$106</definedName>
    <definedName name="QB_FORMULA_169" localSheetId="1" hidden="1">'Income Statement'!$G$106,'Income Statement'!$H$106,'Income Statement'!$I$106,'Income Statement'!$J$106,'Income Statement'!$K$106,'Income Statement'!$L$106,'Income Statement'!$M$106,'Income Statement'!$N$106,'Income Statement'!$O$106,'Income Statement'!$P$106,'Income Statement'!$Q$106,'Income Statement'!$R$106,'Income Statement'!$S$106,'Income Statement'!$T$106,'Income Statement'!$U$106,'Income Statement'!$V$106</definedName>
    <definedName name="QB_FORMULA_17" localSheetId="1" hidden="1">'Income Statement'!$EG$11,'Income Statement'!$EH$11,'Income Statement'!$EI$11,'Income Statement'!$EJ$11,'Income Statement'!$EK$11,'Income Statement'!$EL$11,'Income Statement'!$EM$11,'Income Statement'!$EN$11,'Income Statement'!$EN$13,'Income Statement'!$EN$14,'Income Statement'!$EN$15,'Income Statement'!$EN$16,'Income Statement'!$EN$17,'Income Statement'!$F$18,'Income Statement'!$G$18,'Income Statement'!$H$18</definedName>
    <definedName name="QB_FORMULA_170" localSheetId="1" hidden="1">'Income Statement'!$W$106,'Income Statement'!$X$106,'Income Statement'!$Y$106,'Income Statement'!$Z$106,'Income Statement'!$AA$106,'Income Statement'!$AB$106,'Income Statement'!$AC$106,'Income Statement'!$AD$106,'Income Statement'!$AE$106,'Income Statement'!$AF$106,'Income Statement'!$AG$106,'Income Statement'!$AH$106,'Income Statement'!$AI$106,'Income Statement'!$AJ$106,'Income Statement'!$AK$106,'Income Statement'!$AL$106</definedName>
    <definedName name="QB_FORMULA_171" localSheetId="1" hidden="1">'Income Statement'!$AM$106,'Income Statement'!$AN$106,'Income Statement'!$AO$106,'Income Statement'!$AP$106,'Income Statement'!$AQ$106,'Income Statement'!$AR$106,'Income Statement'!$AS$106,'Income Statement'!$AT$106,'Income Statement'!$AU$106,'Income Statement'!$AV$106,'Income Statement'!$AW$106,'Income Statement'!$AX$106,'Income Statement'!$AY$106,'Income Statement'!$AZ$106,'Income Statement'!$BA$106,'Income Statement'!$BB$106</definedName>
    <definedName name="QB_FORMULA_172" localSheetId="1" hidden="1">'Income Statement'!$BC$106,'Income Statement'!$BD$106,'Income Statement'!$BE$106,'Income Statement'!$BF$106,'Income Statement'!$BG$106,'Income Statement'!$BH$106,'Income Statement'!$BI$106,'Income Statement'!$BJ$106,'Income Statement'!$BK$106,'Income Statement'!$BL$106,'Income Statement'!$BM$106,'Income Statement'!$BN$106,'Income Statement'!$BO$106,'Income Statement'!$BP$106,'Income Statement'!$BQ$106,'Income Statement'!$BR$106</definedName>
    <definedName name="QB_FORMULA_173" localSheetId="1" hidden="1">'Income Statement'!$BS$106,'Income Statement'!$BT$106,'Income Statement'!$BU$106,'Income Statement'!$BV$106,'Income Statement'!$BW$106,'Income Statement'!$BX$106,'Income Statement'!$BY$106,'Income Statement'!$BZ$106,'Income Statement'!$CA$106,'Income Statement'!$CB$106,'Income Statement'!$CC$106,'Income Statement'!$CD$106,'Income Statement'!$CE$106,'Income Statement'!$CF$106,'Income Statement'!$CG$106,'Income Statement'!$CH$106</definedName>
    <definedName name="QB_FORMULA_174" localSheetId="1" hidden="1">'Income Statement'!$CI$106,'Income Statement'!$CJ$106,'Income Statement'!$CK$106,'Income Statement'!$CL$106,'Income Statement'!$CM$106,'Income Statement'!$CN$106,'Income Statement'!$CO$106,'Income Statement'!$CP$106,'Income Statement'!$CQ$106,'Income Statement'!$CR$106,'Income Statement'!$CS$106,'Income Statement'!$CT$106,'Income Statement'!$CU$106,'Income Statement'!$CV$106,'Income Statement'!$CW$106,'Income Statement'!$CX$106</definedName>
    <definedName name="QB_FORMULA_175" localSheetId="1" hidden="1">'Income Statement'!$CY$106,'Income Statement'!$CZ$106,'Income Statement'!$DA$106,'Income Statement'!$DB$106,'Income Statement'!$DC$106,'Income Statement'!$DD$106,'Income Statement'!$DE$106,'Income Statement'!$DF$106,'Income Statement'!$DG$106,'Income Statement'!$DH$106,'Income Statement'!$DI$106,'Income Statement'!$DJ$106,'Income Statement'!$DK$106,'Income Statement'!$DL$106,'Income Statement'!$DM$106,'Income Statement'!$DN$106</definedName>
    <definedName name="QB_FORMULA_176" localSheetId="1" hidden="1">'Income Statement'!$DO$106,'Income Statement'!$DP$106,'Income Statement'!$DQ$106,'Income Statement'!$DR$106,'Income Statement'!$DS$106,'Income Statement'!$DT$106,'Income Statement'!$DU$106,'Income Statement'!$DV$106,'Income Statement'!$DW$106,'Income Statement'!$DX$106,'Income Statement'!$DY$106,'Income Statement'!$DZ$106,'Income Statement'!$EA$106,'Income Statement'!$EB$106,'Income Statement'!$EC$106,'Income Statement'!$ED$106</definedName>
    <definedName name="QB_FORMULA_177" localSheetId="1" hidden="1">'Income Statement'!$EE$106,'Income Statement'!$EF$106,'Income Statement'!$EG$106,'Income Statement'!$EH$106,'Income Statement'!$EI$106,'Income Statement'!$EJ$106,'Income Statement'!$EK$106,'Income Statement'!$EL$106,'Income Statement'!$EM$106,'Income Statement'!$EN$106,'Income Statement'!$EN$108,'Income Statement'!$EN$109,'Income Statement'!$EN$110,'Income Statement'!$F$111,'Income Statement'!$G$111,'Income Statement'!$H$111</definedName>
    <definedName name="QB_FORMULA_178" localSheetId="1" hidden="1">'Income Statement'!$I$111,'Income Statement'!$J$111,'Income Statement'!$K$111,'Income Statement'!$L$111,'Income Statement'!$M$111,'Income Statement'!$N$111,'Income Statement'!$O$111,'Income Statement'!$P$111,'Income Statement'!$Q$111,'Income Statement'!$R$111,'Income Statement'!$S$111,'Income Statement'!$T$111,'Income Statement'!$U$111,'Income Statement'!$V$111,'Income Statement'!$W$111,'Income Statement'!$X$111</definedName>
    <definedName name="QB_FORMULA_179" localSheetId="1" hidden="1">'Income Statement'!$Y$111,'Income Statement'!$Z$111,'Income Statement'!$AA$111,'Income Statement'!$AB$111,'Income Statement'!$AC$111,'Income Statement'!$AD$111,'Income Statement'!$AE$111,'Income Statement'!$AF$111,'Income Statement'!$AG$111,'Income Statement'!$AH$111,'Income Statement'!$AI$111,'Income Statement'!$AJ$111,'Income Statement'!$AK$111,'Income Statement'!$AL$111,'Income Statement'!$AM$111,'Income Statement'!$AN$111</definedName>
    <definedName name="QB_FORMULA_18" localSheetId="1" hidden="1">'Income Statement'!$I$18,'Income Statement'!$J$18,'Income Statement'!$K$18,'Income Statement'!$L$18,'Income Statement'!$M$18,'Income Statement'!$N$18,'Income Statement'!$O$18,'Income Statement'!$P$18,'Income Statement'!$Q$18,'Income Statement'!$R$18,'Income Statement'!$S$18,'Income Statement'!$T$18,'Income Statement'!$U$18,'Income Statement'!$V$18,'Income Statement'!$W$18,'Income Statement'!$X$18</definedName>
    <definedName name="QB_FORMULA_180" localSheetId="1" hidden="1">'Income Statement'!$AO$111,'Income Statement'!$AP$111,'Income Statement'!$AQ$111,'Income Statement'!$AR$111,'Income Statement'!$AS$111,'Income Statement'!$AT$111,'Income Statement'!$AU$111,'Income Statement'!$AV$111,'Income Statement'!$AW$111,'Income Statement'!$AX$111,'Income Statement'!$AY$111,'Income Statement'!$AZ$111,'Income Statement'!$BA$111,'Income Statement'!$BB$111,'Income Statement'!$BC$111,'Income Statement'!$BD$111</definedName>
    <definedName name="QB_FORMULA_181" localSheetId="1" hidden="1">'Income Statement'!$BE$111,'Income Statement'!$BF$111,'Income Statement'!$BG$111,'Income Statement'!$BH$111,'Income Statement'!$BI$111,'Income Statement'!$BJ$111,'Income Statement'!$BK$111,'Income Statement'!$BL$111,'Income Statement'!$BM$111,'Income Statement'!$BN$111,'Income Statement'!$BO$111,'Income Statement'!$BP$111,'Income Statement'!$BQ$111,'Income Statement'!$BR$111,'Income Statement'!$BS$111,'Income Statement'!$BT$111</definedName>
    <definedName name="QB_FORMULA_182" localSheetId="1" hidden="1">'Income Statement'!$BU$111,'Income Statement'!$BV$111,'Income Statement'!$BW$111,'Income Statement'!$BX$111,'Income Statement'!$BY$111,'Income Statement'!$BZ$111,'Income Statement'!$CA$111,'Income Statement'!$CB$111,'Income Statement'!$CC$111,'Income Statement'!$CD$111,'Income Statement'!$CE$111,'Income Statement'!$CF$111,'Income Statement'!$CG$111,'Income Statement'!$CH$111,'Income Statement'!$CI$111,'Income Statement'!$CJ$111</definedName>
    <definedName name="QB_FORMULA_183" localSheetId="1" hidden="1">'Income Statement'!$CK$111,'Income Statement'!$CL$111,'Income Statement'!$CM$111,'Income Statement'!$CN$111,'Income Statement'!$CO$111,'Income Statement'!$CP$111,'Income Statement'!$CQ$111,'Income Statement'!$CR$111,'Income Statement'!$CS$111,'Income Statement'!$CT$111,'Income Statement'!$CU$111,'Income Statement'!$CV$111,'Income Statement'!$CW$111,'Income Statement'!$CX$111,'Income Statement'!$CY$111,'Income Statement'!$CZ$111</definedName>
    <definedName name="QB_FORMULA_184" localSheetId="1" hidden="1">'Income Statement'!$DA$111,'Income Statement'!$DB$111,'Income Statement'!$DC$111,'Income Statement'!$DD$111,'Income Statement'!$DE$111,'Income Statement'!$DF$111,'Income Statement'!$DG$111,'Income Statement'!$DH$111,'Income Statement'!$DI$111,'Income Statement'!$DJ$111,'Income Statement'!$DK$111,'Income Statement'!$DL$111,'Income Statement'!$DM$111,'Income Statement'!$DN$111,'Income Statement'!$DO$111,'Income Statement'!$DP$111</definedName>
    <definedName name="QB_FORMULA_185" localSheetId="1" hidden="1">'Income Statement'!$DQ$111,'Income Statement'!$DR$111,'Income Statement'!$DS$111,'Income Statement'!$DT$111,'Income Statement'!$DU$111,'Income Statement'!$DV$111,'Income Statement'!$DW$111,'Income Statement'!$DX$111,'Income Statement'!$DY$111,'Income Statement'!$DZ$111,'Income Statement'!$EA$111,'Income Statement'!$EB$111,'Income Statement'!$EC$111,'Income Statement'!$ED$111,'Income Statement'!$EE$111,'Income Statement'!$EF$111</definedName>
    <definedName name="QB_FORMULA_186" localSheetId="1" hidden="1">'Income Statement'!$EG$111,'Income Statement'!$EH$111,'Income Statement'!$EI$111,'Income Statement'!$EJ$111,'Income Statement'!$EK$111,'Income Statement'!$EL$111,'Income Statement'!$EM$111,'Income Statement'!$EN$111,'Income Statement'!$EN$113,'Income Statement'!$F$114,'Income Statement'!$G$114,'Income Statement'!$H$114,'Income Statement'!$I$114,'Income Statement'!$J$114,'Income Statement'!$K$114,'Income Statement'!$L$114</definedName>
    <definedName name="QB_FORMULA_187" localSheetId="1" hidden="1">'Income Statement'!$M$114,'Income Statement'!$N$114,'Income Statement'!$O$114,'Income Statement'!$P$114,'Income Statement'!$Q$114,'Income Statement'!$R$114,'Income Statement'!$S$114,'Income Statement'!$T$114,'Income Statement'!$U$114,'Income Statement'!$V$114,'Income Statement'!$W$114,'Income Statement'!$X$114,'Income Statement'!$Y$114,'Income Statement'!$Z$114,'Income Statement'!$AA$114,'Income Statement'!$AB$114</definedName>
    <definedName name="QB_FORMULA_188" localSheetId="1" hidden="1">'Income Statement'!$AC$114,'Income Statement'!$AD$114,'Income Statement'!$AE$114,'Income Statement'!$AF$114,'Income Statement'!$AG$114,'Income Statement'!$AH$114,'Income Statement'!$AI$114,'Income Statement'!$AJ$114,'Income Statement'!$AK$114,'Income Statement'!$AL$114,'Income Statement'!$AM$114,'Income Statement'!$AN$114,'Income Statement'!$AO$114,'Income Statement'!$AP$114,'Income Statement'!$AQ$114,'Income Statement'!$AR$114</definedName>
    <definedName name="QB_FORMULA_189" localSheetId="1" hidden="1">'Income Statement'!$AS$114,'Income Statement'!$AT$114,'Income Statement'!$AU$114,'Income Statement'!$AV$114,'Income Statement'!$AW$114,'Income Statement'!$AX$114,'Income Statement'!$AY$114,'Income Statement'!$AZ$114,'Income Statement'!$BA$114,'Income Statement'!$BB$114,'Income Statement'!$BC$114,'Income Statement'!$BD$114,'Income Statement'!$BE$114,'Income Statement'!$BF$114,'Income Statement'!$BG$114,'Income Statement'!$BH$114</definedName>
    <definedName name="QB_FORMULA_19" localSheetId="1" hidden="1">'Income Statement'!$Y$18,'Income Statement'!$Z$18,'Income Statement'!$AA$18,'Income Statement'!$AB$18,'Income Statement'!$AC$18,'Income Statement'!$AD$18,'Income Statement'!$AE$18,'Income Statement'!$AF$18,'Income Statement'!$AG$18,'Income Statement'!$AH$18,'Income Statement'!$AI$18,'Income Statement'!$AJ$18,'Income Statement'!$AK$18,'Income Statement'!$AL$18,'Income Statement'!$AM$18,'Income Statement'!$AN$18</definedName>
    <definedName name="QB_FORMULA_190" localSheetId="1" hidden="1">'Income Statement'!$BI$114,'Income Statement'!$BJ$114,'Income Statement'!$BK$114,'Income Statement'!$BL$114,'Income Statement'!$BM$114,'Income Statement'!$BN$114,'Income Statement'!$BO$114,'Income Statement'!$BP$114,'Income Statement'!$BQ$114,'Income Statement'!$BR$114,'Income Statement'!$BS$114,'Income Statement'!$BT$114,'Income Statement'!$BU$114,'Income Statement'!$BV$114,'Income Statement'!$BW$114,'Income Statement'!$BX$114</definedName>
    <definedName name="QB_FORMULA_191" localSheetId="1" hidden="1">'Income Statement'!$BY$114,'Income Statement'!$BZ$114,'Income Statement'!$CA$114,'Income Statement'!$CB$114,'Income Statement'!$CC$114,'Income Statement'!$CD$114,'Income Statement'!$CE$114,'Income Statement'!$CF$114,'Income Statement'!$CG$114,'Income Statement'!$CH$114,'Income Statement'!$CI$114,'Income Statement'!$CJ$114,'Income Statement'!$CK$114,'Income Statement'!$CL$114,'Income Statement'!$CM$114,'Income Statement'!$CN$114</definedName>
    <definedName name="QB_FORMULA_192" localSheetId="1" hidden="1">'Income Statement'!$CO$114,'Income Statement'!$CP$114,'Income Statement'!$CQ$114,'Income Statement'!$CR$114,'Income Statement'!$CS$114,'Income Statement'!$CT$114,'Income Statement'!$CU$114,'Income Statement'!$CV$114,'Income Statement'!$CW$114,'Income Statement'!$CX$114,'Income Statement'!$CY$114,'Income Statement'!$CZ$114,'Income Statement'!$DA$114,'Income Statement'!$DB$114,'Income Statement'!$DC$114,'Income Statement'!$DD$114</definedName>
    <definedName name="QB_FORMULA_193" localSheetId="1" hidden="1">'Income Statement'!$DE$114,'Income Statement'!$DF$114,'Income Statement'!$DG$114,'Income Statement'!$DH$114,'Income Statement'!$DI$114,'Income Statement'!$DJ$114,'Income Statement'!$DK$114,'Income Statement'!$DL$114,'Income Statement'!$DM$114,'Income Statement'!$DN$114,'Income Statement'!$DO$114,'Income Statement'!$DP$114,'Income Statement'!$DQ$114,'Income Statement'!$DR$114,'Income Statement'!$DS$114,'Income Statement'!$DT$114</definedName>
    <definedName name="QB_FORMULA_194" localSheetId="1" hidden="1">'Income Statement'!$DU$114,'Income Statement'!$DV$114,'Income Statement'!$DW$114,'Income Statement'!$DX$114,'Income Statement'!$DY$114,'Income Statement'!$DZ$114,'Income Statement'!$EA$114,'Income Statement'!$EB$114,'Income Statement'!$EC$114,'Income Statement'!$ED$114,'Income Statement'!$EE$114,'Income Statement'!$EF$114,'Income Statement'!$EG$114,'Income Statement'!$EH$114,'Income Statement'!$EI$114,'Income Statement'!$EJ$114</definedName>
    <definedName name="QB_FORMULA_195" localSheetId="1" hidden="1">'Income Statement'!$EK$114,'Income Statement'!$EL$114,'Income Statement'!$EM$114,'Income Statement'!$EN$114,'Income Statement'!$EN$116,'Income Statement'!$EN$117,'Income Statement'!$EN$118,'Income Statement'!$EN$119,'Income Statement'!$EN$120,'Income Statement'!$EN$121,'Income Statement'!$EN$122,'Income Statement'!$EN$123,'Income Statement'!$EN$124,'Income Statement'!$EN$125,'Income Statement'!$EN$126,'Income Statement'!$EN$127</definedName>
    <definedName name="QB_FORMULA_196" localSheetId="1" hidden="1">'Income Statement'!$EN$128,'Income Statement'!$F$129,'Income Statement'!$G$129,'Income Statement'!$H$129,'Income Statement'!$I$129,'Income Statement'!$J$129,'Income Statement'!$K$129,'Income Statement'!$L$129,'Income Statement'!$M$129,'Income Statement'!$N$129,'Income Statement'!$O$129,'Income Statement'!$P$129,'Income Statement'!$Q$129,'Income Statement'!$R$129,'Income Statement'!$S$129,'Income Statement'!$T$129</definedName>
    <definedName name="QB_FORMULA_197" localSheetId="1" hidden="1">'Income Statement'!$U$129,'Income Statement'!$V$129,'Income Statement'!$W$129,'Income Statement'!$X$129,'Income Statement'!$Y$129,'Income Statement'!$Z$129,'Income Statement'!$AA$129,'Income Statement'!$AB$129,'Income Statement'!$AC$129,'Income Statement'!$AD$129,'Income Statement'!$AE$129,'Income Statement'!$AF$129,'Income Statement'!$AG$129,'Income Statement'!$AH$129,'Income Statement'!$AI$129,'Income Statement'!$AJ$129</definedName>
    <definedName name="QB_FORMULA_198" localSheetId="1" hidden="1">'Income Statement'!$AK$129,'Income Statement'!$AL$129,'Income Statement'!$AM$129,'Income Statement'!$AN$129,'Income Statement'!$AO$129,'Income Statement'!$AP$129,'Income Statement'!$AQ$129,'Income Statement'!$AR$129,'Income Statement'!$AS$129,'Income Statement'!$AT$129,'Income Statement'!$AU$129,'Income Statement'!$AV$129,'Income Statement'!$AW$129,'Income Statement'!$AX$129,'Income Statement'!$AY$129,'Income Statement'!$AZ$129</definedName>
    <definedName name="QB_FORMULA_199" localSheetId="1" hidden="1">'Income Statement'!$BA$129,'Income Statement'!$BB$129,'Income Statement'!$BC$129,'Income Statement'!$BD$129,'Income Statement'!$BE$129,'Income Statement'!$BF$129,'Income Statement'!$BG$129,'Income Statement'!$BH$129,'Income Statement'!$BI$129,'Income Statement'!$BJ$129,'Income Statement'!$BK$129,'Income Statement'!$BL$129,'Income Statement'!$BM$129,'Income Statement'!$BN$129,'Income Statement'!$BO$129,'Income Statement'!$BP$129</definedName>
    <definedName name="QB_FORMULA_2" localSheetId="1" hidden="1">'Income Statement'!$AK$8,'Income Statement'!$AL$8,'Income Statement'!$AM$8,'Income Statement'!$AN$8,'Income Statement'!$AO$8,'Income Statement'!$AP$8,'Income Statement'!$AQ$8,'Income Statement'!$AR$8,'Income Statement'!$AS$8,'Income Statement'!$AT$8,'Income Statement'!$AU$8,'Income Statement'!$AV$8,'Income Statement'!$AW$8,'Income Statement'!$AX$8,'Income Statement'!$AY$8,'Income Statement'!$AZ$8</definedName>
    <definedName name="QB_FORMULA_20" localSheetId="1" hidden="1">'Income Statement'!$AO$18,'Income Statement'!$AP$18,'Income Statement'!$AQ$18,'Income Statement'!$AR$18,'Income Statement'!$AS$18,'Income Statement'!$AT$18,'Income Statement'!$AU$18,'Income Statement'!$AV$18,'Income Statement'!$AW$18,'Income Statement'!$AX$18,'Income Statement'!$AY$18,'Income Statement'!$AZ$18,'Income Statement'!$BA$18,'Income Statement'!$BB$18,'Income Statement'!$BC$18,'Income Statement'!$BD$18</definedName>
    <definedName name="QB_FORMULA_200" localSheetId="1" hidden="1">'Income Statement'!$BQ$129,'Income Statement'!$BR$129,'Income Statement'!$BS$129,'Income Statement'!$BT$129,'Income Statement'!$BU$129,'Income Statement'!$BV$129,'Income Statement'!$BW$129,'Income Statement'!$BX$129,'Income Statement'!$BY$129,'Income Statement'!$BZ$129,'Income Statement'!$CA$129,'Income Statement'!$CB$129,'Income Statement'!$CC$129,'Income Statement'!$CD$129,'Income Statement'!$CE$129,'Income Statement'!$CF$129</definedName>
    <definedName name="QB_FORMULA_201" localSheetId="1" hidden="1">'Income Statement'!$CG$129,'Income Statement'!$CH$129,'Income Statement'!$CI$129,'Income Statement'!$CJ$129,'Income Statement'!$CK$129,'Income Statement'!$CL$129,'Income Statement'!$CM$129,'Income Statement'!$CN$129,'Income Statement'!$CO$129,'Income Statement'!$CP$129,'Income Statement'!$CQ$129,'Income Statement'!$CR$129,'Income Statement'!$CS$129,'Income Statement'!$CT$129,'Income Statement'!$CU$129,'Income Statement'!$CV$129</definedName>
    <definedName name="QB_FORMULA_202" localSheetId="1" hidden="1">'Income Statement'!$CW$129,'Income Statement'!$CX$129,'Income Statement'!$CY$129,'Income Statement'!$CZ$129,'Income Statement'!$DA$129,'Income Statement'!$DB$129,'Income Statement'!$DC$129,'Income Statement'!$DD$129,'Income Statement'!$DE$129,'Income Statement'!$DF$129,'Income Statement'!$DG$129,'Income Statement'!$DH$129,'Income Statement'!$DI$129,'Income Statement'!$DJ$129,'Income Statement'!$DK$129,'Income Statement'!$DL$129</definedName>
    <definedName name="QB_FORMULA_203" localSheetId="1" hidden="1">'Income Statement'!$DM$129,'Income Statement'!$DN$129,'Income Statement'!$DO$129,'Income Statement'!$DP$129,'Income Statement'!$DQ$129,'Income Statement'!$DR$129,'Income Statement'!$DS$129,'Income Statement'!$DT$129,'Income Statement'!$DU$129,'Income Statement'!$DV$129,'Income Statement'!$DW$129,'Income Statement'!$DX$129,'Income Statement'!$DY$129,'Income Statement'!$DZ$129,'Income Statement'!$EA$129,'Income Statement'!$EB$129</definedName>
    <definedName name="QB_FORMULA_204" localSheetId="1" hidden="1">'Income Statement'!$EC$129,'Income Statement'!$ED$129,'Income Statement'!$EE$129,'Income Statement'!$EF$129,'Income Statement'!$EG$129,'Income Statement'!$EH$129,'Income Statement'!$EI$129,'Income Statement'!$EJ$129,'Income Statement'!$EK$129,'Income Statement'!$EL$129,'Income Statement'!$EM$129,'Income Statement'!$EN$129,'Income Statement'!$EN$130,'Income Statement'!$F$131,'Income Statement'!$G$131,'Income Statement'!$H$131</definedName>
    <definedName name="QB_FORMULA_205" localSheetId="1" hidden="1">'Income Statement'!$I$131,'Income Statement'!$J$131,'Income Statement'!$K$131,'Income Statement'!$L$131,'Income Statement'!$M$131,'Income Statement'!$N$131,'Income Statement'!$O$131,'Income Statement'!$P$131,'Income Statement'!$Q$131,'Income Statement'!$R$131,'Income Statement'!$S$131,'Income Statement'!$T$131,'Income Statement'!$U$131,'Income Statement'!$V$131,'Income Statement'!$W$131,'Income Statement'!$X$131</definedName>
    <definedName name="QB_FORMULA_206" localSheetId="1" hidden="1">'Income Statement'!$Y$131,'Income Statement'!$Z$131,'Income Statement'!$AA$131,'Income Statement'!$AB$131,'Income Statement'!$AC$131,'Income Statement'!$AD$131,'Income Statement'!$AE$131,'Income Statement'!$AF$131,'Income Statement'!$AG$131,'Income Statement'!$AH$131,'Income Statement'!$AI$131,'Income Statement'!$AJ$131,'Income Statement'!$AK$131,'Income Statement'!$AL$131,'Income Statement'!$AM$131,'Income Statement'!$AN$131</definedName>
    <definedName name="QB_FORMULA_207" localSheetId="1" hidden="1">'Income Statement'!$AO$131,'Income Statement'!$AP$131,'Income Statement'!$AQ$131,'Income Statement'!$AR$131,'Income Statement'!$AS$131,'Income Statement'!$AT$131,'Income Statement'!$AU$131,'Income Statement'!$AV$131,'Income Statement'!$AW$131,'Income Statement'!$AX$131,'Income Statement'!$AY$131,'Income Statement'!$AZ$131,'Income Statement'!$BA$131,'Income Statement'!$BB$131,'Income Statement'!$BC$131,'Income Statement'!$BD$131</definedName>
    <definedName name="QB_FORMULA_208" localSheetId="1" hidden="1">'Income Statement'!$BE$131,'Income Statement'!$BF$131,'Income Statement'!$BG$131,'Income Statement'!$BH$131,'Income Statement'!$BI$131,'Income Statement'!$BJ$131,'Income Statement'!$BK$131,'Income Statement'!$BL$131,'Income Statement'!$BM$131,'Income Statement'!$BN$131,'Income Statement'!$BO$131,'Income Statement'!$BP$131,'Income Statement'!$BQ$131,'Income Statement'!$BR$131,'Income Statement'!$BS$131,'Income Statement'!$BT$131</definedName>
    <definedName name="QB_FORMULA_209" localSheetId="1" hidden="1">'Income Statement'!$BU$131,'Income Statement'!$BV$131,'Income Statement'!$BW$131,'Income Statement'!$BX$131,'Income Statement'!$BY$131,'Income Statement'!$BZ$131,'Income Statement'!$CA$131,'Income Statement'!$CB$131,'Income Statement'!$CC$131,'Income Statement'!$CD$131,'Income Statement'!$CE$131,'Income Statement'!$CF$131,'Income Statement'!$CG$131,'Income Statement'!$CH$131,'Income Statement'!$CI$131,'Income Statement'!$CJ$131</definedName>
    <definedName name="QB_FORMULA_21" localSheetId="1" hidden="1">'Income Statement'!$BE$18,'Income Statement'!$BF$18,'Income Statement'!$BG$18,'Income Statement'!$BH$18,'Income Statement'!$BI$18,'Income Statement'!$BJ$18,'Income Statement'!$BK$18,'Income Statement'!$BL$18,'Income Statement'!$BM$18,'Income Statement'!$BN$18,'Income Statement'!$BO$18,'Income Statement'!$BP$18,'Income Statement'!$BQ$18,'Income Statement'!$BR$18,'Income Statement'!$BS$18,'Income Statement'!$BT$18</definedName>
    <definedName name="QB_FORMULA_210" localSheetId="1" hidden="1">'Income Statement'!$CK$131,'Income Statement'!$CL$131,'Income Statement'!$CM$131,'Income Statement'!$CN$131,'Income Statement'!$CO$131,'Income Statement'!$CP$131,'Income Statement'!$CQ$131,'Income Statement'!$CR$131,'Income Statement'!$CS$131,'Income Statement'!$CT$131,'Income Statement'!$CU$131,'Income Statement'!$CV$131,'Income Statement'!$CW$131,'Income Statement'!$CX$131,'Income Statement'!$CY$131,'Income Statement'!$CZ$131</definedName>
    <definedName name="QB_FORMULA_211" localSheetId="1" hidden="1">'Income Statement'!$DA$131,'Income Statement'!$DB$131,'Income Statement'!$DC$131,'Income Statement'!$DD$131,'Income Statement'!$DE$131,'Income Statement'!$DF$131,'Income Statement'!$DG$131,'Income Statement'!$DH$131,'Income Statement'!$DI$131,'Income Statement'!$DJ$131,'Income Statement'!$DK$131,'Income Statement'!$DL$131,'Income Statement'!$DM$131,'Income Statement'!$DN$131,'Income Statement'!$DO$131,'Income Statement'!$DP$131</definedName>
    <definedName name="QB_FORMULA_212" localSheetId="1" hidden="1">'Income Statement'!$DQ$131,'Income Statement'!$DR$131,'Income Statement'!$DS$131,'Income Statement'!$DT$131,'Income Statement'!$DU$131,'Income Statement'!$DV$131,'Income Statement'!$DW$131,'Income Statement'!$DX$131,'Income Statement'!$DY$131,'Income Statement'!$DZ$131,'Income Statement'!$EA$131,'Income Statement'!$EB$131,'Income Statement'!$EC$131,'Income Statement'!$ED$131,'Income Statement'!$EE$131,'Income Statement'!$EF$131</definedName>
    <definedName name="QB_FORMULA_213" localSheetId="1" hidden="1">'Income Statement'!$EG$131,'Income Statement'!$EH$131,'Income Statement'!$EI$131,'Income Statement'!$EJ$131,'Income Statement'!$EK$131,'Income Statement'!$EL$131,'Income Statement'!$EM$131,'Income Statement'!$EN$131,'Income Statement'!$F$132,'Income Statement'!$G$132,'Income Statement'!$H$132,'Income Statement'!$I$132,'Income Statement'!$J$132,'Income Statement'!$K$132,'Income Statement'!$L$132,'Income Statement'!$M$132</definedName>
    <definedName name="QB_FORMULA_214" localSheetId="1" hidden="1">'Income Statement'!$N$132,'Income Statement'!$O$132,'Income Statement'!$P$132,'Income Statement'!$Q$132,'Income Statement'!$R$132,'Income Statement'!$S$132,'Income Statement'!$T$132,'Income Statement'!$U$132,'Income Statement'!$V$132,'Income Statement'!$W$132,'Income Statement'!$X$132,'Income Statement'!$Y$132,'Income Statement'!$Z$132,'Income Statement'!$AA$132,'Income Statement'!$AB$132,'Income Statement'!$AC$132</definedName>
    <definedName name="QB_FORMULA_215" localSheetId="1" hidden="1">'Income Statement'!$AD$132,'Income Statement'!$AE$132,'Income Statement'!$AF$132,'Income Statement'!$AG$132,'Income Statement'!$AH$132,'Income Statement'!$AI$132,'Income Statement'!$AJ$132,'Income Statement'!$AK$132,'Income Statement'!$AL$132,'Income Statement'!$AM$132,'Income Statement'!$AN$132,'Income Statement'!$AO$132,'Income Statement'!$AP$132,'Income Statement'!$AQ$132,'Income Statement'!$AR$132,'Income Statement'!$AS$132</definedName>
    <definedName name="QB_FORMULA_216" localSheetId="1" hidden="1">'Income Statement'!$AT$132,'Income Statement'!$AU$132,'Income Statement'!$AV$132,'Income Statement'!$AW$132,'Income Statement'!$AX$132,'Income Statement'!$AY$132,'Income Statement'!$AZ$132,'Income Statement'!$BA$132,'Income Statement'!$BB$132,'Income Statement'!$BC$132,'Income Statement'!$BD$132,'Income Statement'!$BE$132,'Income Statement'!$BF$132,'Income Statement'!$BG$132,'Income Statement'!$BH$132,'Income Statement'!$BI$132</definedName>
    <definedName name="QB_FORMULA_217" localSheetId="1" hidden="1">'Income Statement'!$BJ$132,'Income Statement'!$BK$132,'Income Statement'!$BL$132,'Income Statement'!$BM$132,'Income Statement'!$BN$132,'Income Statement'!$BO$132,'Income Statement'!$BP$132,'Income Statement'!$BQ$132,'Income Statement'!$BR$132,'Income Statement'!$BS$132,'Income Statement'!$BT$132,'Income Statement'!$BU$132,'Income Statement'!$BV$132,'Income Statement'!$BW$132,'Income Statement'!$BX$132,'Income Statement'!$BY$132</definedName>
    <definedName name="QB_FORMULA_218" localSheetId="1" hidden="1">'Income Statement'!$BZ$132,'Income Statement'!$CA$132,'Income Statement'!$CB$132,'Income Statement'!$CC$132,'Income Statement'!$CD$132,'Income Statement'!$CE$132,'Income Statement'!$CF$132,'Income Statement'!$CG$132,'Income Statement'!$CH$132,'Income Statement'!$CI$132,'Income Statement'!$CJ$132,'Income Statement'!$CK$132,'Income Statement'!$CL$132,'Income Statement'!$CM$132,'Income Statement'!$CN$132,'Income Statement'!$CO$132</definedName>
    <definedName name="QB_FORMULA_219" localSheetId="1" hidden="1">'Income Statement'!$CP$132,'Income Statement'!$CQ$132,'Income Statement'!$CR$132,'Income Statement'!$CS$132,'Income Statement'!$CT$132,'Income Statement'!$CU$132,'Income Statement'!$CV$132,'Income Statement'!$CW$132,'Income Statement'!$CX$132,'Income Statement'!$CY$132,'Income Statement'!$CZ$132,'Income Statement'!$DA$132,'Income Statement'!$DB$132,'Income Statement'!$DC$132,'Income Statement'!$DD$132,'Income Statement'!$DE$132</definedName>
    <definedName name="QB_FORMULA_22" localSheetId="1" hidden="1">'Income Statement'!$BU$18,'Income Statement'!$BV$18,'Income Statement'!$BW$18,'Income Statement'!$BX$18,'Income Statement'!$BY$18,'Income Statement'!$BZ$18,'Income Statement'!$CA$18,'Income Statement'!$CB$18,'Income Statement'!$CC$18,'Income Statement'!$CD$18,'Income Statement'!$CE$18,'Income Statement'!$CF$18,'Income Statement'!$CG$18,'Income Statement'!$CH$18,'Income Statement'!$CI$18,'Income Statement'!$CJ$18</definedName>
    <definedName name="QB_FORMULA_220" localSheetId="1" hidden="1">'Income Statement'!$DF$132,'Income Statement'!$DG$132,'Income Statement'!$DH$132,'Income Statement'!$DI$132,'Income Statement'!$DJ$132,'Income Statement'!$DK$132,'Income Statement'!$DL$132,'Income Statement'!$DM$132,'Income Statement'!$DN$132,'Income Statement'!$DO$132,'Income Statement'!$DP$132,'Income Statement'!$DQ$132,'Income Statement'!$DR$132,'Income Statement'!$DS$132,'Income Statement'!$DT$132,'Income Statement'!$DU$132</definedName>
    <definedName name="QB_FORMULA_221" localSheetId="1" hidden="1">'Income Statement'!$DV$132,'Income Statement'!$DW$132,'Income Statement'!$DX$132,'Income Statement'!$DY$132,'Income Statement'!$DZ$132,'Income Statement'!$EA$132,'Income Statement'!$EB$132,'Income Statement'!$EC$132,'Income Statement'!$ED$132,'Income Statement'!$EE$132,'Income Statement'!$EF$132,'Income Statement'!$EG$132,'Income Statement'!$EH$132,'Income Statement'!$EI$132,'Income Statement'!$EJ$132,'Income Statement'!$EK$132</definedName>
    <definedName name="QB_FORMULA_222" localSheetId="1" hidden="1">'Income Statement'!$EL$132,'Income Statement'!$EM$132,'Income Statement'!$EN$132</definedName>
    <definedName name="QB_FORMULA_23" localSheetId="1" hidden="1">'Income Statement'!$CK$18,'Income Statement'!$CL$18,'Income Statement'!$CM$18,'Income Statement'!$CN$18,'Income Statement'!$CO$18,'Income Statement'!$CP$18,'Income Statement'!$CQ$18,'Income Statement'!$CR$18,'Income Statement'!$CS$18,'Income Statement'!$CT$18,'Income Statement'!$CU$18,'Income Statement'!$CV$18,'Income Statement'!$CW$18,'Income Statement'!$CX$18,'Income Statement'!$CY$18,'Income Statement'!$CZ$18</definedName>
    <definedName name="QB_FORMULA_24" localSheetId="1" hidden="1">'Income Statement'!$DA$18,'Income Statement'!$DB$18,'Income Statement'!$DC$18,'Income Statement'!$DD$18,'Income Statement'!$DE$18,'Income Statement'!$DF$18,'Income Statement'!$DG$18,'Income Statement'!$DH$18,'Income Statement'!$DI$18,'Income Statement'!$DJ$18,'Income Statement'!$DK$18,'Income Statement'!$DL$18,'Income Statement'!$DM$18,'Income Statement'!$DN$18,'Income Statement'!$DO$18,'Income Statement'!$DP$18</definedName>
    <definedName name="QB_FORMULA_25" localSheetId="1" hidden="1">'Income Statement'!$DQ$18,'Income Statement'!$DR$18,'Income Statement'!$DS$18,'Income Statement'!$DT$18,'Income Statement'!$DU$18,'Income Statement'!$DV$18,'Income Statement'!$DW$18,'Income Statement'!$DX$18,'Income Statement'!$DY$18,'Income Statement'!$DZ$18,'Income Statement'!$EA$18,'Income Statement'!$EB$18,'Income Statement'!$EC$18,'Income Statement'!$ED$18,'Income Statement'!$EE$18,'Income Statement'!$EF$18</definedName>
    <definedName name="QB_FORMULA_26" localSheetId="1" hidden="1">'Income Statement'!$EG$18,'Income Statement'!$EH$18,'Income Statement'!$EI$18,'Income Statement'!$EJ$18,'Income Statement'!$EK$18,'Income Statement'!$EL$18,'Income Statement'!$EM$18,'Income Statement'!$EN$18,'Income Statement'!$EN$20,'Income Statement'!$F$21,'Income Statement'!$G$21,'Income Statement'!$H$21,'Income Statement'!$I$21,'Income Statement'!$J$21,'Income Statement'!$K$21,'Income Statement'!$L$21</definedName>
    <definedName name="QB_FORMULA_27" localSheetId="1" hidden="1">'Income Statement'!$M$21,'Income Statement'!$N$21,'Income Statement'!$O$21,'Income Statement'!$P$21,'Income Statement'!$Q$21,'Income Statement'!$R$21,'Income Statement'!$S$21,'Income Statement'!$T$21,'Income Statement'!$U$21,'Income Statement'!$V$21,'Income Statement'!$W$21,'Income Statement'!$X$21,'Income Statement'!$Y$21,'Income Statement'!$Z$21,'Income Statement'!$AA$21,'Income Statement'!$AB$21</definedName>
    <definedName name="QB_FORMULA_28" localSheetId="1" hidden="1">'Income Statement'!$AC$21,'Income Statement'!$AD$21,'Income Statement'!$AE$21,'Income Statement'!$AF$21,'Income Statement'!$AG$21,'Income Statement'!$AH$21,'Income Statement'!$AI$21,'Income Statement'!$AJ$21,'Income Statement'!$AK$21,'Income Statement'!$AL$21,'Income Statement'!$AM$21,'Income Statement'!$AN$21,'Income Statement'!$AO$21,'Income Statement'!$AP$21,'Income Statement'!$AQ$21,'Income Statement'!$AR$21</definedName>
    <definedName name="QB_FORMULA_29" localSheetId="1" hidden="1">'Income Statement'!$AS$21,'Income Statement'!$AT$21,'Income Statement'!$AU$21,'Income Statement'!$AV$21,'Income Statement'!$AW$21,'Income Statement'!$AX$21,'Income Statement'!$AY$21,'Income Statement'!$AZ$21,'Income Statement'!$BA$21,'Income Statement'!$BB$21,'Income Statement'!$BC$21,'Income Statement'!$BD$21,'Income Statement'!$BE$21,'Income Statement'!$BF$21,'Income Statement'!$BG$21,'Income Statement'!$BH$21</definedName>
    <definedName name="QB_FORMULA_3" localSheetId="1" hidden="1">'Income Statement'!$BA$8,'Income Statement'!$BB$8,'Income Statement'!$BC$8,'Income Statement'!$BD$8,'Income Statement'!$BE$8,'Income Statement'!$BF$8,'Income Statement'!$BG$8,'Income Statement'!$BH$8,'Income Statement'!$BI$8,'Income Statement'!$BJ$8,'Income Statement'!$BK$8,'Income Statement'!$BL$8,'Income Statement'!$BM$8,'Income Statement'!$BN$8,'Income Statement'!$BO$8,'Income Statement'!$BP$8</definedName>
    <definedName name="QB_FORMULA_30" localSheetId="1" hidden="1">'Income Statement'!$BI$21,'Income Statement'!$BJ$21,'Income Statement'!$BK$21,'Income Statement'!$BL$21,'Income Statement'!$BM$21,'Income Statement'!$BN$21,'Income Statement'!$BO$21,'Income Statement'!$BP$21,'Income Statement'!$BQ$21,'Income Statement'!$BR$21,'Income Statement'!$BS$21,'Income Statement'!$BT$21,'Income Statement'!$BU$21,'Income Statement'!$BV$21,'Income Statement'!$BW$21,'Income Statement'!$BX$21</definedName>
    <definedName name="QB_FORMULA_31" localSheetId="1" hidden="1">'Income Statement'!$BY$21,'Income Statement'!$BZ$21,'Income Statement'!$CA$21,'Income Statement'!$CB$21,'Income Statement'!$CC$21,'Income Statement'!$CD$21,'Income Statement'!$CE$21,'Income Statement'!$CF$21,'Income Statement'!$CG$21,'Income Statement'!$CH$21,'Income Statement'!$CI$21,'Income Statement'!$CJ$21,'Income Statement'!$CK$21,'Income Statement'!$CL$21,'Income Statement'!$CM$21,'Income Statement'!$CN$21</definedName>
    <definedName name="QB_FORMULA_32" localSheetId="1" hidden="1">'Income Statement'!$CO$21,'Income Statement'!$CP$21,'Income Statement'!$CQ$21,'Income Statement'!$CR$21,'Income Statement'!$CS$21,'Income Statement'!$CT$21,'Income Statement'!$CU$21,'Income Statement'!$CV$21,'Income Statement'!$CW$21,'Income Statement'!$CX$21,'Income Statement'!$CY$21,'Income Statement'!$CZ$21,'Income Statement'!$DA$21,'Income Statement'!$DB$21,'Income Statement'!$DC$21,'Income Statement'!$DD$21</definedName>
    <definedName name="QB_FORMULA_33" localSheetId="1" hidden="1">'Income Statement'!$DE$21,'Income Statement'!$DF$21,'Income Statement'!$DG$21,'Income Statement'!$DH$21,'Income Statement'!$DI$21,'Income Statement'!$DJ$21,'Income Statement'!$DK$21,'Income Statement'!$DL$21,'Income Statement'!$DM$21,'Income Statement'!$DN$21,'Income Statement'!$DO$21,'Income Statement'!$DP$21,'Income Statement'!$DQ$21,'Income Statement'!$DR$21,'Income Statement'!$DS$21,'Income Statement'!$DT$21</definedName>
    <definedName name="QB_FORMULA_34" localSheetId="1" hidden="1">'Income Statement'!$DU$21,'Income Statement'!$DV$21,'Income Statement'!$DW$21,'Income Statement'!$DX$21,'Income Statement'!$DY$21,'Income Statement'!$DZ$21,'Income Statement'!$EA$21,'Income Statement'!$EB$21,'Income Statement'!$EC$21,'Income Statement'!$ED$21,'Income Statement'!$EE$21,'Income Statement'!$EF$21,'Income Statement'!$EG$21,'Income Statement'!$EH$21,'Income Statement'!$EI$21,'Income Statement'!$EJ$21</definedName>
    <definedName name="QB_FORMULA_35" localSheetId="1" hidden="1">'Income Statement'!$EK$21,'Income Statement'!$EL$21,'Income Statement'!$EM$21,'Income Statement'!$EN$21,'Income Statement'!$F$22,'Income Statement'!$G$22,'Income Statement'!$H$22,'Income Statement'!$I$22,'Income Statement'!$J$22,'Income Statement'!$K$22,'Income Statement'!$L$22,'Income Statement'!$M$22,'Income Statement'!$N$22,'Income Statement'!$O$22,'Income Statement'!$P$22,'Income Statement'!$Q$22</definedName>
    <definedName name="QB_FORMULA_36" localSheetId="1" hidden="1">'Income Statement'!$R$22,'Income Statement'!$S$22,'Income Statement'!$T$22,'Income Statement'!$U$22,'Income Statement'!$V$22,'Income Statement'!$W$22,'Income Statement'!$X$22,'Income Statement'!$Y$22,'Income Statement'!$Z$22,'Income Statement'!$AA$22,'Income Statement'!$AB$22,'Income Statement'!$AC$22,'Income Statement'!$AD$22,'Income Statement'!$AE$22,'Income Statement'!$AF$22,'Income Statement'!$AG$22</definedName>
    <definedName name="QB_FORMULA_37" localSheetId="1" hidden="1">'Income Statement'!$AH$22,'Income Statement'!$AI$22,'Income Statement'!$AJ$22,'Income Statement'!$AK$22,'Income Statement'!$AL$22,'Income Statement'!$AM$22,'Income Statement'!$AN$22,'Income Statement'!$AO$22,'Income Statement'!$AP$22,'Income Statement'!$AQ$22,'Income Statement'!$AR$22,'Income Statement'!$AS$22,'Income Statement'!$AT$22,'Income Statement'!$AU$22,'Income Statement'!$AV$22,'Income Statement'!$AW$22</definedName>
    <definedName name="QB_FORMULA_38" localSheetId="1" hidden="1">'Income Statement'!$AX$22,'Income Statement'!$AY$22,'Income Statement'!$AZ$22,'Income Statement'!$BA$22,'Income Statement'!$BB$22,'Income Statement'!$BC$22,'Income Statement'!$BD$22,'Income Statement'!$BE$22,'Income Statement'!$BF$22,'Income Statement'!$BG$22,'Income Statement'!$BH$22,'Income Statement'!$BI$22,'Income Statement'!$BJ$22,'Income Statement'!$BK$22,'Income Statement'!$BL$22,'Income Statement'!$BM$22</definedName>
    <definedName name="QB_FORMULA_39" localSheetId="1" hidden="1">'Income Statement'!$BN$22,'Income Statement'!$BO$22,'Income Statement'!$BP$22,'Income Statement'!$BQ$22,'Income Statement'!$BR$22,'Income Statement'!$BS$22,'Income Statement'!$BT$22,'Income Statement'!$BU$22,'Income Statement'!$BV$22,'Income Statement'!$BW$22,'Income Statement'!$BX$22,'Income Statement'!$BY$22,'Income Statement'!$BZ$22,'Income Statement'!$CA$22,'Income Statement'!$CB$22,'Income Statement'!$CC$22</definedName>
    <definedName name="QB_FORMULA_4" localSheetId="1" hidden="1">'Income Statement'!$BQ$8,'Income Statement'!$BR$8,'Income Statement'!$BS$8,'Income Statement'!$BT$8,'Income Statement'!$BU$8,'Income Statement'!$BV$8,'Income Statement'!$BW$8,'Income Statement'!$BX$8,'Income Statement'!$BY$8,'Income Statement'!$BZ$8,'Income Statement'!$CA$8,'Income Statement'!$CB$8,'Income Statement'!$CC$8,'Income Statement'!$CD$8,'Income Statement'!$CE$8,'Income Statement'!$CF$8</definedName>
    <definedName name="QB_FORMULA_40" localSheetId="1" hidden="1">'Income Statement'!$CD$22,'Income Statement'!$CE$22,'Income Statement'!$CF$22,'Income Statement'!$CG$22,'Income Statement'!$CH$22,'Income Statement'!$CI$22,'Income Statement'!$CJ$22,'Income Statement'!$CK$22,'Income Statement'!$CL$22,'Income Statement'!$CM$22,'Income Statement'!$CN$22,'Income Statement'!$CO$22,'Income Statement'!$CP$22,'Income Statement'!$CQ$22,'Income Statement'!$CR$22,'Income Statement'!$CS$22</definedName>
    <definedName name="QB_FORMULA_41" localSheetId="1" hidden="1">'Income Statement'!$CT$22,'Income Statement'!$CU$22,'Income Statement'!$CV$22,'Income Statement'!$CW$22,'Income Statement'!$CX$22,'Income Statement'!$CY$22,'Income Statement'!$CZ$22,'Income Statement'!$DA$22,'Income Statement'!$DB$22,'Income Statement'!$DC$22,'Income Statement'!$DD$22,'Income Statement'!$DE$22,'Income Statement'!$DF$22,'Income Statement'!$DG$22,'Income Statement'!$DH$22,'Income Statement'!$DI$22</definedName>
    <definedName name="QB_FORMULA_42" localSheetId="1" hidden="1">'Income Statement'!$DJ$22,'Income Statement'!$DK$22,'Income Statement'!$DL$22,'Income Statement'!$DM$22,'Income Statement'!$DN$22,'Income Statement'!$DO$22,'Income Statement'!$DP$22,'Income Statement'!$DQ$22,'Income Statement'!$DR$22,'Income Statement'!$DS$22,'Income Statement'!$DT$22,'Income Statement'!$DU$22,'Income Statement'!$DV$22,'Income Statement'!$DW$22,'Income Statement'!$DX$22,'Income Statement'!$DY$22</definedName>
    <definedName name="QB_FORMULA_43" localSheetId="1" hidden="1">'Income Statement'!$DZ$22,'Income Statement'!$EA$22,'Income Statement'!$EB$22,'Income Statement'!$EC$22,'Income Statement'!$ED$22,'Income Statement'!$EE$22,'Income Statement'!$EF$22,'Income Statement'!$EG$22,'Income Statement'!$EH$22,'Income Statement'!$EI$22,'Income Statement'!$EJ$22,'Income Statement'!$EK$22,'Income Statement'!$EL$22,'Income Statement'!$EM$22,'Income Statement'!$EN$22,'Income Statement'!$F$23</definedName>
    <definedName name="QB_FORMULA_44" localSheetId="1" hidden="1">'Income Statement'!$G$23,'Income Statement'!$H$23,'Income Statement'!$I$23,'Income Statement'!$J$23,'Income Statement'!$K$23,'Income Statement'!$L$23,'Income Statement'!$M$23,'Income Statement'!$N$23,'Income Statement'!$O$23,'Income Statement'!$P$23,'Income Statement'!$Q$23,'Income Statement'!$R$23,'Income Statement'!$S$23,'Income Statement'!$T$23,'Income Statement'!$U$23,'Income Statement'!$V$23</definedName>
    <definedName name="QB_FORMULA_45" localSheetId="1" hidden="1">'Income Statement'!$W$23,'Income Statement'!$X$23,'Income Statement'!$Y$23,'Income Statement'!$Z$23,'Income Statement'!$AA$23,'Income Statement'!$AB$23,'Income Statement'!$AC$23,'Income Statement'!$AD$23,'Income Statement'!$AE$23,'Income Statement'!$AF$23,'Income Statement'!$AG$23,'Income Statement'!$AH$23,'Income Statement'!$AI$23,'Income Statement'!$AJ$23,'Income Statement'!$AK$23,'Income Statement'!$AL$23</definedName>
    <definedName name="QB_FORMULA_46" localSheetId="1" hidden="1">'Income Statement'!$AM$23,'Income Statement'!$AN$23,'Income Statement'!$AO$23,'Income Statement'!$AP$23,'Income Statement'!$AQ$23,'Income Statement'!$AR$23,'Income Statement'!$AS$23,'Income Statement'!$AT$23,'Income Statement'!$AU$23,'Income Statement'!$AV$23,'Income Statement'!$AW$23,'Income Statement'!$AX$23,'Income Statement'!$AY$23,'Income Statement'!$AZ$23,'Income Statement'!$BA$23,'Income Statement'!$BB$23</definedName>
    <definedName name="QB_FORMULA_47" localSheetId="1" hidden="1">'Income Statement'!$BC$23,'Income Statement'!$BD$23,'Income Statement'!$BE$23,'Income Statement'!$BF$23,'Income Statement'!$BG$23,'Income Statement'!$BH$23,'Income Statement'!$BI$23,'Income Statement'!$BJ$23,'Income Statement'!$BK$23,'Income Statement'!$BL$23,'Income Statement'!$BM$23,'Income Statement'!$BN$23,'Income Statement'!$BO$23,'Income Statement'!$BP$23,'Income Statement'!$BQ$23,'Income Statement'!$BR$23</definedName>
    <definedName name="QB_FORMULA_48" localSheetId="1" hidden="1">'Income Statement'!$BS$23,'Income Statement'!$BT$23,'Income Statement'!$BU$23,'Income Statement'!$BV$23,'Income Statement'!$BW$23,'Income Statement'!$BX$23,'Income Statement'!$BY$23,'Income Statement'!$BZ$23,'Income Statement'!$CA$23,'Income Statement'!$CB$23,'Income Statement'!$CC$23,'Income Statement'!$CD$23,'Income Statement'!$CE$23,'Income Statement'!$CF$23,'Income Statement'!$CG$23,'Income Statement'!$CH$23</definedName>
    <definedName name="QB_FORMULA_49" localSheetId="1" hidden="1">'Income Statement'!$CI$23,'Income Statement'!$CJ$23,'Income Statement'!$CK$23,'Income Statement'!$CL$23,'Income Statement'!$CM$23,'Income Statement'!$CN$23,'Income Statement'!$CO$23,'Income Statement'!$CP$23,'Income Statement'!$CQ$23,'Income Statement'!$CR$23,'Income Statement'!$CS$23,'Income Statement'!$CT$23,'Income Statement'!$CU$23,'Income Statement'!$CV$23,'Income Statement'!$CW$23,'Income Statement'!$CX$23</definedName>
    <definedName name="QB_FORMULA_5" localSheetId="1" hidden="1">'Income Statement'!$CG$8,'Income Statement'!$CH$8,'Income Statement'!$CI$8,'Income Statement'!$CJ$8,'Income Statement'!$CK$8,'Income Statement'!$CL$8,'Income Statement'!$CM$8,'Income Statement'!$CN$8,'Income Statement'!$CO$8,'Income Statement'!$CP$8,'Income Statement'!$CQ$8,'Income Statement'!$CR$8,'Income Statement'!$CS$8,'Income Statement'!$CT$8,'Income Statement'!$CU$8,'Income Statement'!$CV$8</definedName>
    <definedName name="QB_FORMULA_50" localSheetId="1" hidden="1">'Income Statement'!$CY$23,'Income Statement'!$CZ$23,'Income Statement'!$DA$23,'Income Statement'!$DB$23,'Income Statement'!$DC$23,'Income Statement'!$DD$23,'Income Statement'!$DE$23,'Income Statement'!$DF$23,'Income Statement'!$DG$23,'Income Statement'!$DH$23,'Income Statement'!$DI$23,'Income Statement'!$DJ$23,'Income Statement'!$DK$23,'Income Statement'!$DL$23,'Income Statement'!$DM$23,'Income Statement'!$DN$23</definedName>
    <definedName name="QB_FORMULA_51" localSheetId="1" hidden="1">'Income Statement'!$DO$23,'Income Statement'!$DP$23,'Income Statement'!$DQ$23,'Income Statement'!$DR$23,'Income Statement'!$DS$23,'Income Statement'!$DT$23,'Income Statement'!$DU$23,'Income Statement'!$DV$23,'Income Statement'!$DW$23,'Income Statement'!$DX$23,'Income Statement'!$DY$23,'Income Statement'!$DZ$23,'Income Statement'!$EA$23,'Income Statement'!$EB$23,'Income Statement'!$EC$23,'Income Statement'!$ED$23</definedName>
    <definedName name="QB_FORMULA_52" localSheetId="1" hidden="1">'Income Statement'!$EE$23,'Income Statement'!$EF$23,'Income Statement'!$EG$23,'Income Statement'!$EH$23,'Income Statement'!$EI$23,'Income Statement'!$EJ$23,'Income Statement'!$EK$23,'Income Statement'!$EL$23,'Income Statement'!$EM$23,'Income Statement'!$EN$23,'Income Statement'!$EN$26,'Income Statement'!$F$27,'Income Statement'!$G$27,'Income Statement'!$H$27,'Income Statement'!$I$27,'Income Statement'!$J$27</definedName>
    <definedName name="QB_FORMULA_53" localSheetId="1" hidden="1">'Income Statement'!$K$27,'Income Statement'!$L$27,'Income Statement'!$M$27,'Income Statement'!$N$27,'Income Statement'!$O$27,'Income Statement'!$P$27,'Income Statement'!$Q$27,'Income Statement'!$R$27,'Income Statement'!$S$27,'Income Statement'!$T$27,'Income Statement'!$U$27,'Income Statement'!$V$27,'Income Statement'!$W$27,'Income Statement'!$X$27,'Income Statement'!$Y$27,'Income Statement'!$Z$27</definedName>
    <definedName name="QB_FORMULA_54" localSheetId="1" hidden="1">'Income Statement'!$AA$27,'Income Statement'!$AB$27,'Income Statement'!$AC$27,'Income Statement'!$AD$27,'Income Statement'!$AE$27,'Income Statement'!$AF$27,'Income Statement'!$AG$27,'Income Statement'!$AH$27,'Income Statement'!$AI$27,'Income Statement'!$AJ$27,'Income Statement'!$AK$27,'Income Statement'!$AL$27,'Income Statement'!$AM$27,'Income Statement'!$AN$27,'Income Statement'!$AO$27,'Income Statement'!$AP$27</definedName>
    <definedName name="QB_FORMULA_55" localSheetId="1" hidden="1">'Income Statement'!$AQ$27,'Income Statement'!$AR$27,'Income Statement'!$AS$27,'Income Statement'!$AT$27,'Income Statement'!$AU$27,'Income Statement'!$AV$27,'Income Statement'!$AW$27,'Income Statement'!$AX$27,'Income Statement'!$AY$27,'Income Statement'!$AZ$27,'Income Statement'!$BA$27,'Income Statement'!$BB$27,'Income Statement'!$BC$27,'Income Statement'!$BD$27,'Income Statement'!$BE$27,'Income Statement'!$BF$27</definedName>
    <definedName name="QB_FORMULA_56" localSheetId="1" hidden="1">'Income Statement'!$BG$27,'Income Statement'!$BH$27,'Income Statement'!$BI$27,'Income Statement'!$BJ$27,'Income Statement'!$BK$27,'Income Statement'!$BL$27,'Income Statement'!$BM$27,'Income Statement'!$BN$27,'Income Statement'!$BO$27,'Income Statement'!$BP$27,'Income Statement'!$BQ$27,'Income Statement'!$BR$27,'Income Statement'!$BS$27,'Income Statement'!$BT$27,'Income Statement'!$BU$27,'Income Statement'!$BV$27</definedName>
    <definedName name="QB_FORMULA_57" localSheetId="1" hidden="1">'Income Statement'!$BW$27,'Income Statement'!$BX$27,'Income Statement'!$BY$27,'Income Statement'!$BZ$27,'Income Statement'!$CA$27,'Income Statement'!$CB$27,'Income Statement'!$CC$27,'Income Statement'!$CD$27,'Income Statement'!$CE$27,'Income Statement'!$CF$27,'Income Statement'!$CG$27,'Income Statement'!$CH$27,'Income Statement'!$CI$27,'Income Statement'!$CJ$27,'Income Statement'!$CK$27,'Income Statement'!$CL$27</definedName>
    <definedName name="QB_FORMULA_58" localSheetId="1" hidden="1">'Income Statement'!$CM$27,'Income Statement'!$CN$27,'Income Statement'!$CO$27,'Income Statement'!$CP$27,'Income Statement'!$CQ$27,'Income Statement'!$CR$27,'Income Statement'!$CS$27,'Income Statement'!$CT$27,'Income Statement'!$CU$27,'Income Statement'!$CV$27,'Income Statement'!$CW$27,'Income Statement'!$CX$27,'Income Statement'!$CY$27,'Income Statement'!$CZ$27,'Income Statement'!$DA$27,'Income Statement'!$DB$27</definedName>
    <definedName name="QB_FORMULA_59" localSheetId="1" hidden="1">'Income Statement'!$DC$27,'Income Statement'!$DD$27,'Income Statement'!$DE$27,'Income Statement'!$DF$27,'Income Statement'!$DG$27,'Income Statement'!$DH$27,'Income Statement'!$DI$27,'Income Statement'!$DJ$27,'Income Statement'!$DK$27,'Income Statement'!$DL$27,'Income Statement'!$DM$27,'Income Statement'!$DN$27,'Income Statement'!$DO$27,'Income Statement'!$DP$27,'Income Statement'!$DQ$27,'Income Statement'!$DR$27</definedName>
    <definedName name="QB_FORMULA_6" localSheetId="1" hidden="1">'Income Statement'!$CW$8,'Income Statement'!$CX$8,'Income Statement'!$CY$8,'Income Statement'!$CZ$8,'Income Statement'!$DA$8,'Income Statement'!$DB$8,'Income Statement'!$DC$8,'Income Statement'!$DD$8,'Income Statement'!$DE$8,'Income Statement'!$DF$8,'Income Statement'!$DG$8,'Income Statement'!$DH$8,'Income Statement'!$DI$8,'Income Statement'!$DJ$8,'Income Statement'!$DK$8,'Income Statement'!$DL$8</definedName>
    <definedName name="QB_FORMULA_60" localSheetId="1" hidden="1">'Income Statement'!$DS$27,'Income Statement'!$DT$27,'Income Statement'!$DU$27,'Income Statement'!$DV$27,'Income Statement'!$DW$27,'Income Statement'!$DX$27,'Income Statement'!$DY$27,'Income Statement'!$DZ$27,'Income Statement'!$EA$27,'Income Statement'!$EB$27,'Income Statement'!$EC$27,'Income Statement'!$ED$27,'Income Statement'!$EE$27,'Income Statement'!$EF$27,'Income Statement'!$EG$27,'Income Statement'!$EH$27</definedName>
    <definedName name="QB_FORMULA_61" localSheetId="1" hidden="1">'Income Statement'!$EI$27,'Income Statement'!$EJ$27,'Income Statement'!$EK$27,'Income Statement'!$EL$27,'Income Statement'!$EM$27,'Income Statement'!$EN$27,'Income Statement'!$EN$28,'Income Statement'!$EN$30,'Income Statement'!$EN$31,'Income Statement'!$EN$32,'Income Statement'!$F$33,'Income Statement'!$G$33,'Income Statement'!$H$33,'Income Statement'!$I$33,'Income Statement'!$J$33,'Income Statement'!$K$33</definedName>
    <definedName name="QB_FORMULA_62" localSheetId="1" hidden="1">'Income Statement'!$L$33,'Income Statement'!$M$33,'Income Statement'!$N$33,'Income Statement'!$O$33,'Income Statement'!$P$33,'Income Statement'!$Q$33,'Income Statement'!$R$33,'Income Statement'!$S$33,'Income Statement'!$T$33,'Income Statement'!$U$33,'Income Statement'!$V$33,'Income Statement'!$W$33,'Income Statement'!$X$33,'Income Statement'!$Y$33,'Income Statement'!$Z$33,'Income Statement'!$AA$33</definedName>
    <definedName name="QB_FORMULA_63" localSheetId="1" hidden="1">'Income Statement'!$AB$33,'Income Statement'!$AC$33,'Income Statement'!$AD$33,'Income Statement'!$AE$33,'Income Statement'!$AF$33,'Income Statement'!$AG$33,'Income Statement'!$AH$33,'Income Statement'!$AI$33,'Income Statement'!$AJ$33,'Income Statement'!$AK$33,'Income Statement'!$AL$33,'Income Statement'!$AM$33,'Income Statement'!$AN$33,'Income Statement'!$AO$33,'Income Statement'!$AP$33,'Income Statement'!$AQ$33</definedName>
    <definedName name="QB_FORMULA_64" localSheetId="1" hidden="1">'Income Statement'!$AR$33,'Income Statement'!$AS$33,'Income Statement'!$AT$33,'Income Statement'!$AU$33,'Income Statement'!$AV$33,'Income Statement'!$AW$33,'Income Statement'!$AX$33,'Income Statement'!$AY$33,'Income Statement'!$AZ$33,'Income Statement'!$BA$33,'Income Statement'!$BB$33,'Income Statement'!$BC$33,'Income Statement'!$BD$33,'Income Statement'!$BE$33,'Income Statement'!$BF$33,'Income Statement'!$BG$33</definedName>
    <definedName name="QB_FORMULA_65" localSheetId="1" hidden="1">'Income Statement'!$BH$33,'Income Statement'!$BI$33,'Income Statement'!$BJ$33,'Income Statement'!$BK$33,'Income Statement'!$BL$33,'Income Statement'!$BM$33,'Income Statement'!$BN$33,'Income Statement'!$BO$33,'Income Statement'!$BP$33,'Income Statement'!$BQ$33,'Income Statement'!$BR$33,'Income Statement'!$BS$33,'Income Statement'!$BT$33,'Income Statement'!$BU$33,'Income Statement'!$BV$33,'Income Statement'!$BW$33</definedName>
    <definedName name="QB_FORMULA_66" localSheetId="1" hidden="1">'Income Statement'!$BX$33,'Income Statement'!$BY$33,'Income Statement'!$BZ$33,'Income Statement'!$CA$33,'Income Statement'!$CB$33,'Income Statement'!$CC$33,'Income Statement'!$CD$33,'Income Statement'!$CE$33,'Income Statement'!$CF$33,'Income Statement'!$CG$33,'Income Statement'!$CH$33,'Income Statement'!$CI$33,'Income Statement'!$CJ$33,'Income Statement'!$CK$33,'Income Statement'!$CL$33,'Income Statement'!$CM$33</definedName>
    <definedName name="QB_FORMULA_67" localSheetId="1" hidden="1">'Income Statement'!$CN$33,'Income Statement'!$CO$33,'Income Statement'!$CP$33,'Income Statement'!$CQ$33,'Income Statement'!$CR$33,'Income Statement'!$CS$33,'Income Statement'!$CT$33,'Income Statement'!$CU$33,'Income Statement'!$CV$33,'Income Statement'!$CW$33,'Income Statement'!$CX$33,'Income Statement'!$CY$33,'Income Statement'!$CZ$33,'Income Statement'!$DA$33,'Income Statement'!$DB$33,'Income Statement'!$DC$33</definedName>
    <definedName name="QB_FORMULA_68" localSheetId="1" hidden="1">'Income Statement'!$DD$33,'Income Statement'!$DE$33,'Income Statement'!$DF$33,'Income Statement'!$DG$33,'Income Statement'!$DH$33,'Income Statement'!$DI$33,'Income Statement'!$DJ$33,'Income Statement'!$DK$33,'Income Statement'!$DL$33,'Income Statement'!$DM$33,'Income Statement'!$DN$33,'Income Statement'!$DO$33,'Income Statement'!$DP$33,'Income Statement'!$DQ$33,'Income Statement'!$DR$33,'Income Statement'!$DS$33</definedName>
    <definedName name="QB_FORMULA_69" localSheetId="1" hidden="1">'Income Statement'!$DT$33,'Income Statement'!$DU$33,'Income Statement'!$DV$33,'Income Statement'!$DW$33,'Income Statement'!$DX$33,'Income Statement'!$DY$33,'Income Statement'!$DZ$33,'Income Statement'!$EA$33,'Income Statement'!$EB$33,'Income Statement'!$EC$33,'Income Statement'!$ED$33,'Income Statement'!$EE$33,'Income Statement'!$EF$33,'Income Statement'!$EG$33,'Income Statement'!$EH$33,'Income Statement'!$EI$33</definedName>
    <definedName name="QB_FORMULA_7" localSheetId="1" hidden="1">'Income Statement'!$DM$8,'Income Statement'!$DN$8,'Income Statement'!$DO$8,'Income Statement'!$DP$8,'Income Statement'!$DQ$8,'Income Statement'!$DR$8,'Income Statement'!$DS$8,'Income Statement'!$DT$8,'Income Statement'!$DU$8,'Income Statement'!$DV$8,'Income Statement'!$DW$8,'Income Statement'!$DX$8,'Income Statement'!$DY$8,'Income Statement'!$DZ$8,'Income Statement'!$EA$8,'Income Statement'!$EB$8</definedName>
    <definedName name="QB_FORMULA_70" localSheetId="1" hidden="1">'Income Statement'!$EJ$33,'Income Statement'!$EK$33,'Income Statement'!$EL$33,'Income Statement'!$EM$33,'Income Statement'!$EN$33,'Income Statement'!$EN$35,'Income Statement'!$F$36,'Income Statement'!$G$36,'Income Statement'!$H$36,'Income Statement'!$I$36,'Income Statement'!$J$36,'Income Statement'!$K$36,'Income Statement'!$L$36,'Income Statement'!$M$36,'Income Statement'!$N$36,'Income Statement'!$O$36</definedName>
    <definedName name="QB_FORMULA_71" localSheetId="1" hidden="1">'Income Statement'!$P$36,'Income Statement'!$Q$36,'Income Statement'!$R$36,'Income Statement'!$S$36,'Income Statement'!$T$36,'Income Statement'!$U$36,'Income Statement'!$V$36,'Income Statement'!$W$36,'Income Statement'!$X$36,'Income Statement'!$Y$36,'Income Statement'!$Z$36,'Income Statement'!$AA$36,'Income Statement'!$AB$36,'Income Statement'!$AC$36,'Income Statement'!$AD$36,'Income Statement'!$AE$36</definedName>
    <definedName name="QB_FORMULA_72" localSheetId="1" hidden="1">'Income Statement'!$AF$36,'Income Statement'!$AG$36,'Income Statement'!$AH$36,'Income Statement'!$AI$36,'Income Statement'!$AJ$36,'Income Statement'!$AK$36,'Income Statement'!$AL$36,'Income Statement'!$AM$36,'Income Statement'!$AN$36,'Income Statement'!$AO$36,'Income Statement'!$AP$36,'Income Statement'!$AQ$36,'Income Statement'!$AR$36,'Income Statement'!$AS$36,'Income Statement'!$AT$36,'Income Statement'!$AU$36</definedName>
    <definedName name="QB_FORMULA_73" localSheetId="1" hidden="1">'Income Statement'!$AV$36,'Income Statement'!$AW$36,'Income Statement'!$AX$36,'Income Statement'!$AY$36,'Income Statement'!$AZ$36,'Income Statement'!$BA$36,'Income Statement'!$BB$36,'Income Statement'!$BC$36,'Income Statement'!$BD$36,'Income Statement'!$BE$36,'Income Statement'!$BF$36,'Income Statement'!$BG$36,'Income Statement'!$BH$36,'Income Statement'!$BI$36,'Income Statement'!$BJ$36,'Income Statement'!$BK$36</definedName>
    <definedName name="QB_FORMULA_74" localSheetId="1" hidden="1">'Income Statement'!$BL$36,'Income Statement'!$BM$36,'Income Statement'!$BN$36,'Income Statement'!$BO$36,'Income Statement'!$BP$36,'Income Statement'!$BQ$36,'Income Statement'!$BR$36,'Income Statement'!$BS$36,'Income Statement'!$BT$36,'Income Statement'!$BU$36,'Income Statement'!$BV$36,'Income Statement'!$BW$36,'Income Statement'!$BX$36,'Income Statement'!$BY$36,'Income Statement'!$BZ$36,'Income Statement'!$CA$36</definedName>
    <definedName name="QB_FORMULA_75" localSheetId="1" hidden="1">'Income Statement'!$CB$36,'Income Statement'!$CC$36,'Income Statement'!$CD$36,'Income Statement'!$CE$36,'Income Statement'!$CF$36,'Income Statement'!$CG$36,'Income Statement'!$CH$36,'Income Statement'!$CI$36,'Income Statement'!$CJ$36,'Income Statement'!$CK$36,'Income Statement'!$CL$36,'Income Statement'!$CM$36,'Income Statement'!$CN$36,'Income Statement'!$CO$36,'Income Statement'!$CP$36,'Income Statement'!$CQ$36</definedName>
    <definedName name="QB_FORMULA_76" localSheetId="1" hidden="1">'Income Statement'!$CR$36,'Income Statement'!$CS$36,'Income Statement'!$CT$36,'Income Statement'!$CU$36,'Income Statement'!$CV$36,'Income Statement'!$CW$36,'Income Statement'!$CX$36,'Income Statement'!$CY$36,'Income Statement'!$CZ$36,'Income Statement'!$DA$36,'Income Statement'!$DB$36,'Income Statement'!$DC$36,'Income Statement'!$DD$36,'Income Statement'!$DE$36,'Income Statement'!$DF$36,'Income Statement'!$DG$36</definedName>
    <definedName name="QB_FORMULA_77" localSheetId="1" hidden="1">'Income Statement'!$DH$36,'Income Statement'!$DI$36,'Income Statement'!$DJ$36,'Income Statement'!$DK$36,'Income Statement'!$DL$36,'Income Statement'!$DM$36,'Income Statement'!$DN$36,'Income Statement'!$DO$36,'Income Statement'!$DP$36,'Income Statement'!$DQ$36,'Income Statement'!$DR$36,'Income Statement'!$DS$36,'Income Statement'!$DT$36,'Income Statement'!$DU$36,'Income Statement'!$DV$36,'Income Statement'!$DW$36</definedName>
    <definedName name="QB_FORMULA_78" localSheetId="1" hidden="1">'Income Statement'!$DX$36,'Income Statement'!$DY$36,'Income Statement'!$DZ$36,'Income Statement'!$EA$36,'Income Statement'!$EB$36,'Income Statement'!$EC$36,'Income Statement'!$ED$36,'Income Statement'!$EE$36,'Income Statement'!$EF$36,'Income Statement'!$EG$36,'Income Statement'!$EH$36,'Income Statement'!$EI$36,'Income Statement'!$EJ$36,'Income Statement'!$EK$36,'Income Statement'!$EL$36,'Income Statement'!$EM$36</definedName>
    <definedName name="QB_FORMULA_79" localSheetId="1" hidden="1">'Income Statement'!$EN$36,'Income Statement'!$EN$38,'Income Statement'!$F$39,'Income Statement'!$G$39,'Income Statement'!$H$39,'Income Statement'!$I$39,'Income Statement'!$J$39,'Income Statement'!$K$39,'Income Statement'!$L$39,'Income Statement'!$M$39,'Income Statement'!$N$39,'Income Statement'!$O$39,'Income Statement'!$P$39,'Income Statement'!$Q$39,'Income Statement'!$R$39,'Income Statement'!$S$39</definedName>
    <definedName name="QB_FORMULA_8" localSheetId="1" hidden="1">'Income Statement'!$EC$8,'Income Statement'!$ED$8,'Income Statement'!$EE$8,'Income Statement'!$EF$8,'Income Statement'!$EG$8,'Income Statement'!$EH$8,'Income Statement'!$EI$8,'Income Statement'!$EJ$8,'Income Statement'!$EK$8,'Income Statement'!$EL$8,'Income Statement'!$EM$8,'Income Statement'!$EN$8,'Income Statement'!$EN$10,'Income Statement'!$F$11,'Income Statement'!$G$11,'Income Statement'!$H$11</definedName>
    <definedName name="QB_FORMULA_80" localSheetId="1" hidden="1">'Income Statement'!$T$39,'Income Statement'!$U$39,'Income Statement'!$V$39,'Income Statement'!$W$39,'Income Statement'!$X$39,'Income Statement'!$Y$39,'Income Statement'!$Z$39,'Income Statement'!$AA$39,'Income Statement'!$AB$39,'Income Statement'!$AC$39,'Income Statement'!$AD$39,'Income Statement'!$AE$39,'Income Statement'!$AF$39,'Income Statement'!$AG$39,'Income Statement'!$AH$39,'Income Statement'!$AI$39</definedName>
    <definedName name="QB_FORMULA_81" localSheetId="1" hidden="1">'Income Statement'!$AJ$39,'Income Statement'!$AK$39,'Income Statement'!$AL$39,'Income Statement'!$AM$39,'Income Statement'!$AN$39,'Income Statement'!$AO$39,'Income Statement'!$AP$39,'Income Statement'!$AQ$39,'Income Statement'!$AR$39,'Income Statement'!$AS$39,'Income Statement'!$AT$39,'Income Statement'!$AU$39,'Income Statement'!$AV$39,'Income Statement'!$AW$39,'Income Statement'!$AX$39,'Income Statement'!$AY$39</definedName>
    <definedName name="QB_FORMULA_82" localSheetId="1" hidden="1">'Income Statement'!$AZ$39,'Income Statement'!$BA$39,'Income Statement'!$BB$39,'Income Statement'!$BC$39,'Income Statement'!$BD$39,'Income Statement'!$BE$39,'Income Statement'!$BF$39,'Income Statement'!$BG$39,'Income Statement'!$BH$39,'Income Statement'!$BI$39,'Income Statement'!$BJ$39,'Income Statement'!$BK$39,'Income Statement'!$BL$39,'Income Statement'!$BM$39,'Income Statement'!$BN$39,'Income Statement'!$BO$39</definedName>
    <definedName name="QB_FORMULA_83" localSheetId="1" hidden="1">'Income Statement'!$BP$39,'Income Statement'!$BQ$39,'Income Statement'!$BR$39,'Income Statement'!$BS$39,'Income Statement'!$BT$39,'Income Statement'!$BU$39,'Income Statement'!$BV$39,'Income Statement'!$BW$39,'Income Statement'!$BX$39,'Income Statement'!$BY$39,'Income Statement'!$BZ$39,'Income Statement'!$CA$39,'Income Statement'!$CB$39,'Income Statement'!$CC$39,'Income Statement'!$CD$39,'Income Statement'!$CE$39</definedName>
    <definedName name="QB_FORMULA_84" localSheetId="1" hidden="1">'Income Statement'!$CF$39,'Income Statement'!$CG$39,'Income Statement'!$CH$39,'Income Statement'!$CI$39,'Income Statement'!$CJ$39,'Income Statement'!$CK$39,'Income Statement'!$CL$39,'Income Statement'!$CM$39,'Income Statement'!$CN$39,'Income Statement'!$CO$39,'Income Statement'!$CP$39,'Income Statement'!$CQ$39,'Income Statement'!$CR$39,'Income Statement'!$CS$39,'Income Statement'!$CT$39,'Income Statement'!$CU$39</definedName>
    <definedName name="QB_FORMULA_85" localSheetId="1" hidden="1">'Income Statement'!$CV$39,'Income Statement'!$CW$39,'Income Statement'!$CX$39,'Income Statement'!$CY$39,'Income Statement'!$CZ$39,'Income Statement'!$DA$39,'Income Statement'!$DB$39,'Income Statement'!$DC$39,'Income Statement'!$DD$39,'Income Statement'!$DE$39,'Income Statement'!$DF$39,'Income Statement'!$DG$39,'Income Statement'!$DH$39,'Income Statement'!$DI$39,'Income Statement'!$DJ$39,'Income Statement'!$DK$39</definedName>
    <definedName name="QB_FORMULA_86" localSheetId="1" hidden="1">'Income Statement'!$DL$39,'Income Statement'!$DM$39,'Income Statement'!$DN$39,'Income Statement'!$DO$39,'Income Statement'!$DP$39,'Income Statement'!$DQ$39,'Income Statement'!$DR$39,'Income Statement'!$DS$39,'Income Statement'!$DT$39,'Income Statement'!$DU$39,'Income Statement'!$DV$39,'Income Statement'!$DW$39,'Income Statement'!$DX$39,'Income Statement'!$DY$39,'Income Statement'!$DZ$39,'Income Statement'!$EA$39</definedName>
    <definedName name="QB_FORMULA_87" localSheetId="1" hidden="1">'Income Statement'!$EB$39,'Income Statement'!$EC$39,'Income Statement'!$ED$39,'Income Statement'!$EE$39,'Income Statement'!$EF$39,'Income Statement'!$EG$39,'Income Statement'!$EH$39,'Income Statement'!$EI$39,'Income Statement'!$EJ$39,'Income Statement'!$EK$39,'Income Statement'!$EL$39,'Income Statement'!$EM$39,'Income Statement'!$EN$39,'Income Statement'!$EN$41,'Income Statement'!$F$42,'Income Statement'!$G$42</definedName>
    <definedName name="QB_FORMULA_88" localSheetId="1" hidden="1">'Income Statement'!$H$42,'Income Statement'!$I$42,'Income Statement'!$J$42,'Income Statement'!$K$42,'Income Statement'!$L$42,'Income Statement'!$M$42,'Income Statement'!$N$42,'Income Statement'!$O$42,'Income Statement'!$P$42,'Income Statement'!$Q$42,'Income Statement'!$R$42,'Income Statement'!$S$42,'Income Statement'!$T$42,'Income Statement'!$U$42,'Income Statement'!$V$42,'Income Statement'!$W$42</definedName>
    <definedName name="QB_FORMULA_89" localSheetId="1" hidden="1">'Income Statement'!$X$42,'Income Statement'!$Y$42,'Income Statement'!$Z$42,'Income Statement'!$AA$42,'Income Statement'!$AB$42,'Income Statement'!$AC$42,'Income Statement'!$AD$42,'Income Statement'!$AE$42,'Income Statement'!$AF$42,'Income Statement'!$AG$42,'Income Statement'!$AH$42,'Income Statement'!$AI$42,'Income Statement'!$AJ$42,'Income Statement'!$AK$42,'Income Statement'!$AL$42,'Income Statement'!$AM$42</definedName>
    <definedName name="QB_FORMULA_9" localSheetId="1" hidden="1">'Income Statement'!$I$11,'Income Statement'!$J$11,'Income Statement'!$K$11,'Income Statement'!$L$11,'Income Statement'!$M$11,'Income Statement'!$N$11,'Income Statement'!$O$11,'Income Statement'!$P$11,'Income Statement'!$Q$11,'Income Statement'!$R$11,'Income Statement'!$S$11,'Income Statement'!$T$11,'Income Statement'!$U$11,'Income Statement'!$V$11,'Income Statement'!$W$11,'Income Statement'!$X$11</definedName>
    <definedName name="QB_FORMULA_90" localSheetId="1" hidden="1">'Income Statement'!$AN$42,'Income Statement'!$AO$42,'Income Statement'!$AP$42,'Income Statement'!$AQ$42,'Income Statement'!$AR$42,'Income Statement'!$AS$42,'Income Statement'!$AT$42,'Income Statement'!$AU$42,'Income Statement'!$AV$42,'Income Statement'!$AW$42,'Income Statement'!$AX$42,'Income Statement'!$AY$42,'Income Statement'!$AZ$42,'Income Statement'!$BA$42,'Income Statement'!$BB$42,'Income Statement'!$BC$42</definedName>
    <definedName name="QB_FORMULA_91" localSheetId="1" hidden="1">'Income Statement'!$BD$42,'Income Statement'!$BE$42,'Income Statement'!$BF$42,'Income Statement'!$BG$42,'Income Statement'!$BH$42,'Income Statement'!$BI$42,'Income Statement'!$BJ$42,'Income Statement'!$BK$42,'Income Statement'!$BL$42,'Income Statement'!$BM$42,'Income Statement'!$BN$42,'Income Statement'!$BO$42,'Income Statement'!$BP$42,'Income Statement'!$BQ$42,'Income Statement'!$BR$42,'Income Statement'!$BS$42</definedName>
    <definedName name="QB_FORMULA_92" localSheetId="1" hidden="1">'Income Statement'!$BT$42,'Income Statement'!$BU$42,'Income Statement'!$BV$42,'Income Statement'!$BW$42,'Income Statement'!$BX$42,'Income Statement'!$BY$42,'Income Statement'!$BZ$42,'Income Statement'!$CA$42,'Income Statement'!$CB$42,'Income Statement'!$CC$42,'Income Statement'!$CD$42,'Income Statement'!$CE$42,'Income Statement'!$CF$42,'Income Statement'!$CG$42,'Income Statement'!$CH$42,'Income Statement'!$CI$42</definedName>
    <definedName name="QB_FORMULA_93" localSheetId="1" hidden="1">'Income Statement'!$CJ$42,'Income Statement'!$CK$42,'Income Statement'!$CL$42,'Income Statement'!$CM$42,'Income Statement'!$CN$42,'Income Statement'!$CO$42,'Income Statement'!$CP$42,'Income Statement'!$CQ$42,'Income Statement'!$CR$42,'Income Statement'!$CS$42,'Income Statement'!$CT$42,'Income Statement'!$CU$42,'Income Statement'!$CV$42,'Income Statement'!$CW$42,'Income Statement'!$CX$42,'Income Statement'!$CY$42</definedName>
    <definedName name="QB_FORMULA_94" localSheetId="1" hidden="1">'Income Statement'!$CZ$42,'Income Statement'!$DA$42,'Income Statement'!$DB$42,'Income Statement'!$DC$42,'Income Statement'!$DD$42,'Income Statement'!$DE$42,'Income Statement'!$DF$42,'Income Statement'!$DG$42,'Income Statement'!$DH$42,'Income Statement'!$DI$42,'Income Statement'!$DJ$42,'Income Statement'!$DK$42,'Income Statement'!$DL$42,'Income Statement'!$DM$42,'Income Statement'!$DN$42,'Income Statement'!$DO$42</definedName>
    <definedName name="QB_FORMULA_95" localSheetId="1" hidden="1">'Income Statement'!$DP$42,'Income Statement'!$DQ$42,'Income Statement'!$DR$42,'Income Statement'!$DS$42,'Income Statement'!$DT$42,'Income Statement'!$DU$42,'Income Statement'!$DV$42,'Income Statement'!$DW$42,'Income Statement'!$DX$42,'Income Statement'!$DY$42,'Income Statement'!$DZ$42,'Income Statement'!$EA$42,'Income Statement'!$EB$42,'Income Statement'!$EC$42,'Income Statement'!$ED$42,'Income Statement'!$EE$42</definedName>
    <definedName name="QB_FORMULA_96" localSheetId="1" hidden="1">'Income Statement'!$EF$42,'Income Statement'!$EG$42,'Income Statement'!$EH$42,'Income Statement'!$EI$42,'Income Statement'!$EJ$42,'Income Statement'!$EK$42,'Income Statement'!$EL$42,'Income Statement'!$EM$42,'Income Statement'!$EN$42,'Income Statement'!$EN$44,'Income Statement'!$EN$45,'Income Statement'!$EN$46,'Income Statement'!$EN$47,'Income Statement'!$F$48,'Income Statement'!$G$48,'Income Statement'!$H$48</definedName>
    <definedName name="QB_FORMULA_97" localSheetId="1" hidden="1">'Income Statement'!$I$48,'Income Statement'!$J$48,'Income Statement'!$K$48,'Income Statement'!$L$48,'Income Statement'!$M$48,'Income Statement'!$N$48,'Income Statement'!$O$48,'Income Statement'!$P$48,'Income Statement'!$Q$48,'Income Statement'!$R$48,'Income Statement'!$S$48,'Income Statement'!$T$48,'Income Statement'!$U$48,'Income Statement'!$V$48,'Income Statement'!$W$48,'Income Statement'!$X$48</definedName>
    <definedName name="QB_FORMULA_98" localSheetId="1" hidden="1">'Income Statement'!$Y$48,'Income Statement'!$Z$48,'Income Statement'!$AA$48,'Income Statement'!$AB$48,'Income Statement'!$AC$48,'Income Statement'!$AD$48,'Income Statement'!$AE$48,'Income Statement'!$AF$48,'Income Statement'!$AG$48,'Income Statement'!$AH$48,'Income Statement'!$AI$48,'Income Statement'!$AJ$48,'Income Statement'!$AK$48,'Income Statement'!$AL$48,'Income Statement'!$AM$48,'Income Statement'!$AN$48</definedName>
    <definedName name="QB_FORMULA_99" localSheetId="1" hidden="1">'Income Statement'!$AO$48,'Income Statement'!$AP$48,'Income Statement'!$AQ$48,'Income Statement'!$AR$48,'Income Statement'!$AS$48,'Income Statement'!$AT$48,'Income Statement'!$AU$48,'Income Statement'!$AV$48,'Income Statement'!$AW$48,'Income Statement'!$AX$48,'Income Statement'!$AY$48,'Income Statement'!$AZ$48,'Income Statement'!$BA$48,'Income Statement'!$BB$48,'Income Statement'!$BC$48,'Income Statement'!$BD$48</definedName>
    <definedName name="QB_ROW_100240" localSheetId="1" hidden="1">'Income Statement'!$E$47</definedName>
    <definedName name="QB_ROW_102030" localSheetId="1" hidden="1">'Income Statement'!$D$49</definedName>
    <definedName name="QB_ROW_102240" localSheetId="1" hidden="1">'Income Statement'!$E$55</definedName>
    <definedName name="QB_ROW_102330" localSheetId="1" hidden="1">'Income Statement'!$D$56</definedName>
    <definedName name="QB_ROW_103240" localSheetId="1" hidden="1">'Income Statement'!$E$50</definedName>
    <definedName name="QB_ROW_104240" localSheetId="1" hidden="1">'Income Statement'!$E$51</definedName>
    <definedName name="QB_ROW_105240" localSheetId="1" hidden="1">'Income Statement'!$E$52</definedName>
    <definedName name="QB_ROW_106240" localSheetId="1" hidden="1">'Income Statement'!$E$53</definedName>
    <definedName name="QB_ROW_107240" localSheetId="1" hidden="1">'Income Statement'!$E$54</definedName>
    <definedName name="QB_ROW_108030" localSheetId="1" hidden="1">'Income Statement'!$D$57</definedName>
    <definedName name="QB_ROW_108330" localSheetId="1" hidden="1">'Income Statement'!$D$59</definedName>
    <definedName name="QB_ROW_109240" localSheetId="1" hidden="1">'Income Statement'!$E$58</definedName>
    <definedName name="QB_ROW_110030" localSheetId="1" hidden="1">'Income Statement'!$D$60</definedName>
    <definedName name="QB_ROW_110330" localSheetId="1" hidden="1">'Income Statement'!$D$62</definedName>
    <definedName name="QB_ROW_111240" localSheetId="1" hidden="1">'Income Statement'!$E$61</definedName>
    <definedName name="QB_ROW_112030" localSheetId="1" hidden="1">'Income Statement'!$D$63</definedName>
    <definedName name="QB_ROW_112330" localSheetId="1" hidden="1">'Income Statement'!$D$70</definedName>
    <definedName name="QB_ROW_115240" localSheetId="1" hidden="1">'Income Statement'!$E$65</definedName>
    <definedName name="QB_ROW_117240" localSheetId="1" hidden="1">'Income Statement'!$E$67</definedName>
    <definedName name="QB_ROW_118240" localSheetId="1" hidden="1">'Income Statement'!$E$68</definedName>
    <definedName name="QB_ROW_119240" localSheetId="1" hidden="1">'Income Statement'!$E$69</definedName>
    <definedName name="QB_ROW_120030" localSheetId="1" hidden="1">'Income Statement'!$D$25</definedName>
    <definedName name="QB_ROW_120330" localSheetId="1" hidden="1">'Income Statement'!$D$27</definedName>
    <definedName name="QB_ROW_121240" localSheetId="1" hidden="1">'Income Statement'!$E$26</definedName>
    <definedName name="QB_ROW_122030" localSheetId="1" hidden="1">'Income Statement'!$D$71</definedName>
    <definedName name="QB_ROW_122330" localSheetId="1" hidden="1">'Income Statement'!$D$80</definedName>
    <definedName name="QB_ROW_123240" localSheetId="1" hidden="1">'Income Statement'!$E$72</definedName>
    <definedName name="QB_ROW_125240" localSheetId="1" hidden="1">'Income Statement'!$E$73</definedName>
    <definedName name="QB_ROW_126240" localSheetId="1" hidden="1">'Income Statement'!$E$74</definedName>
    <definedName name="QB_ROW_127240" localSheetId="1" hidden="1">'Income Statement'!$E$75</definedName>
    <definedName name="QB_ROW_129240" localSheetId="1" hidden="1">'Income Statement'!$E$78</definedName>
    <definedName name="QB_ROW_130030" localSheetId="1" hidden="1">'Income Statement'!$D$81</definedName>
    <definedName name="QB_ROW_130240" localSheetId="1" hidden="1">'Income Statement'!$E$92</definedName>
    <definedName name="QB_ROW_130330" localSheetId="1" hidden="1">'Income Statement'!$D$93</definedName>
    <definedName name="QB_ROW_131240" localSheetId="1" hidden="1">'Income Statement'!$E$82</definedName>
    <definedName name="QB_ROW_132240" localSheetId="1" hidden="1">'Income Statement'!$E$83</definedName>
    <definedName name="QB_ROW_135240" localSheetId="1" hidden="1">'Income Statement'!$E$84</definedName>
    <definedName name="QB_ROW_136240" localSheetId="1" hidden="1">'Income Statement'!$E$85</definedName>
    <definedName name="QB_ROW_137240" localSheetId="1" hidden="1">'Income Statement'!$E$86</definedName>
    <definedName name="QB_ROW_139240" localSheetId="1" hidden="1">'Income Statement'!$E$88</definedName>
    <definedName name="QB_ROW_141240" localSheetId="1" hidden="1">'Income Statement'!$E$89</definedName>
    <definedName name="QB_ROW_142240" localSheetId="1" hidden="1">'Income Statement'!$E$90</definedName>
    <definedName name="QB_ROW_144030" localSheetId="1" hidden="1">'Income Statement'!$D$94</definedName>
    <definedName name="QB_ROW_144330" localSheetId="1" hidden="1">'Income Statement'!$D$102</definedName>
    <definedName name="QB_ROW_145240" localSheetId="1" hidden="1">'Income Statement'!$E$95</definedName>
    <definedName name="QB_ROW_147240" localSheetId="1" hidden="1">'Income Statement'!$E$96</definedName>
    <definedName name="QB_ROW_148240" localSheetId="1" hidden="1">'Income Statement'!$E$97</definedName>
    <definedName name="QB_ROW_149240" localSheetId="1" hidden="1">'Income Statement'!$E$98</definedName>
    <definedName name="QB_ROW_151240" localSheetId="1" hidden="1">'Income Statement'!$E$99</definedName>
    <definedName name="QB_ROW_152240" localSheetId="1" hidden="1">'Income Statement'!$E$100</definedName>
    <definedName name="QB_ROW_153240" localSheetId="1" hidden="1">'Income Statement'!$E$101</definedName>
    <definedName name="QB_ROW_154030" localSheetId="1" hidden="1">'Income Statement'!$D$103</definedName>
    <definedName name="QB_ROW_154330" localSheetId="1" hidden="1">'Income Statement'!$D$106</definedName>
    <definedName name="QB_ROW_155240" localSheetId="1" hidden="1">'Income Statement'!$E$104</definedName>
    <definedName name="QB_ROW_156240" localSheetId="1" hidden="1">'Income Statement'!$E$105</definedName>
    <definedName name="QB_ROW_157030" localSheetId="1" hidden="1">'Income Statement'!$D$107</definedName>
    <definedName name="QB_ROW_157330" localSheetId="1" hidden="1">'Income Statement'!$D$111</definedName>
    <definedName name="QB_ROW_158240" localSheetId="1" hidden="1">'Income Statement'!$E$109</definedName>
    <definedName name="QB_ROW_159240" localSheetId="1" hidden="1">'Income Statement'!$E$110</definedName>
    <definedName name="QB_ROW_160030" localSheetId="1" hidden="1">'Income Statement'!$D$112</definedName>
    <definedName name="QB_ROW_160330" localSheetId="1" hidden="1">'Income Statement'!$D$114</definedName>
    <definedName name="QB_ROW_161240" localSheetId="1" hidden="1">'Income Statement'!$E$113</definedName>
    <definedName name="QB_ROW_162030" localSheetId="1" hidden="1">'Income Statement'!$D$115</definedName>
    <definedName name="QB_ROW_162240" localSheetId="1" hidden="1">'Income Statement'!$E$128</definedName>
    <definedName name="QB_ROW_162330" localSheetId="1" hidden="1">'Income Statement'!$D$129</definedName>
    <definedName name="QB_ROW_163240" localSheetId="1" hidden="1">'Income Statement'!$E$116</definedName>
    <definedName name="QB_ROW_164240" localSheetId="1" hidden="1">'Income Statement'!$E$117</definedName>
    <definedName name="QB_ROW_165240" localSheetId="1" hidden="1">'Income Statement'!$E$118</definedName>
    <definedName name="QB_ROW_166240" localSheetId="1" hidden="1">'Income Statement'!$E$119</definedName>
    <definedName name="QB_ROW_168240" localSheetId="1" hidden="1">'Income Statement'!$E$120</definedName>
    <definedName name="QB_ROW_170240" localSheetId="1" hidden="1">'Income Statement'!$E$121</definedName>
    <definedName name="QB_ROW_171240" localSheetId="1" hidden="1">'Income Statement'!$E$122</definedName>
    <definedName name="QB_ROW_174240" localSheetId="1" hidden="1">'Income Statement'!$E$123</definedName>
    <definedName name="QB_ROW_176240" localSheetId="1" hidden="1">'Income Statement'!$E$124</definedName>
    <definedName name="QB_ROW_177240" localSheetId="1" hidden="1">'Income Statement'!$E$125</definedName>
    <definedName name="QB_ROW_178240" localSheetId="1" hidden="1">'Income Statement'!$E$126</definedName>
    <definedName name="QB_ROW_180240" localSheetId="1" hidden="1">'Income Statement'!$E$127</definedName>
    <definedName name="QB_ROW_18301" localSheetId="1" hidden="1">'Income Statement'!$A$132</definedName>
    <definedName name="QB_ROW_20022" localSheetId="1" hidden="1">'Income Statement'!$C$5</definedName>
    <definedName name="QB_ROW_20322" localSheetId="1" hidden="1">'Income Statement'!$C$22</definedName>
    <definedName name="QB_ROW_21022" localSheetId="1" hidden="1">'Income Statement'!$C$24</definedName>
    <definedName name="QB_ROW_21322" localSheetId="1" hidden="1">'Income Statement'!$C$131</definedName>
    <definedName name="QB_ROW_397230" localSheetId="1" hidden="1">'Income Statement'!$D$28</definedName>
    <definedName name="QB_ROW_508240" localSheetId="1" hidden="1">'Income Statement'!$E$76</definedName>
    <definedName name="QB_ROW_509240" localSheetId="1" hidden="1">'Income Statement'!$E$44</definedName>
    <definedName name="QB_ROW_511240" localSheetId="1" hidden="1">'Income Statement'!$E$87</definedName>
    <definedName name="QB_ROW_512240" localSheetId="1" hidden="1">'Income Statement'!$E$79</definedName>
    <definedName name="QB_ROW_513240" localSheetId="1" hidden="1">'Income Statement'!$E$64</definedName>
    <definedName name="QB_ROW_514240" localSheetId="1" hidden="1">'Income Statement'!$E$77</definedName>
    <definedName name="QB_ROW_515240" localSheetId="1" hidden="1">'Income Statement'!$E$46</definedName>
    <definedName name="QB_ROW_528240" localSheetId="1" hidden="1">'Income Statement'!$E$108</definedName>
    <definedName name="QB_ROW_529240" localSheetId="1" hidden="1">'Income Statement'!$E$66</definedName>
    <definedName name="QB_ROW_549240" localSheetId="1" hidden="1">'Income Statement'!$E$91</definedName>
    <definedName name="QB_ROW_564230" localSheetId="1" hidden="1">'Income Statement'!$D$130</definedName>
    <definedName name="QB_ROW_61030" localSheetId="1" hidden="1">'Income Statement'!$D$6</definedName>
    <definedName name="QB_ROW_61330" localSheetId="1" hidden="1">'Income Statement'!$D$8</definedName>
    <definedName name="QB_ROW_62240" localSheetId="1" hidden="1">'Income Statement'!$E$7</definedName>
    <definedName name="QB_ROW_63030" localSheetId="1" hidden="1">'Income Statement'!$D$9</definedName>
    <definedName name="QB_ROW_63330" localSheetId="1" hidden="1">'Income Statement'!$D$11</definedName>
    <definedName name="QB_ROW_64240" localSheetId="1" hidden="1">'Income Statement'!$E$10</definedName>
    <definedName name="QB_ROW_65030" localSheetId="1" hidden="1">'Income Statement'!$D$12</definedName>
    <definedName name="QB_ROW_65330" localSheetId="1" hidden="1">'Income Statement'!$D$18</definedName>
    <definedName name="QB_ROW_67240" localSheetId="1" hidden="1">'Income Statement'!$E$13</definedName>
    <definedName name="QB_ROW_73240" localSheetId="1" hidden="1">'Income Statement'!$E$14</definedName>
    <definedName name="QB_ROW_75240" localSheetId="1" hidden="1">'Income Statement'!$E$15</definedName>
    <definedName name="QB_ROW_79240" localSheetId="1" hidden="1">'Income Statement'!$E$16</definedName>
    <definedName name="QB_ROW_80240" localSheetId="1" hidden="1">'Income Statement'!$E$17</definedName>
    <definedName name="QB_ROW_85030" localSheetId="1" hidden="1">'Income Statement'!$D$19</definedName>
    <definedName name="QB_ROW_85330" localSheetId="1" hidden="1">'Income Statement'!$D$21</definedName>
    <definedName name="QB_ROW_86240" localSheetId="1" hidden="1">'Income Statement'!$E$20</definedName>
    <definedName name="QB_ROW_86311" localSheetId="1" hidden="1">'Income Statement'!$B$23</definedName>
    <definedName name="QB_ROW_87030" localSheetId="1" hidden="1">'Income Statement'!$D$29</definedName>
    <definedName name="QB_ROW_87330" localSheetId="1" hidden="1">'Income Statement'!$D$33</definedName>
    <definedName name="QB_ROW_88240" localSheetId="1" hidden="1">'Income Statement'!$E$30</definedName>
    <definedName name="QB_ROW_89240" localSheetId="1" hidden="1">'Income Statement'!$E$32</definedName>
    <definedName name="QB_ROW_90240" localSheetId="1" hidden="1">'Income Statement'!$E$31</definedName>
    <definedName name="QB_ROW_91030" localSheetId="1" hidden="1">'Income Statement'!$D$34</definedName>
    <definedName name="QB_ROW_91330" localSheetId="1" hidden="1">'Income Statement'!$D$36</definedName>
    <definedName name="QB_ROW_92240" localSheetId="1" hidden="1">'Income Statement'!$E$35</definedName>
    <definedName name="QB_ROW_93030" localSheetId="1" hidden="1">'Income Statement'!$D$37</definedName>
    <definedName name="QB_ROW_93330" localSheetId="1" hidden="1">'Income Statement'!$D$39</definedName>
    <definedName name="QB_ROW_94240" localSheetId="1" hidden="1">'Income Statement'!$E$38</definedName>
    <definedName name="QB_ROW_95030" localSheetId="1" hidden="1">'Income Statement'!$D$40</definedName>
    <definedName name="QB_ROW_95330" localSheetId="1" hidden="1">'Income Statement'!$D$42</definedName>
    <definedName name="QB_ROW_96240" localSheetId="1" hidden="1">'Income Statement'!$E$41</definedName>
    <definedName name="QB_ROW_97030" localSheetId="1" hidden="1">'Income Statement'!$D$43</definedName>
    <definedName name="QB_ROW_97330" localSheetId="1" hidden="1">'Income Statement'!$D$48</definedName>
    <definedName name="QB_ROW_98240" localSheetId="1" hidden="1">'Income Statement'!$E$45</definedName>
    <definedName name="QB_SUBTITLE_3" localSheetId="1" hidden="1">'Income Statement'!$A$3</definedName>
    <definedName name="QB_TIME_5" localSheetId="1" hidden="1">'Income Statement'!$EN$1</definedName>
    <definedName name="QB_TITLE_2" localSheetId="1" hidden="1">'Income Statement'!$A$2</definedName>
    <definedName name="QBCANSUPPORTUPDATE" localSheetId="1">TRUE</definedName>
    <definedName name="QBCOMPANYFILENAME" localSheetId="1">"C:\AOII\Alpha Omicron Pi Corporations.qbw"</definedName>
    <definedName name="QBENDDATE" localSheetId="1">20170331</definedName>
    <definedName name="QBHEADERSONSCREEN" localSheetId="1">TRUE</definedName>
    <definedName name="QBMETADATASIZE" localSheetId="1">5809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FALSE</definedName>
    <definedName name="QBREPORTCOLAXIS" localSheetId="1">19</definedName>
    <definedName name="QBREPORTCOMPANYID" localSheetId="1">"45ed663609ec40cc9f645779447bf0fd"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0</definedName>
    <definedName name="QBREPORTTYPE" localSheetId="1">3</definedName>
    <definedName name="QBROWHEADERS" localSheetId="1">5</definedName>
    <definedName name="QBSTARTDATE" localSheetId="1">20160701</definedName>
  </definedNames>
  <calcPr calcId="144525"/>
</workbook>
</file>

<file path=xl/calcChain.xml><?xml version="1.0" encoding="utf-8"?>
<calcChain xmlns="http://schemas.openxmlformats.org/spreadsheetml/2006/main">
  <c r="EX83" i="3" l="1"/>
  <c r="EW81" i="3"/>
  <c r="ES81" i="3"/>
  <c r="EO81" i="3"/>
  <c r="EK81" i="3"/>
  <c r="EG81" i="3"/>
  <c r="EC81" i="3"/>
  <c r="DY81" i="3"/>
  <c r="DU81" i="3"/>
  <c r="DQ81" i="3"/>
  <c r="DM81" i="3"/>
  <c r="DI81" i="3"/>
  <c r="DE81" i="3"/>
  <c r="DA81" i="3"/>
  <c r="CW81" i="3"/>
  <c r="CS81" i="3"/>
  <c r="CO81" i="3"/>
  <c r="CK81" i="3"/>
  <c r="CG81" i="3"/>
  <c r="CC81" i="3"/>
  <c r="BY81" i="3"/>
  <c r="BU81" i="3"/>
  <c r="BQ81" i="3"/>
  <c r="BM81" i="3"/>
  <c r="BI81" i="3"/>
  <c r="BE81" i="3"/>
  <c r="BA81" i="3"/>
  <c r="AW81" i="3"/>
  <c r="AS81" i="3"/>
  <c r="AO81" i="3"/>
  <c r="AK81" i="3"/>
  <c r="AG81" i="3"/>
  <c r="AC81" i="3"/>
  <c r="Y81" i="3"/>
  <c r="U81" i="3"/>
  <c r="Q81" i="3"/>
  <c r="M81" i="3"/>
  <c r="I81" i="3"/>
  <c r="EX80" i="3"/>
  <c r="EX79" i="3"/>
  <c r="EW78" i="3"/>
  <c r="EV78" i="3"/>
  <c r="EV81" i="3" s="1"/>
  <c r="EU78" i="3"/>
  <c r="EU81" i="3" s="1"/>
  <c r="ET78" i="3"/>
  <c r="ET81" i="3" s="1"/>
  <c r="ES78" i="3"/>
  <c r="ER78" i="3"/>
  <c r="ER81" i="3" s="1"/>
  <c r="EQ78" i="3"/>
  <c r="EQ81" i="3" s="1"/>
  <c r="EP78" i="3"/>
  <c r="EP81" i="3" s="1"/>
  <c r="EO78" i="3"/>
  <c r="EN78" i="3"/>
  <c r="EN81" i="3" s="1"/>
  <c r="EM78" i="3"/>
  <c r="EM81" i="3" s="1"/>
  <c r="EL78" i="3"/>
  <c r="EL81" i="3" s="1"/>
  <c r="EK78" i="3"/>
  <c r="EJ78" i="3"/>
  <c r="EJ81" i="3" s="1"/>
  <c r="EI78" i="3"/>
  <c r="EI81" i="3" s="1"/>
  <c r="EH78" i="3"/>
  <c r="EH81" i="3" s="1"/>
  <c r="EG78" i="3"/>
  <c r="EF78" i="3"/>
  <c r="EF81" i="3" s="1"/>
  <c r="EE78" i="3"/>
  <c r="EE81" i="3" s="1"/>
  <c r="ED78" i="3"/>
  <c r="ED81" i="3" s="1"/>
  <c r="EC78" i="3"/>
  <c r="EB78" i="3"/>
  <c r="EB81" i="3" s="1"/>
  <c r="EA78" i="3"/>
  <c r="EA81" i="3" s="1"/>
  <c r="DZ78" i="3"/>
  <c r="DZ81" i="3" s="1"/>
  <c r="DY78" i="3"/>
  <c r="DX78" i="3"/>
  <c r="DX81" i="3" s="1"/>
  <c r="DW78" i="3"/>
  <c r="DW81" i="3" s="1"/>
  <c r="DV78" i="3"/>
  <c r="DV81" i="3" s="1"/>
  <c r="DU78" i="3"/>
  <c r="DT78" i="3"/>
  <c r="DT81" i="3" s="1"/>
  <c r="DS78" i="3"/>
  <c r="DS81" i="3" s="1"/>
  <c r="DR78" i="3"/>
  <c r="DR81" i="3" s="1"/>
  <c r="DQ78" i="3"/>
  <c r="DP78" i="3"/>
  <c r="DP81" i="3" s="1"/>
  <c r="DO78" i="3"/>
  <c r="DO81" i="3" s="1"/>
  <c r="DN78" i="3"/>
  <c r="DN81" i="3" s="1"/>
  <c r="DM78" i="3"/>
  <c r="DL78" i="3"/>
  <c r="DL81" i="3" s="1"/>
  <c r="DK78" i="3"/>
  <c r="DK81" i="3" s="1"/>
  <c r="DJ78" i="3"/>
  <c r="DJ81" i="3" s="1"/>
  <c r="DI78" i="3"/>
  <c r="DH78" i="3"/>
  <c r="DH81" i="3" s="1"/>
  <c r="DG78" i="3"/>
  <c r="DG81" i="3" s="1"/>
  <c r="DF78" i="3"/>
  <c r="DF81" i="3" s="1"/>
  <c r="DE78" i="3"/>
  <c r="DD78" i="3"/>
  <c r="DD81" i="3" s="1"/>
  <c r="DC78" i="3"/>
  <c r="DC81" i="3" s="1"/>
  <c r="DB78" i="3"/>
  <c r="DB81" i="3" s="1"/>
  <c r="DA78" i="3"/>
  <c r="CZ78" i="3"/>
  <c r="CZ81" i="3" s="1"/>
  <c r="CY78" i="3"/>
  <c r="CY81" i="3" s="1"/>
  <c r="CX78" i="3"/>
  <c r="CX81" i="3" s="1"/>
  <c r="CW78" i="3"/>
  <c r="CV78" i="3"/>
  <c r="CV81" i="3" s="1"/>
  <c r="CU78" i="3"/>
  <c r="CU81" i="3" s="1"/>
  <c r="CT78" i="3"/>
  <c r="CT81" i="3" s="1"/>
  <c r="CS78" i="3"/>
  <c r="CR78" i="3"/>
  <c r="CR81" i="3" s="1"/>
  <c r="CQ78" i="3"/>
  <c r="CQ81" i="3" s="1"/>
  <c r="CP78" i="3"/>
  <c r="CP81" i="3" s="1"/>
  <c r="CO78" i="3"/>
  <c r="CN78" i="3"/>
  <c r="CN81" i="3" s="1"/>
  <c r="CM78" i="3"/>
  <c r="CM81" i="3" s="1"/>
  <c r="CL78" i="3"/>
  <c r="CL81" i="3" s="1"/>
  <c r="CK78" i="3"/>
  <c r="CJ78" i="3"/>
  <c r="CJ81" i="3" s="1"/>
  <c r="CI78" i="3"/>
  <c r="CI81" i="3" s="1"/>
  <c r="CH78" i="3"/>
  <c r="CH81" i="3" s="1"/>
  <c r="CG78" i="3"/>
  <c r="CF78" i="3"/>
  <c r="CF81" i="3" s="1"/>
  <c r="CE78" i="3"/>
  <c r="CE81" i="3" s="1"/>
  <c r="CD78" i="3"/>
  <c r="CD81" i="3" s="1"/>
  <c r="CC78" i="3"/>
  <c r="CB78" i="3"/>
  <c r="CB81" i="3" s="1"/>
  <c r="CA78" i="3"/>
  <c r="CA81" i="3" s="1"/>
  <c r="BZ78" i="3"/>
  <c r="BZ81" i="3" s="1"/>
  <c r="BY78" i="3"/>
  <c r="BX78" i="3"/>
  <c r="BX81" i="3" s="1"/>
  <c r="BW78" i="3"/>
  <c r="BW81" i="3" s="1"/>
  <c r="BV78" i="3"/>
  <c r="BV81" i="3" s="1"/>
  <c r="BU78" i="3"/>
  <c r="BT78" i="3"/>
  <c r="BT81" i="3" s="1"/>
  <c r="BS78" i="3"/>
  <c r="BS81" i="3" s="1"/>
  <c r="BR78" i="3"/>
  <c r="BR81" i="3" s="1"/>
  <c r="BQ78" i="3"/>
  <c r="BP78" i="3"/>
  <c r="BP81" i="3" s="1"/>
  <c r="BO78" i="3"/>
  <c r="BO81" i="3" s="1"/>
  <c r="BN78" i="3"/>
  <c r="BN81" i="3" s="1"/>
  <c r="BM78" i="3"/>
  <c r="BL78" i="3"/>
  <c r="BL81" i="3" s="1"/>
  <c r="BK78" i="3"/>
  <c r="BK81" i="3" s="1"/>
  <c r="BJ78" i="3"/>
  <c r="BJ81" i="3" s="1"/>
  <c r="BI78" i="3"/>
  <c r="BH78" i="3"/>
  <c r="BH81" i="3" s="1"/>
  <c r="BG78" i="3"/>
  <c r="BG81" i="3" s="1"/>
  <c r="BF78" i="3"/>
  <c r="BF81" i="3" s="1"/>
  <c r="BE78" i="3"/>
  <c r="BD78" i="3"/>
  <c r="BD81" i="3" s="1"/>
  <c r="BC78" i="3"/>
  <c r="BC81" i="3" s="1"/>
  <c r="BB78" i="3"/>
  <c r="BB81" i="3" s="1"/>
  <c r="BA78" i="3"/>
  <c r="AZ78" i="3"/>
  <c r="AZ81" i="3" s="1"/>
  <c r="AY78" i="3"/>
  <c r="AY81" i="3" s="1"/>
  <c r="AX78" i="3"/>
  <c r="AX81" i="3" s="1"/>
  <c r="AW78" i="3"/>
  <c r="AV78" i="3"/>
  <c r="AV81" i="3" s="1"/>
  <c r="AU78" i="3"/>
  <c r="AU81" i="3" s="1"/>
  <c r="AT78" i="3"/>
  <c r="AT81" i="3" s="1"/>
  <c r="AS78" i="3"/>
  <c r="AR78" i="3"/>
  <c r="AR81" i="3" s="1"/>
  <c r="AQ78" i="3"/>
  <c r="AQ81" i="3" s="1"/>
  <c r="AP78" i="3"/>
  <c r="AP81" i="3" s="1"/>
  <c r="AO78" i="3"/>
  <c r="AN78" i="3"/>
  <c r="AN81" i="3" s="1"/>
  <c r="AM78" i="3"/>
  <c r="AM81" i="3" s="1"/>
  <c r="AL78" i="3"/>
  <c r="AL81" i="3" s="1"/>
  <c r="AK78" i="3"/>
  <c r="AJ78" i="3"/>
  <c r="AJ81" i="3" s="1"/>
  <c r="AI78" i="3"/>
  <c r="AI81" i="3" s="1"/>
  <c r="AH78" i="3"/>
  <c r="AH81" i="3" s="1"/>
  <c r="AG78" i="3"/>
  <c r="AF78" i="3"/>
  <c r="AF81" i="3" s="1"/>
  <c r="AE78" i="3"/>
  <c r="AE81" i="3" s="1"/>
  <c r="AD78" i="3"/>
  <c r="AD81" i="3" s="1"/>
  <c r="AC78" i="3"/>
  <c r="AB78" i="3"/>
  <c r="AB81" i="3" s="1"/>
  <c r="AA78" i="3"/>
  <c r="AA81" i="3" s="1"/>
  <c r="Z78" i="3"/>
  <c r="Z81" i="3" s="1"/>
  <c r="Y78" i="3"/>
  <c r="X78" i="3"/>
  <c r="X81" i="3" s="1"/>
  <c r="W78" i="3"/>
  <c r="W81" i="3" s="1"/>
  <c r="V78" i="3"/>
  <c r="V81" i="3" s="1"/>
  <c r="U78" i="3"/>
  <c r="T78" i="3"/>
  <c r="T81" i="3" s="1"/>
  <c r="S78" i="3"/>
  <c r="S81" i="3" s="1"/>
  <c r="R78" i="3"/>
  <c r="R81" i="3" s="1"/>
  <c r="Q78" i="3"/>
  <c r="P78" i="3"/>
  <c r="P81" i="3" s="1"/>
  <c r="O78" i="3"/>
  <c r="O81" i="3" s="1"/>
  <c r="N78" i="3"/>
  <c r="N81" i="3" s="1"/>
  <c r="M78" i="3"/>
  <c r="L78" i="3"/>
  <c r="L81" i="3" s="1"/>
  <c r="K78" i="3"/>
  <c r="K81" i="3" s="1"/>
  <c r="J78" i="3"/>
  <c r="J81" i="3" s="1"/>
  <c r="I78" i="3"/>
  <c r="H78" i="3"/>
  <c r="H81" i="3" s="1"/>
  <c r="G78" i="3"/>
  <c r="EX77" i="3"/>
  <c r="EX76" i="3"/>
  <c r="EW72" i="3"/>
  <c r="ES72" i="3"/>
  <c r="EO72" i="3"/>
  <c r="EK72" i="3"/>
  <c r="EG72" i="3"/>
  <c r="EC72" i="3"/>
  <c r="DY72" i="3"/>
  <c r="DU72" i="3"/>
  <c r="DQ72" i="3"/>
  <c r="DM72" i="3"/>
  <c r="DI72" i="3"/>
  <c r="DE72" i="3"/>
  <c r="DA72" i="3"/>
  <c r="CW72" i="3"/>
  <c r="CS72" i="3"/>
  <c r="CO72" i="3"/>
  <c r="CK72" i="3"/>
  <c r="CG72" i="3"/>
  <c r="CC72" i="3"/>
  <c r="BY72" i="3"/>
  <c r="BU72" i="3"/>
  <c r="BQ72" i="3"/>
  <c r="BM72" i="3"/>
  <c r="BI72" i="3"/>
  <c r="BE72" i="3"/>
  <c r="BA72" i="3"/>
  <c r="AW72" i="3"/>
  <c r="AS72" i="3"/>
  <c r="AO72" i="3"/>
  <c r="AK72" i="3"/>
  <c r="AG72" i="3"/>
  <c r="AC72" i="3"/>
  <c r="Y72" i="3"/>
  <c r="U72" i="3"/>
  <c r="Q72" i="3"/>
  <c r="M72" i="3"/>
  <c r="I72" i="3"/>
  <c r="EX71" i="3"/>
  <c r="EW70" i="3"/>
  <c r="EV70" i="3"/>
  <c r="EV72" i="3" s="1"/>
  <c r="EU70" i="3"/>
  <c r="EU72" i="3" s="1"/>
  <c r="ET70" i="3"/>
  <c r="ET72" i="3" s="1"/>
  <c r="ES70" i="3"/>
  <c r="ER70" i="3"/>
  <c r="ER72" i="3" s="1"/>
  <c r="EQ70" i="3"/>
  <c r="EQ72" i="3" s="1"/>
  <c r="EP70" i="3"/>
  <c r="EP72" i="3" s="1"/>
  <c r="EO70" i="3"/>
  <c r="EN70" i="3"/>
  <c r="EN72" i="3" s="1"/>
  <c r="EM70" i="3"/>
  <c r="EM72" i="3" s="1"/>
  <c r="EL70" i="3"/>
  <c r="EL72" i="3" s="1"/>
  <c r="EK70" i="3"/>
  <c r="EJ70" i="3"/>
  <c r="EJ72" i="3" s="1"/>
  <c r="EI70" i="3"/>
  <c r="EI72" i="3" s="1"/>
  <c r="EH70" i="3"/>
  <c r="EH72" i="3" s="1"/>
  <c r="EG70" i="3"/>
  <c r="EF70" i="3"/>
  <c r="EF72" i="3" s="1"/>
  <c r="EE70" i="3"/>
  <c r="EE72" i="3" s="1"/>
  <c r="ED70" i="3"/>
  <c r="ED72" i="3" s="1"/>
  <c r="EC70" i="3"/>
  <c r="EB70" i="3"/>
  <c r="EB72" i="3" s="1"/>
  <c r="EA70" i="3"/>
  <c r="EA72" i="3" s="1"/>
  <c r="DZ70" i="3"/>
  <c r="DZ72" i="3" s="1"/>
  <c r="DY70" i="3"/>
  <c r="DX70" i="3"/>
  <c r="DX72" i="3" s="1"/>
  <c r="DW70" i="3"/>
  <c r="DW72" i="3" s="1"/>
  <c r="DV70" i="3"/>
  <c r="DV72" i="3" s="1"/>
  <c r="DU70" i="3"/>
  <c r="DT70" i="3"/>
  <c r="DT72" i="3" s="1"/>
  <c r="DS70" i="3"/>
  <c r="DS72" i="3" s="1"/>
  <c r="DR70" i="3"/>
  <c r="DR72" i="3" s="1"/>
  <c r="DQ70" i="3"/>
  <c r="DP70" i="3"/>
  <c r="DP72" i="3" s="1"/>
  <c r="DO70" i="3"/>
  <c r="DO72" i="3" s="1"/>
  <c r="DN70" i="3"/>
  <c r="DN72" i="3" s="1"/>
  <c r="DM70" i="3"/>
  <c r="DL70" i="3"/>
  <c r="DL72" i="3" s="1"/>
  <c r="DK70" i="3"/>
  <c r="DK72" i="3" s="1"/>
  <c r="DJ70" i="3"/>
  <c r="DJ72" i="3" s="1"/>
  <c r="DI70" i="3"/>
  <c r="DH70" i="3"/>
  <c r="DH72" i="3" s="1"/>
  <c r="DG70" i="3"/>
  <c r="DG72" i="3" s="1"/>
  <c r="DF70" i="3"/>
  <c r="DF72" i="3" s="1"/>
  <c r="DE70" i="3"/>
  <c r="DD70" i="3"/>
  <c r="DD72" i="3" s="1"/>
  <c r="DC70" i="3"/>
  <c r="DC72" i="3" s="1"/>
  <c r="DB70" i="3"/>
  <c r="DB72" i="3" s="1"/>
  <c r="DA70" i="3"/>
  <c r="CZ70" i="3"/>
  <c r="CZ72" i="3" s="1"/>
  <c r="CY70" i="3"/>
  <c r="CY72" i="3" s="1"/>
  <c r="CX70" i="3"/>
  <c r="CX72" i="3" s="1"/>
  <c r="CW70" i="3"/>
  <c r="CV70" i="3"/>
  <c r="CV72" i="3" s="1"/>
  <c r="CU70" i="3"/>
  <c r="CU72" i="3" s="1"/>
  <c r="CT70" i="3"/>
  <c r="CT72" i="3" s="1"/>
  <c r="CS70" i="3"/>
  <c r="CR70" i="3"/>
  <c r="CR72" i="3" s="1"/>
  <c r="CQ70" i="3"/>
  <c r="CQ72" i="3" s="1"/>
  <c r="CP70" i="3"/>
  <c r="CP72" i="3" s="1"/>
  <c r="CO70" i="3"/>
  <c r="CN70" i="3"/>
  <c r="CN72" i="3" s="1"/>
  <c r="CM70" i="3"/>
  <c r="CM72" i="3" s="1"/>
  <c r="CL70" i="3"/>
  <c r="CL72" i="3" s="1"/>
  <c r="CK70" i="3"/>
  <c r="CJ70" i="3"/>
  <c r="CJ72" i="3" s="1"/>
  <c r="CI70" i="3"/>
  <c r="CI72" i="3" s="1"/>
  <c r="CH70" i="3"/>
  <c r="CH72" i="3" s="1"/>
  <c r="CG70" i="3"/>
  <c r="CF70" i="3"/>
  <c r="CF72" i="3" s="1"/>
  <c r="CE70" i="3"/>
  <c r="CE72" i="3" s="1"/>
  <c r="CD70" i="3"/>
  <c r="CD72" i="3" s="1"/>
  <c r="CC70" i="3"/>
  <c r="CB70" i="3"/>
  <c r="CB72" i="3" s="1"/>
  <c r="CA70" i="3"/>
  <c r="CA72" i="3" s="1"/>
  <c r="BZ70" i="3"/>
  <c r="BZ72" i="3" s="1"/>
  <c r="BY70" i="3"/>
  <c r="BX70" i="3"/>
  <c r="BX72" i="3" s="1"/>
  <c r="BW70" i="3"/>
  <c r="BW72" i="3" s="1"/>
  <c r="BV70" i="3"/>
  <c r="BV72" i="3" s="1"/>
  <c r="BU70" i="3"/>
  <c r="BT70" i="3"/>
  <c r="BT72" i="3" s="1"/>
  <c r="BS70" i="3"/>
  <c r="BS72" i="3" s="1"/>
  <c r="BR70" i="3"/>
  <c r="BR72" i="3" s="1"/>
  <c r="BQ70" i="3"/>
  <c r="BP70" i="3"/>
  <c r="BP72" i="3" s="1"/>
  <c r="BO70" i="3"/>
  <c r="BO72" i="3" s="1"/>
  <c r="BN70" i="3"/>
  <c r="BN72" i="3" s="1"/>
  <c r="BM70" i="3"/>
  <c r="BL70" i="3"/>
  <c r="BL72" i="3" s="1"/>
  <c r="BK70" i="3"/>
  <c r="BK72" i="3" s="1"/>
  <c r="BJ70" i="3"/>
  <c r="BJ72" i="3" s="1"/>
  <c r="BI70" i="3"/>
  <c r="BH70" i="3"/>
  <c r="BH72" i="3" s="1"/>
  <c r="BG70" i="3"/>
  <c r="BG72" i="3" s="1"/>
  <c r="BF70" i="3"/>
  <c r="BF72" i="3" s="1"/>
  <c r="BE70" i="3"/>
  <c r="BD70" i="3"/>
  <c r="BD72" i="3" s="1"/>
  <c r="BC70" i="3"/>
  <c r="BC72" i="3" s="1"/>
  <c r="BB70" i="3"/>
  <c r="BB72" i="3" s="1"/>
  <c r="BA70" i="3"/>
  <c r="AZ70" i="3"/>
  <c r="AZ72" i="3" s="1"/>
  <c r="AY70" i="3"/>
  <c r="AY72" i="3" s="1"/>
  <c r="AX70" i="3"/>
  <c r="AX72" i="3" s="1"/>
  <c r="AW70" i="3"/>
  <c r="AV70" i="3"/>
  <c r="AV72" i="3" s="1"/>
  <c r="AU70" i="3"/>
  <c r="AU72" i="3" s="1"/>
  <c r="AT70" i="3"/>
  <c r="AT72" i="3" s="1"/>
  <c r="AS70" i="3"/>
  <c r="AR70" i="3"/>
  <c r="AR72" i="3" s="1"/>
  <c r="AQ70" i="3"/>
  <c r="AQ72" i="3" s="1"/>
  <c r="AP70" i="3"/>
  <c r="AP72" i="3" s="1"/>
  <c r="AO70" i="3"/>
  <c r="AN70" i="3"/>
  <c r="AN72" i="3" s="1"/>
  <c r="AM70" i="3"/>
  <c r="AM72" i="3" s="1"/>
  <c r="AL70" i="3"/>
  <c r="AL72" i="3" s="1"/>
  <c r="AK70" i="3"/>
  <c r="AJ70" i="3"/>
  <c r="AJ72" i="3" s="1"/>
  <c r="AI70" i="3"/>
  <c r="AI72" i="3" s="1"/>
  <c r="AH70" i="3"/>
  <c r="AH72" i="3" s="1"/>
  <c r="AG70" i="3"/>
  <c r="AF70" i="3"/>
  <c r="AF72" i="3" s="1"/>
  <c r="AE70" i="3"/>
  <c r="AE72" i="3" s="1"/>
  <c r="AD70" i="3"/>
  <c r="AD72" i="3" s="1"/>
  <c r="AC70" i="3"/>
  <c r="AB70" i="3"/>
  <c r="AB72" i="3" s="1"/>
  <c r="AA70" i="3"/>
  <c r="AA72" i="3" s="1"/>
  <c r="Z70" i="3"/>
  <c r="Z72" i="3" s="1"/>
  <c r="Y70" i="3"/>
  <c r="X70" i="3"/>
  <c r="X72" i="3" s="1"/>
  <c r="W70" i="3"/>
  <c r="W72" i="3" s="1"/>
  <c r="V70" i="3"/>
  <c r="V72" i="3" s="1"/>
  <c r="U70" i="3"/>
  <c r="T70" i="3"/>
  <c r="T72" i="3" s="1"/>
  <c r="S70" i="3"/>
  <c r="S72" i="3" s="1"/>
  <c r="R70" i="3"/>
  <c r="R72" i="3" s="1"/>
  <c r="Q70" i="3"/>
  <c r="P70" i="3"/>
  <c r="P72" i="3" s="1"/>
  <c r="O70" i="3"/>
  <c r="O72" i="3" s="1"/>
  <c r="N70" i="3"/>
  <c r="N72" i="3" s="1"/>
  <c r="M70" i="3"/>
  <c r="L70" i="3"/>
  <c r="L72" i="3" s="1"/>
  <c r="K70" i="3"/>
  <c r="K72" i="3" s="1"/>
  <c r="J70" i="3"/>
  <c r="J72" i="3" s="1"/>
  <c r="I70" i="3"/>
  <c r="H70" i="3"/>
  <c r="H72" i="3" s="1"/>
  <c r="G70" i="3"/>
  <c r="G72" i="3" s="1"/>
  <c r="EX69" i="3"/>
  <c r="EX68" i="3"/>
  <c r="EX67" i="3"/>
  <c r="EW64" i="3"/>
  <c r="EW73" i="3" s="1"/>
  <c r="EW82" i="3" s="1"/>
  <c r="DQ64" i="3"/>
  <c r="DQ73" i="3" s="1"/>
  <c r="DQ82" i="3" s="1"/>
  <c r="DJ64" i="3"/>
  <c r="DJ73" i="3" s="1"/>
  <c r="DJ82" i="3" s="1"/>
  <c r="DI64" i="3"/>
  <c r="DI73" i="3" s="1"/>
  <c r="DI82" i="3" s="1"/>
  <c r="DA64" i="3"/>
  <c r="DA73" i="3" s="1"/>
  <c r="DA82" i="3" s="1"/>
  <c r="CT64" i="3"/>
  <c r="CT73" i="3" s="1"/>
  <c r="CT82" i="3" s="1"/>
  <c r="CS64" i="3"/>
  <c r="CS73" i="3" s="1"/>
  <c r="CS82" i="3" s="1"/>
  <c r="CK64" i="3"/>
  <c r="CK73" i="3" s="1"/>
  <c r="CK82" i="3" s="1"/>
  <c r="CD64" i="3"/>
  <c r="CD73" i="3" s="1"/>
  <c r="CD82" i="3" s="1"/>
  <c r="CC64" i="3"/>
  <c r="CC73" i="3" s="1"/>
  <c r="CC82" i="3" s="1"/>
  <c r="EW63" i="3"/>
  <c r="EV63" i="3"/>
  <c r="EP63" i="3"/>
  <c r="EO63" i="3"/>
  <c r="EN63" i="3"/>
  <c r="EH63" i="3"/>
  <c r="EG63" i="3"/>
  <c r="EG64" i="3" s="1"/>
  <c r="EG73" i="3" s="1"/>
  <c r="EG82" i="3" s="1"/>
  <c r="EF63" i="3"/>
  <c r="DZ63" i="3"/>
  <c r="DY63" i="3"/>
  <c r="DX63" i="3"/>
  <c r="DR63" i="3"/>
  <c r="DQ63" i="3"/>
  <c r="DP63" i="3"/>
  <c r="DJ63" i="3"/>
  <c r="DI63" i="3"/>
  <c r="DH63" i="3"/>
  <c r="DB63" i="3"/>
  <c r="DA63" i="3"/>
  <c r="CZ63" i="3"/>
  <c r="CT63" i="3"/>
  <c r="CS63" i="3"/>
  <c r="CR63" i="3"/>
  <c r="CL63" i="3"/>
  <c r="CK63" i="3"/>
  <c r="CJ63" i="3"/>
  <c r="CD63" i="3"/>
  <c r="CC63" i="3"/>
  <c r="CB63" i="3"/>
  <c r="BV63" i="3"/>
  <c r="BU63" i="3"/>
  <c r="BU64" i="3" s="1"/>
  <c r="BU73" i="3" s="1"/>
  <c r="BU82" i="3" s="1"/>
  <c r="BT63" i="3"/>
  <c r="BN63" i="3"/>
  <c r="BM63" i="3"/>
  <c r="BM64" i="3" s="1"/>
  <c r="BM73" i="3" s="1"/>
  <c r="BM82" i="3" s="1"/>
  <c r="BL63" i="3"/>
  <c r="BF63" i="3"/>
  <c r="BE63" i="3"/>
  <c r="BE64" i="3" s="1"/>
  <c r="BE73" i="3" s="1"/>
  <c r="BE82" i="3" s="1"/>
  <c r="BD63" i="3"/>
  <c r="AX63" i="3"/>
  <c r="AW63" i="3"/>
  <c r="AW64" i="3" s="1"/>
  <c r="AW73" i="3" s="1"/>
  <c r="AW82" i="3" s="1"/>
  <c r="AV63" i="3"/>
  <c r="AP63" i="3"/>
  <c r="AO63" i="3"/>
  <c r="AO64" i="3" s="1"/>
  <c r="AO73" i="3" s="1"/>
  <c r="AO82" i="3" s="1"/>
  <c r="AN63" i="3"/>
  <c r="AH63" i="3"/>
  <c r="AG63" i="3"/>
  <c r="AG64" i="3" s="1"/>
  <c r="AG73" i="3" s="1"/>
  <c r="AG82" i="3" s="1"/>
  <c r="AF63" i="3"/>
  <c r="Z63" i="3"/>
  <c r="Y63" i="3"/>
  <c r="Y64" i="3" s="1"/>
  <c r="Y73" i="3" s="1"/>
  <c r="Y82" i="3" s="1"/>
  <c r="X63" i="3"/>
  <c r="R63" i="3"/>
  <c r="Q63" i="3"/>
  <c r="Q64" i="3" s="1"/>
  <c r="Q73" i="3" s="1"/>
  <c r="Q82" i="3" s="1"/>
  <c r="P63" i="3"/>
  <c r="J63" i="3"/>
  <c r="I63" i="3"/>
  <c r="I64" i="3" s="1"/>
  <c r="I73" i="3" s="1"/>
  <c r="I82" i="3" s="1"/>
  <c r="H63" i="3"/>
  <c r="EW62" i="3"/>
  <c r="EV62" i="3"/>
  <c r="EU62" i="3"/>
  <c r="EU63" i="3" s="1"/>
  <c r="ET62" i="3"/>
  <c r="ET63" i="3" s="1"/>
  <c r="ES62" i="3"/>
  <c r="ES63" i="3" s="1"/>
  <c r="ER62" i="3"/>
  <c r="ER63" i="3" s="1"/>
  <c r="EQ62" i="3"/>
  <c r="EQ63" i="3" s="1"/>
  <c r="EP62" i="3"/>
  <c r="EO62" i="3"/>
  <c r="EN62" i="3"/>
  <c r="EM62" i="3"/>
  <c r="EM63" i="3" s="1"/>
  <c r="EL62" i="3"/>
  <c r="EL63" i="3" s="1"/>
  <c r="EK62" i="3"/>
  <c r="EK63" i="3" s="1"/>
  <c r="EJ62" i="3"/>
  <c r="EJ63" i="3" s="1"/>
  <c r="EI62" i="3"/>
  <c r="EI63" i="3" s="1"/>
  <c r="EH62" i="3"/>
  <c r="EG62" i="3"/>
  <c r="EF62" i="3"/>
  <c r="EE62" i="3"/>
  <c r="EE63" i="3" s="1"/>
  <c r="ED62" i="3"/>
  <c r="ED63" i="3" s="1"/>
  <c r="EC62" i="3"/>
  <c r="EC63" i="3" s="1"/>
  <c r="EC64" i="3" s="1"/>
  <c r="EC73" i="3" s="1"/>
  <c r="EC82" i="3" s="1"/>
  <c r="EB62" i="3"/>
  <c r="EB63" i="3" s="1"/>
  <c r="EA62" i="3"/>
  <c r="EA63" i="3" s="1"/>
  <c r="DZ62" i="3"/>
  <c r="DY62" i="3"/>
  <c r="DX62" i="3"/>
  <c r="DW62" i="3"/>
  <c r="DW63" i="3" s="1"/>
  <c r="DV62" i="3"/>
  <c r="DV63" i="3" s="1"/>
  <c r="DU62" i="3"/>
  <c r="DU63" i="3" s="1"/>
  <c r="DT62" i="3"/>
  <c r="DT63" i="3" s="1"/>
  <c r="DS62" i="3"/>
  <c r="DS63" i="3" s="1"/>
  <c r="DR62" i="3"/>
  <c r="DQ62" i="3"/>
  <c r="DP62" i="3"/>
  <c r="DO62" i="3"/>
  <c r="DO63" i="3" s="1"/>
  <c r="DN62" i="3"/>
  <c r="DN63" i="3" s="1"/>
  <c r="DM62" i="3"/>
  <c r="DM63" i="3" s="1"/>
  <c r="DL62" i="3"/>
  <c r="DL63" i="3" s="1"/>
  <c r="DK62" i="3"/>
  <c r="DK63" i="3" s="1"/>
  <c r="DJ62" i="3"/>
  <c r="DI62" i="3"/>
  <c r="DH62" i="3"/>
  <c r="DG62" i="3"/>
  <c r="DG63" i="3" s="1"/>
  <c r="DF62" i="3"/>
  <c r="DF63" i="3" s="1"/>
  <c r="DE62" i="3"/>
  <c r="DE63" i="3" s="1"/>
  <c r="DD62" i="3"/>
  <c r="DD63" i="3" s="1"/>
  <c r="DC62" i="3"/>
  <c r="DC63" i="3" s="1"/>
  <c r="DB62" i="3"/>
  <c r="DA62" i="3"/>
  <c r="CZ62" i="3"/>
  <c r="CY62" i="3"/>
  <c r="CY63" i="3" s="1"/>
  <c r="CX62" i="3"/>
  <c r="CX63" i="3" s="1"/>
  <c r="CW62" i="3"/>
  <c r="CW63" i="3" s="1"/>
  <c r="CV62" i="3"/>
  <c r="CV63" i="3" s="1"/>
  <c r="CU62" i="3"/>
  <c r="CU63" i="3" s="1"/>
  <c r="CT62" i="3"/>
  <c r="CS62" i="3"/>
  <c r="CR62" i="3"/>
  <c r="CQ62" i="3"/>
  <c r="CQ63" i="3" s="1"/>
  <c r="CP62" i="3"/>
  <c r="CP63" i="3" s="1"/>
  <c r="CO62" i="3"/>
  <c r="CO63" i="3" s="1"/>
  <c r="CN62" i="3"/>
  <c r="CN63" i="3" s="1"/>
  <c r="CM62" i="3"/>
  <c r="CM63" i="3" s="1"/>
  <c r="CL62" i="3"/>
  <c r="CK62" i="3"/>
  <c r="CJ62" i="3"/>
  <c r="CI62" i="3"/>
  <c r="CI63" i="3" s="1"/>
  <c r="CH62" i="3"/>
  <c r="CH63" i="3" s="1"/>
  <c r="CG62" i="3"/>
  <c r="CG63" i="3" s="1"/>
  <c r="CF62" i="3"/>
  <c r="CF63" i="3" s="1"/>
  <c r="CE62" i="3"/>
  <c r="CE63" i="3" s="1"/>
  <c r="CD62" i="3"/>
  <c r="CC62" i="3"/>
  <c r="CB62" i="3"/>
  <c r="CA62" i="3"/>
  <c r="CA63" i="3" s="1"/>
  <c r="BZ62" i="3"/>
  <c r="BZ63" i="3" s="1"/>
  <c r="BY62" i="3"/>
  <c r="BY63" i="3" s="1"/>
  <c r="BX62" i="3"/>
  <c r="BX63" i="3" s="1"/>
  <c r="BW62" i="3"/>
  <c r="BW63" i="3" s="1"/>
  <c r="BV62" i="3"/>
  <c r="BU62" i="3"/>
  <c r="BT62" i="3"/>
  <c r="BS62" i="3"/>
  <c r="BS63" i="3" s="1"/>
  <c r="BR62" i="3"/>
  <c r="BR63" i="3" s="1"/>
  <c r="BQ62" i="3"/>
  <c r="BQ63" i="3" s="1"/>
  <c r="BQ64" i="3" s="1"/>
  <c r="BP62" i="3"/>
  <c r="BP63" i="3" s="1"/>
  <c r="BO62" i="3"/>
  <c r="BO63" i="3" s="1"/>
  <c r="BN62" i="3"/>
  <c r="BM62" i="3"/>
  <c r="BL62" i="3"/>
  <c r="BK62" i="3"/>
  <c r="BK63" i="3" s="1"/>
  <c r="BK64" i="3" s="1"/>
  <c r="BK73" i="3" s="1"/>
  <c r="BK82" i="3" s="1"/>
  <c r="BJ62" i="3"/>
  <c r="BJ63" i="3" s="1"/>
  <c r="BI62" i="3"/>
  <c r="BI63" i="3" s="1"/>
  <c r="BH62" i="3"/>
  <c r="BH63" i="3" s="1"/>
  <c r="BH64" i="3" s="1"/>
  <c r="BH73" i="3" s="1"/>
  <c r="BH82" i="3" s="1"/>
  <c r="BG62" i="3"/>
  <c r="BG63" i="3" s="1"/>
  <c r="BF62" i="3"/>
  <c r="BE62" i="3"/>
  <c r="BD62" i="3"/>
  <c r="BC62" i="3"/>
  <c r="BC63" i="3" s="1"/>
  <c r="BC64" i="3" s="1"/>
  <c r="BC73" i="3" s="1"/>
  <c r="BC82" i="3" s="1"/>
  <c r="BB62" i="3"/>
  <c r="BB63" i="3" s="1"/>
  <c r="BA62" i="3"/>
  <c r="BA63" i="3" s="1"/>
  <c r="AZ62" i="3"/>
  <c r="AZ63" i="3" s="1"/>
  <c r="AZ64" i="3" s="1"/>
  <c r="AZ73" i="3" s="1"/>
  <c r="AZ82" i="3" s="1"/>
  <c r="AY62" i="3"/>
  <c r="AY63" i="3" s="1"/>
  <c r="AX62" i="3"/>
  <c r="AW62" i="3"/>
  <c r="AV62" i="3"/>
  <c r="AU62" i="3"/>
  <c r="AU63" i="3" s="1"/>
  <c r="AU64" i="3" s="1"/>
  <c r="AU73" i="3" s="1"/>
  <c r="AU82" i="3" s="1"/>
  <c r="AT62" i="3"/>
  <c r="AT63" i="3" s="1"/>
  <c r="AS62" i="3"/>
  <c r="AS63" i="3" s="1"/>
  <c r="AR62" i="3"/>
  <c r="AR63" i="3" s="1"/>
  <c r="AR64" i="3" s="1"/>
  <c r="AR73" i="3" s="1"/>
  <c r="AR82" i="3" s="1"/>
  <c r="AQ62" i="3"/>
  <c r="AQ63" i="3" s="1"/>
  <c r="AP62" i="3"/>
  <c r="AO62" i="3"/>
  <c r="AN62" i="3"/>
  <c r="AM62" i="3"/>
  <c r="AM63" i="3" s="1"/>
  <c r="AM64" i="3" s="1"/>
  <c r="AM73" i="3" s="1"/>
  <c r="AM82" i="3" s="1"/>
  <c r="AL62" i="3"/>
  <c r="AL63" i="3" s="1"/>
  <c r="AK62" i="3"/>
  <c r="AK63" i="3" s="1"/>
  <c r="AJ62" i="3"/>
  <c r="AJ63" i="3" s="1"/>
  <c r="AJ64" i="3" s="1"/>
  <c r="AJ73" i="3" s="1"/>
  <c r="AJ82" i="3" s="1"/>
  <c r="AI62" i="3"/>
  <c r="AI63" i="3" s="1"/>
  <c r="AH62" i="3"/>
  <c r="AG62" i="3"/>
  <c r="AF62" i="3"/>
  <c r="AE62" i="3"/>
  <c r="AE63" i="3" s="1"/>
  <c r="AE64" i="3" s="1"/>
  <c r="AE73" i="3" s="1"/>
  <c r="AE82" i="3" s="1"/>
  <c r="AD62" i="3"/>
  <c r="AD63" i="3" s="1"/>
  <c r="AC62" i="3"/>
  <c r="AC63" i="3" s="1"/>
  <c r="AB62" i="3"/>
  <c r="AB63" i="3" s="1"/>
  <c r="AB64" i="3" s="1"/>
  <c r="AB73" i="3" s="1"/>
  <c r="AB82" i="3" s="1"/>
  <c r="AA62" i="3"/>
  <c r="AA63" i="3" s="1"/>
  <c r="Z62" i="3"/>
  <c r="Y62" i="3"/>
  <c r="X62" i="3"/>
  <c r="W62" i="3"/>
  <c r="W63" i="3" s="1"/>
  <c r="W64" i="3" s="1"/>
  <c r="W73" i="3" s="1"/>
  <c r="W82" i="3" s="1"/>
  <c r="V62" i="3"/>
  <c r="V63" i="3" s="1"/>
  <c r="U62" i="3"/>
  <c r="U63" i="3" s="1"/>
  <c r="T62" i="3"/>
  <c r="T63" i="3" s="1"/>
  <c r="T64" i="3" s="1"/>
  <c r="T73" i="3" s="1"/>
  <c r="T82" i="3" s="1"/>
  <c r="S62" i="3"/>
  <c r="S63" i="3" s="1"/>
  <c r="R62" i="3"/>
  <c r="Q62" i="3"/>
  <c r="P62" i="3"/>
  <c r="O62" i="3"/>
  <c r="O63" i="3" s="1"/>
  <c r="O64" i="3" s="1"/>
  <c r="O73" i="3" s="1"/>
  <c r="O82" i="3" s="1"/>
  <c r="N62" i="3"/>
  <c r="N63" i="3" s="1"/>
  <c r="M62" i="3"/>
  <c r="M63" i="3" s="1"/>
  <c r="L62" i="3"/>
  <c r="L63" i="3" s="1"/>
  <c r="L64" i="3" s="1"/>
  <c r="L73" i="3" s="1"/>
  <c r="L82" i="3" s="1"/>
  <c r="K62" i="3"/>
  <c r="K63" i="3" s="1"/>
  <c r="J62" i="3"/>
  <c r="I62" i="3"/>
  <c r="H62" i="3"/>
  <c r="G62" i="3"/>
  <c r="EX61" i="3"/>
  <c r="EX60" i="3"/>
  <c r="EX58" i="3"/>
  <c r="EW56" i="3"/>
  <c r="EV56" i="3"/>
  <c r="EU56" i="3"/>
  <c r="ET56" i="3"/>
  <c r="ES56" i="3"/>
  <c r="ES64" i="3" s="1"/>
  <c r="ES73" i="3" s="1"/>
  <c r="ES82" i="3" s="1"/>
  <c r="ER56" i="3"/>
  <c r="EQ56" i="3"/>
  <c r="EQ64" i="3" s="1"/>
  <c r="EQ73" i="3" s="1"/>
  <c r="EQ82" i="3" s="1"/>
  <c r="EP56" i="3"/>
  <c r="EP64" i="3" s="1"/>
  <c r="EP73" i="3" s="1"/>
  <c r="EP82" i="3" s="1"/>
  <c r="EO56" i="3"/>
  <c r="EO64" i="3" s="1"/>
  <c r="EO73" i="3" s="1"/>
  <c r="EO82" i="3" s="1"/>
  <c r="EN56" i="3"/>
  <c r="EM56" i="3"/>
  <c r="EL56" i="3"/>
  <c r="EK56" i="3"/>
  <c r="EK64" i="3" s="1"/>
  <c r="EK73" i="3" s="1"/>
  <c r="EK82" i="3" s="1"/>
  <c r="EJ56" i="3"/>
  <c r="EI56" i="3"/>
  <c r="EI64" i="3" s="1"/>
  <c r="EI73" i="3" s="1"/>
  <c r="EI82" i="3" s="1"/>
  <c r="EH56" i="3"/>
  <c r="EH64" i="3" s="1"/>
  <c r="EH73" i="3" s="1"/>
  <c r="EH82" i="3" s="1"/>
  <c r="EG56" i="3"/>
  <c r="EF56" i="3"/>
  <c r="EE56" i="3"/>
  <c r="ED56" i="3"/>
  <c r="EC56" i="3"/>
  <c r="EB56" i="3"/>
  <c r="EA56" i="3"/>
  <c r="EA64" i="3" s="1"/>
  <c r="EA73" i="3" s="1"/>
  <c r="EA82" i="3" s="1"/>
  <c r="DZ56" i="3"/>
  <c r="DZ64" i="3" s="1"/>
  <c r="DZ73" i="3" s="1"/>
  <c r="DZ82" i="3" s="1"/>
  <c r="DY56" i="3"/>
  <c r="DY64" i="3" s="1"/>
  <c r="DY73" i="3" s="1"/>
  <c r="DY82" i="3" s="1"/>
  <c r="DX56" i="3"/>
  <c r="DW56" i="3"/>
  <c r="DV56" i="3"/>
  <c r="DU56" i="3"/>
  <c r="DU64" i="3" s="1"/>
  <c r="DU73" i="3" s="1"/>
  <c r="DU82" i="3" s="1"/>
  <c r="DT56" i="3"/>
  <c r="DS56" i="3"/>
  <c r="DS64" i="3" s="1"/>
  <c r="DS73" i="3" s="1"/>
  <c r="DS82" i="3" s="1"/>
  <c r="DR56" i="3"/>
  <c r="DR64" i="3" s="1"/>
  <c r="DR73" i="3" s="1"/>
  <c r="DR82" i="3" s="1"/>
  <c r="DQ56" i="3"/>
  <c r="DP56" i="3"/>
  <c r="DO56" i="3"/>
  <c r="DN56" i="3"/>
  <c r="DM56" i="3"/>
  <c r="DM64" i="3" s="1"/>
  <c r="DM73" i="3" s="1"/>
  <c r="DM82" i="3" s="1"/>
  <c r="DL56" i="3"/>
  <c r="DK56" i="3"/>
  <c r="DK64" i="3" s="1"/>
  <c r="DK73" i="3" s="1"/>
  <c r="DK82" i="3" s="1"/>
  <c r="DJ56" i="3"/>
  <c r="DI56" i="3"/>
  <c r="DH56" i="3"/>
  <c r="DG56" i="3"/>
  <c r="DF56" i="3"/>
  <c r="DE56" i="3"/>
  <c r="DE64" i="3" s="1"/>
  <c r="DE73" i="3" s="1"/>
  <c r="DE82" i="3" s="1"/>
  <c r="DD56" i="3"/>
  <c r="DC56" i="3"/>
  <c r="DC64" i="3" s="1"/>
  <c r="DC73" i="3" s="1"/>
  <c r="DC82" i="3" s="1"/>
  <c r="DB56" i="3"/>
  <c r="DB64" i="3" s="1"/>
  <c r="DB73" i="3" s="1"/>
  <c r="DB82" i="3" s="1"/>
  <c r="DA56" i="3"/>
  <c r="CZ56" i="3"/>
  <c r="CY56" i="3"/>
  <c r="CX56" i="3"/>
  <c r="CW56" i="3"/>
  <c r="CW64" i="3" s="1"/>
  <c r="CW73" i="3" s="1"/>
  <c r="CW82" i="3" s="1"/>
  <c r="CV56" i="3"/>
  <c r="CU56" i="3"/>
  <c r="CU64" i="3" s="1"/>
  <c r="CU73" i="3" s="1"/>
  <c r="CU82" i="3" s="1"/>
  <c r="CT56" i="3"/>
  <c r="CS56" i="3"/>
  <c r="CR56" i="3"/>
  <c r="CQ56" i="3"/>
  <c r="CP56" i="3"/>
  <c r="CO56" i="3"/>
  <c r="CO64" i="3" s="1"/>
  <c r="CO73" i="3" s="1"/>
  <c r="CO82" i="3" s="1"/>
  <c r="CN56" i="3"/>
  <c r="CM56" i="3"/>
  <c r="CM64" i="3" s="1"/>
  <c r="CM73" i="3" s="1"/>
  <c r="CM82" i="3" s="1"/>
  <c r="CL56" i="3"/>
  <c r="CL64" i="3" s="1"/>
  <c r="CL73" i="3" s="1"/>
  <c r="CL82" i="3" s="1"/>
  <c r="CK56" i="3"/>
  <c r="CJ56" i="3"/>
  <c r="CI56" i="3"/>
  <c r="CH56" i="3"/>
  <c r="CG56" i="3"/>
  <c r="CG64" i="3" s="1"/>
  <c r="CG73" i="3" s="1"/>
  <c r="CG82" i="3" s="1"/>
  <c r="CF56" i="3"/>
  <c r="CE56" i="3"/>
  <c r="CE64" i="3" s="1"/>
  <c r="CE73" i="3" s="1"/>
  <c r="CE82" i="3" s="1"/>
  <c r="CD56" i="3"/>
  <c r="CC56" i="3"/>
  <c r="CB56" i="3"/>
  <c r="CA56" i="3"/>
  <c r="BZ56" i="3"/>
  <c r="BY56" i="3"/>
  <c r="BY64" i="3" s="1"/>
  <c r="BY73" i="3" s="1"/>
  <c r="BY82" i="3" s="1"/>
  <c r="BX56" i="3"/>
  <c r="BW56" i="3"/>
  <c r="BW64" i="3" s="1"/>
  <c r="BW73" i="3" s="1"/>
  <c r="BW82" i="3" s="1"/>
  <c r="BV56" i="3"/>
  <c r="BV64" i="3" s="1"/>
  <c r="BV73" i="3" s="1"/>
  <c r="BV82" i="3" s="1"/>
  <c r="BU56" i="3"/>
  <c r="BT56" i="3"/>
  <c r="BT64" i="3" s="1"/>
  <c r="BT73" i="3" s="1"/>
  <c r="BT82" i="3" s="1"/>
  <c r="BS56" i="3"/>
  <c r="BR56" i="3"/>
  <c r="BQ56" i="3"/>
  <c r="BP56" i="3"/>
  <c r="BO56" i="3"/>
  <c r="BO64" i="3" s="1"/>
  <c r="BO73" i="3" s="1"/>
  <c r="BO82" i="3" s="1"/>
  <c r="BN56" i="3"/>
  <c r="BN64" i="3" s="1"/>
  <c r="BN73" i="3" s="1"/>
  <c r="BN82" i="3" s="1"/>
  <c r="BM56" i="3"/>
  <c r="BL56" i="3"/>
  <c r="BL64" i="3" s="1"/>
  <c r="BL73" i="3" s="1"/>
  <c r="BL82" i="3" s="1"/>
  <c r="BK56" i="3"/>
  <c r="BJ56" i="3"/>
  <c r="BI56" i="3"/>
  <c r="BI64" i="3" s="1"/>
  <c r="BI73" i="3" s="1"/>
  <c r="BI82" i="3" s="1"/>
  <c r="BH56" i="3"/>
  <c r="BG56" i="3"/>
  <c r="BG64" i="3" s="1"/>
  <c r="BG73" i="3" s="1"/>
  <c r="BG82" i="3" s="1"/>
  <c r="BF56" i="3"/>
  <c r="BF64" i="3" s="1"/>
  <c r="BF73" i="3" s="1"/>
  <c r="BF82" i="3" s="1"/>
  <c r="BE56" i="3"/>
  <c r="BD56" i="3"/>
  <c r="BC56" i="3"/>
  <c r="BB56" i="3"/>
  <c r="BA56" i="3"/>
  <c r="BA64" i="3" s="1"/>
  <c r="BA73" i="3" s="1"/>
  <c r="BA82" i="3" s="1"/>
  <c r="AZ56" i="3"/>
  <c r="AY56" i="3"/>
  <c r="AY64" i="3" s="1"/>
  <c r="AY73" i="3" s="1"/>
  <c r="AY82" i="3" s="1"/>
  <c r="AX56" i="3"/>
  <c r="AX64" i="3" s="1"/>
  <c r="AX73" i="3" s="1"/>
  <c r="AX82" i="3" s="1"/>
  <c r="AW56" i="3"/>
  <c r="AV56" i="3"/>
  <c r="AV64" i="3" s="1"/>
  <c r="AV73" i="3" s="1"/>
  <c r="AV82" i="3" s="1"/>
  <c r="AU56" i="3"/>
  <c r="AT56" i="3"/>
  <c r="AS56" i="3"/>
  <c r="AS64" i="3" s="1"/>
  <c r="AS73" i="3" s="1"/>
  <c r="AS82" i="3" s="1"/>
  <c r="AR56" i="3"/>
  <c r="AQ56" i="3"/>
  <c r="AQ64" i="3" s="1"/>
  <c r="AQ73" i="3" s="1"/>
  <c r="AQ82" i="3" s="1"/>
  <c r="AP56" i="3"/>
  <c r="AP64" i="3" s="1"/>
  <c r="AP73" i="3" s="1"/>
  <c r="AP82" i="3" s="1"/>
  <c r="AO56" i="3"/>
  <c r="AN56" i="3"/>
  <c r="AN64" i="3" s="1"/>
  <c r="AN73" i="3" s="1"/>
  <c r="AN82" i="3" s="1"/>
  <c r="AM56" i="3"/>
  <c r="AL56" i="3"/>
  <c r="AK56" i="3"/>
  <c r="AK64" i="3" s="1"/>
  <c r="AJ56" i="3"/>
  <c r="AI56" i="3"/>
  <c r="AI64" i="3" s="1"/>
  <c r="AI73" i="3" s="1"/>
  <c r="AI82" i="3" s="1"/>
  <c r="AH56" i="3"/>
  <c r="AH64" i="3" s="1"/>
  <c r="AH73" i="3" s="1"/>
  <c r="AH82" i="3" s="1"/>
  <c r="AG56" i="3"/>
  <c r="AF56" i="3"/>
  <c r="AF64" i="3" s="1"/>
  <c r="AF73" i="3" s="1"/>
  <c r="AF82" i="3" s="1"/>
  <c r="AE56" i="3"/>
  <c r="AD56" i="3"/>
  <c r="AC56" i="3"/>
  <c r="AC64" i="3" s="1"/>
  <c r="AC73" i="3" s="1"/>
  <c r="AC82" i="3" s="1"/>
  <c r="AB56" i="3"/>
  <c r="AA56" i="3"/>
  <c r="AA64" i="3" s="1"/>
  <c r="AA73" i="3" s="1"/>
  <c r="AA82" i="3" s="1"/>
  <c r="Z56" i="3"/>
  <c r="Z64" i="3" s="1"/>
  <c r="Z73" i="3" s="1"/>
  <c r="Z82" i="3" s="1"/>
  <c r="Y56" i="3"/>
  <c r="X56" i="3"/>
  <c r="X64" i="3" s="1"/>
  <c r="X73" i="3" s="1"/>
  <c r="X82" i="3" s="1"/>
  <c r="W56" i="3"/>
  <c r="V56" i="3"/>
  <c r="U56" i="3"/>
  <c r="U64" i="3" s="1"/>
  <c r="U73" i="3" s="1"/>
  <c r="U82" i="3" s="1"/>
  <c r="T56" i="3"/>
  <c r="S56" i="3"/>
  <c r="S64" i="3" s="1"/>
  <c r="S73" i="3" s="1"/>
  <c r="S82" i="3" s="1"/>
  <c r="R56" i="3"/>
  <c r="R64" i="3" s="1"/>
  <c r="R73" i="3" s="1"/>
  <c r="R82" i="3" s="1"/>
  <c r="Q56" i="3"/>
  <c r="P56" i="3"/>
  <c r="P64" i="3" s="1"/>
  <c r="P73" i="3" s="1"/>
  <c r="P82" i="3" s="1"/>
  <c r="O56" i="3"/>
  <c r="N56" i="3"/>
  <c r="M56" i="3"/>
  <c r="M64" i="3" s="1"/>
  <c r="M73" i="3" s="1"/>
  <c r="M82" i="3" s="1"/>
  <c r="L56" i="3"/>
  <c r="K56" i="3"/>
  <c r="K64" i="3" s="1"/>
  <c r="K73" i="3" s="1"/>
  <c r="K82" i="3" s="1"/>
  <c r="J56" i="3"/>
  <c r="J64" i="3" s="1"/>
  <c r="J73" i="3" s="1"/>
  <c r="J82" i="3" s="1"/>
  <c r="I56" i="3"/>
  <c r="H56" i="3"/>
  <c r="H64" i="3" s="1"/>
  <c r="H73" i="3" s="1"/>
  <c r="H82" i="3" s="1"/>
  <c r="G56" i="3"/>
  <c r="EX55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EX48" i="3"/>
  <c r="EW46" i="3"/>
  <c r="EV46" i="3"/>
  <c r="ER46" i="3"/>
  <c r="EP46" i="3"/>
  <c r="EO46" i="3"/>
  <c r="EH46" i="3"/>
  <c r="EG46" i="3"/>
  <c r="EF46" i="3"/>
  <c r="EB46" i="3"/>
  <c r="DZ46" i="3"/>
  <c r="DY46" i="3"/>
  <c r="DR46" i="3"/>
  <c r="DQ46" i="3"/>
  <c r="DP46" i="3"/>
  <c r="DJ46" i="3"/>
  <c r="DI46" i="3"/>
  <c r="DB46" i="3"/>
  <c r="DA46" i="3"/>
  <c r="CZ46" i="3"/>
  <c r="CT46" i="3"/>
  <c r="CS46" i="3"/>
  <c r="CL46" i="3"/>
  <c r="CK46" i="3"/>
  <c r="CJ46" i="3"/>
  <c r="CF46" i="3"/>
  <c r="CD46" i="3"/>
  <c r="CC46" i="3"/>
  <c r="BV46" i="3"/>
  <c r="BU46" i="3"/>
  <c r="BT46" i="3"/>
  <c r="BP46" i="3"/>
  <c r="BN46" i="3"/>
  <c r="BM46" i="3"/>
  <c r="BF46" i="3"/>
  <c r="BE46" i="3"/>
  <c r="BD46" i="3"/>
  <c r="AX46" i="3"/>
  <c r="AW46" i="3"/>
  <c r="AP46" i="3"/>
  <c r="AO46" i="3"/>
  <c r="AN46" i="3"/>
  <c r="AH46" i="3"/>
  <c r="AF46" i="3"/>
  <c r="AA46" i="3"/>
  <c r="Z46" i="3"/>
  <c r="Y46" i="3"/>
  <c r="R46" i="3"/>
  <c r="Q46" i="3"/>
  <c r="P46" i="3"/>
  <c r="J46" i="3"/>
  <c r="EW45" i="3"/>
  <c r="EV45" i="3"/>
  <c r="EU45" i="3"/>
  <c r="ET45" i="3"/>
  <c r="ES45" i="3"/>
  <c r="ER45" i="3"/>
  <c r="EQ45" i="3"/>
  <c r="EP45" i="3"/>
  <c r="EO45" i="3"/>
  <c r="EN45" i="3"/>
  <c r="EN46" i="3" s="1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X46" i="3" s="1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H46" i="3" s="1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R46" i="3" s="1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B46" i="3" s="1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L46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V46" i="3" s="1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X46" i="3" s="1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H46" i="3" s="1"/>
  <c r="G45" i="3"/>
  <c r="EX45" i="3" s="1"/>
  <c r="EX44" i="3"/>
  <c r="EX43" i="3"/>
  <c r="EX42" i="3"/>
  <c r="EW40" i="3"/>
  <c r="EV40" i="3"/>
  <c r="EU40" i="3"/>
  <c r="ET40" i="3"/>
  <c r="ES40" i="3"/>
  <c r="ES46" i="3" s="1"/>
  <c r="ER40" i="3"/>
  <c r="EQ40" i="3"/>
  <c r="EQ46" i="3" s="1"/>
  <c r="EP40" i="3"/>
  <c r="EO40" i="3"/>
  <c r="EN40" i="3"/>
  <c r="EM40" i="3"/>
  <c r="EL40" i="3"/>
  <c r="EK40" i="3"/>
  <c r="EK46" i="3" s="1"/>
  <c r="EJ40" i="3"/>
  <c r="EJ46" i="3" s="1"/>
  <c r="EI40" i="3"/>
  <c r="EI46" i="3" s="1"/>
  <c r="EH40" i="3"/>
  <c r="EG40" i="3"/>
  <c r="EF40" i="3"/>
  <c r="EE40" i="3"/>
  <c r="ED40" i="3"/>
  <c r="EC40" i="3"/>
  <c r="EC46" i="3" s="1"/>
  <c r="EB40" i="3"/>
  <c r="EA40" i="3"/>
  <c r="EA46" i="3" s="1"/>
  <c r="DZ40" i="3"/>
  <c r="DY40" i="3"/>
  <c r="DX40" i="3"/>
  <c r="DW40" i="3"/>
  <c r="DV40" i="3"/>
  <c r="DU40" i="3"/>
  <c r="DU46" i="3" s="1"/>
  <c r="DT40" i="3"/>
  <c r="DT46" i="3" s="1"/>
  <c r="DS40" i="3"/>
  <c r="DS46" i="3" s="1"/>
  <c r="DR40" i="3"/>
  <c r="DQ40" i="3"/>
  <c r="DP40" i="3"/>
  <c r="DO40" i="3"/>
  <c r="DN40" i="3"/>
  <c r="DM40" i="3"/>
  <c r="DM46" i="3" s="1"/>
  <c r="DL40" i="3"/>
  <c r="DL46" i="3" s="1"/>
  <c r="DK40" i="3"/>
  <c r="DK46" i="3" s="1"/>
  <c r="DJ40" i="3"/>
  <c r="DI40" i="3"/>
  <c r="DH40" i="3"/>
  <c r="DG40" i="3"/>
  <c r="DF40" i="3"/>
  <c r="DE40" i="3"/>
  <c r="DE46" i="3" s="1"/>
  <c r="DD40" i="3"/>
  <c r="DD46" i="3" s="1"/>
  <c r="DC40" i="3"/>
  <c r="DC46" i="3" s="1"/>
  <c r="DB40" i="3"/>
  <c r="DA40" i="3"/>
  <c r="CZ40" i="3"/>
  <c r="CY40" i="3"/>
  <c r="CX40" i="3"/>
  <c r="CW40" i="3"/>
  <c r="CW46" i="3" s="1"/>
  <c r="CV40" i="3"/>
  <c r="CV46" i="3" s="1"/>
  <c r="CU40" i="3"/>
  <c r="CU46" i="3" s="1"/>
  <c r="CT40" i="3"/>
  <c r="CS40" i="3"/>
  <c r="CR40" i="3"/>
  <c r="CQ40" i="3"/>
  <c r="CP40" i="3"/>
  <c r="CO40" i="3"/>
  <c r="CO46" i="3" s="1"/>
  <c r="CN40" i="3"/>
  <c r="CN46" i="3" s="1"/>
  <c r="CM40" i="3"/>
  <c r="CM46" i="3" s="1"/>
  <c r="CL40" i="3"/>
  <c r="CK40" i="3"/>
  <c r="CJ40" i="3"/>
  <c r="CI40" i="3"/>
  <c r="CH40" i="3"/>
  <c r="CG40" i="3"/>
  <c r="CG46" i="3" s="1"/>
  <c r="CF40" i="3"/>
  <c r="CE40" i="3"/>
  <c r="CE46" i="3" s="1"/>
  <c r="CD40" i="3"/>
  <c r="CC40" i="3"/>
  <c r="CB40" i="3"/>
  <c r="CA40" i="3"/>
  <c r="BZ40" i="3"/>
  <c r="BY40" i="3"/>
  <c r="BY46" i="3" s="1"/>
  <c r="BX40" i="3"/>
  <c r="BX46" i="3" s="1"/>
  <c r="BW40" i="3"/>
  <c r="BW46" i="3" s="1"/>
  <c r="BV40" i="3"/>
  <c r="BU40" i="3"/>
  <c r="BT40" i="3"/>
  <c r="BS40" i="3"/>
  <c r="BR40" i="3"/>
  <c r="BQ40" i="3"/>
  <c r="BQ46" i="3" s="1"/>
  <c r="BP40" i="3"/>
  <c r="BO40" i="3"/>
  <c r="BO46" i="3" s="1"/>
  <c r="BN40" i="3"/>
  <c r="BM40" i="3"/>
  <c r="BL40" i="3"/>
  <c r="BK40" i="3"/>
  <c r="BJ40" i="3"/>
  <c r="BI40" i="3"/>
  <c r="BI46" i="3" s="1"/>
  <c r="BH40" i="3"/>
  <c r="BH46" i="3" s="1"/>
  <c r="BG40" i="3"/>
  <c r="BG46" i="3" s="1"/>
  <c r="BF40" i="3"/>
  <c r="BE40" i="3"/>
  <c r="BD40" i="3"/>
  <c r="BC40" i="3"/>
  <c r="BB40" i="3"/>
  <c r="BA40" i="3"/>
  <c r="BA46" i="3" s="1"/>
  <c r="AZ40" i="3"/>
  <c r="AZ46" i="3" s="1"/>
  <c r="AY40" i="3"/>
  <c r="AY46" i="3" s="1"/>
  <c r="AX40" i="3"/>
  <c r="AW40" i="3"/>
  <c r="AV40" i="3"/>
  <c r="AU40" i="3"/>
  <c r="AT40" i="3"/>
  <c r="AS40" i="3"/>
  <c r="AS46" i="3" s="1"/>
  <c r="AR40" i="3"/>
  <c r="AR46" i="3" s="1"/>
  <c r="AQ40" i="3"/>
  <c r="AQ46" i="3" s="1"/>
  <c r="AP40" i="3"/>
  <c r="AO40" i="3"/>
  <c r="AN40" i="3"/>
  <c r="AM40" i="3"/>
  <c r="AL40" i="3"/>
  <c r="AK40" i="3"/>
  <c r="AK46" i="3" s="1"/>
  <c r="AJ40" i="3"/>
  <c r="AJ46" i="3" s="1"/>
  <c r="AI40" i="3"/>
  <c r="AI46" i="3" s="1"/>
  <c r="AH40" i="3"/>
  <c r="AG40" i="3"/>
  <c r="AG46" i="3" s="1"/>
  <c r="AF40" i="3"/>
  <c r="AE40" i="3"/>
  <c r="AD40" i="3"/>
  <c r="AC40" i="3"/>
  <c r="AC46" i="3" s="1"/>
  <c r="AB40" i="3"/>
  <c r="AB46" i="3" s="1"/>
  <c r="AA40" i="3"/>
  <c r="Z40" i="3"/>
  <c r="Y40" i="3"/>
  <c r="X40" i="3"/>
  <c r="W40" i="3"/>
  <c r="V40" i="3"/>
  <c r="U40" i="3"/>
  <c r="U46" i="3" s="1"/>
  <c r="T40" i="3"/>
  <c r="T46" i="3" s="1"/>
  <c r="S40" i="3"/>
  <c r="S46" i="3" s="1"/>
  <c r="R40" i="3"/>
  <c r="Q40" i="3"/>
  <c r="P40" i="3"/>
  <c r="O40" i="3"/>
  <c r="N40" i="3"/>
  <c r="M40" i="3"/>
  <c r="M46" i="3" s="1"/>
  <c r="L40" i="3"/>
  <c r="L46" i="3" s="1"/>
  <c r="K40" i="3"/>
  <c r="K46" i="3" s="1"/>
  <c r="J40" i="3"/>
  <c r="I40" i="3"/>
  <c r="I46" i="3" s="1"/>
  <c r="H40" i="3"/>
  <c r="G40" i="3"/>
  <c r="EX39" i="3"/>
  <c r="EW35" i="3"/>
  <c r="EV35" i="3"/>
  <c r="ER35" i="3"/>
  <c r="EP35" i="3"/>
  <c r="EO35" i="3"/>
  <c r="EN35" i="3"/>
  <c r="EH35" i="3"/>
  <c r="EG35" i="3"/>
  <c r="EF35" i="3"/>
  <c r="EE35" i="3"/>
  <c r="DY35" i="3"/>
  <c r="DX35" i="3"/>
  <c r="DP35" i="3"/>
  <c r="DL35" i="3"/>
  <c r="DD35" i="3"/>
  <c r="DB35" i="3"/>
  <c r="DA35" i="3"/>
  <c r="CV35" i="3"/>
  <c r="CT35" i="3"/>
  <c r="CS35" i="3"/>
  <c r="CR35" i="3"/>
  <c r="CL35" i="3"/>
  <c r="CK35" i="3"/>
  <c r="CJ35" i="3"/>
  <c r="CF35" i="3"/>
  <c r="CD35" i="3"/>
  <c r="CC35" i="3"/>
  <c r="CB35" i="3"/>
  <c r="BV35" i="3"/>
  <c r="BU35" i="3"/>
  <c r="BT35" i="3"/>
  <c r="BM35" i="3"/>
  <c r="BL35" i="3"/>
  <c r="BI35" i="3"/>
  <c r="BD35" i="3"/>
  <c r="BA35" i="3"/>
  <c r="AR35" i="3"/>
  <c r="AP35" i="3"/>
  <c r="AO35" i="3"/>
  <c r="AG35" i="3"/>
  <c r="AF35" i="3"/>
  <c r="AC35" i="3"/>
  <c r="Z35" i="3"/>
  <c r="Y35" i="3"/>
  <c r="X35" i="3"/>
  <c r="Q35" i="3"/>
  <c r="P35" i="3"/>
  <c r="J35" i="3"/>
  <c r="I35" i="3"/>
  <c r="H35" i="3"/>
  <c r="EX34" i="3"/>
  <c r="EW33" i="3"/>
  <c r="EV33" i="3"/>
  <c r="EU33" i="3"/>
  <c r="EU35" i="3" s="1"/>
  <c r="ET33" i="3"/>
  <c r="ET35" i="3" s="1"/>
  <c r="ES33" i="3"/>
  <c r="ES35" i="3" s="1"/>
  <c r="ER33" i="3"/>
  <c r="EQ33" i="3"/>
  <c r="EQ35" i="3" s="1"/>
  <c r="EP33" i="3"/>
  <c r="EO33" i="3"/>
  <c r="EN33" i="3"/>
  <c r="EM33" i="3"/>
  <c r="EM35" i="3" s="1"/>
  <c r="EL33" i="3"/>
  <c r="EL35" i="3" s="1"/>
  <c r="EK33" i="3"/>
  <c r="EK35" i="3" s="1"/>
  <c r="EJ33" i="3"/>
  <c r="EJ35" i="3" s="1"/>
  <c r="EI33" i="3"/>
  <c r="EI35" i="3" s="1"/>
  <c r="EH33" i="3"/>
  <c r="EG33" i="3"/>
  <c r="EF33" i="3"/>
  <c r="EE33" i="3"/>
  <c r="ED33" i="3"/>
  <c r="ED35" i="3" s="1"/>
  <c r="EC33" i="3"/>
  <c r="EC35" i="3" s="1"/>
  <c r="EB33" i="3"/>
  <c r="EB35" i="3" s="1"/>
  <c r="EA33" i="3"/>
  <c r="EA35" i="3" s="1"/>
  <c r="DZ33" i="3"/>
  <c r="DZ35" i="3" s="1"/>
  <c r="DY33" i="3"/>
  <c r="DX33" i="3"/>
  <c r="DW33" i="3"/>
  <c r="DW35" i="3" s="1"/>
  <c r="DV33" i="3"/>
  <c r="DV35" i="3" s="1"/>
  <c r="DU33" i="3"/>
  <c r="DU35" i="3" s="1"/>
  <c r="DT33" i="3"/>
  <c r="DT35" i="3" s="1"/>
  <c r="DS33" i="3"/>
  <c r="DS35" i="3" s="1"/>
  <c r="DR33" i="3"/>
  <c r="DR35" i="3" s="1"/>
  <c r="DQ33" i="3"/>
  <c r="DQ35" i="3" s="1"/>
  <c r="DP33" i="3"/>
  <c r="DO33" i="3"/>
  <c r="DO35" i="3" s="1"/>
  <c r="DN33" i="3"/>
  <c r="DN35" i="3" s="1"/>
  <c r="DM33" i="3"/>
  <c r="DM35" i="3" s="1"/>
  <c r="DL33" i="3"/>
  <c r="DK33" i="3"/>
  <c r="DK35" i="3" s="1"/>
  <c r="DJ33" i="3"/>
  <c r="DJ35" i="3" s="1"/>
  <c r="DI33" i="3"/>
  <c r="DI35" i="3" s="1"/>
  <c r="DH33" i="3"/>
  <c r="DH35" i="3" s="1"/>
  <c r="DG33" i="3"/>
  <c r="DG35" i="3" s="1"/>
  <c r="DF33" i="3"/>
  <c r="DF35" i="3" s="1"/>
  <c r="DE33" i="3"/>
  <c r="DE35" i="3" s="1"/>
  <c r="DD33" i="3"/>
  <c r="DC33" i="3"/>
  <c r="DC35" i="3" s="1"/>
  <c r="DB33" i="3"/>
  <c r="DA33" i="3"/>
  <c r="CZ33" i="3"/>
  <c r="CZ35" i="3" s="1"/>
  <c r="CY33" i="3"/>
  <c r="CY35" i="3" s="1"/>
  <c r="CX33" i="3"/>
  <c r="CX35" i="3" s="1"/>
  <c r="CW33" i="3"/>
  <c r="CW35" i="3" s="1"/>
  <c r="CV33" i="3"/>
  <c r="CU33" i="3"/>
  <c r="CU35" i="3" s="1"/>
  <c r="CT33" i="3"/>
  <c r="CS33" i="3"/>
  <c r="CR33" i="3"/>
  <c r="CQ33" i="3"/>
  <c r="CQ35" i="3" s="1"/>
  <c r="CP33" i="3"/>
  <c r="CP35" i="3" s="1"/>
  <c r="CO33" i="3"/>
  <c r="CO35" i="3" s="1"/>
  <c r="CN33" i="3"/>
  <c r="CN35" i="3" s="1"/>
  <c r="CM33" i="3"/>
  <c r="CM35" i="3" s="1"/>
  <c r="CL33" i="3"/>
  <c r="CK33" i="3"/>
  <c r="CJ33" i="3"/>
  <c r="CI33" i="3"/>
  <c r="CI35" i="3" s="1"/>
  <c r="CH33" i="3"/>
  <c r="CH35" i="3" s="1"/>
  <c r="CG33" i="3"/>
  <c r="CG35" i="3" s="1"/>
  <c r="CF33" i="3"/>
  <c r="CE33" i="3"/>
  <c r="CE35" i="3" s="1"/>
  <c r="CD33" i="3"/>
  <c r="CC33" i="3"/>
  <c r="CB33" i="3"/>
  <c r="CA33" i="3"/>
  <c r="CA35" i="3" s="1"/>
  <c r="BZ33" i="3"/>
  <c r="BZ35" i="3" s="1"/>
  <c r="BY33" i="3"/>
  <c r="BY35" i="3" s="1"/>
  <c r="BX33" i="3"/>
  <c r="BX35" i="3" s="1"/>
  <c r="BW33" i="3"/>
  <c r="BW35" i="3" s="1"/>
  <c r="BV33" i="3"/>
  <c r="BU33" i="3"/>
  <c r="BT33" i="3"/>
  <c r="BS33" i="3"/>
  <c r="BS35" i="3" s="1"/>
  <c r="BR33" i="3"/>
  <c r="BR35" i="3" s="1"/>
  <c r="BQ33" i="3"/>
  <c r="BQ35" i="3" s="1"/>
  <c r="BP33" i="3"/>
  <c r="BP35" i="3" s="1"/>
  <c r="BO33" i="3"/>
  <c r="BO35" i="3" s="1"/>
  <c r="BN33" i="3"/>
  <c r="BN35" i="3" s="1"/>
  <c r="BM33" i="3"/>
  <c r="BL33" i="3"/>
  <c r="BK33" i="3"/>
  <c r="BK35" i="3" s="1"/>
  <c r="BJ33" i="3"/>
  <c r="BJ35" i="3" s="1"/>
  <c r="BI33" i="3"/>
  <c r="BH33" i="3"/>
  <c r="BH35" i="3" s="1"/>
  <c r="BG33" i="3"/>
  <c r="BG35" i="3" s="1"/>
  <c r="BF33" i="3"/>
  <c r="BF35" i="3" s="1"/>
  <c r="BE33" i="3"/>
  <c r="BE35" i="3" s="1"/>
  <c r="BD33" i="3"/>
  <c r="BC33" i="3"/>
  <c r="BC35" i="3" s="1"/>
  <c r="BB33" i="3"/>
  <c r="BB35" i="3" s="1"/>
  <c r="BA33" i="3"/>
  <c r="AZ33" i="3"/>
  <c r="AZ35" i="3" s="1"/>
  <c r="AY33" i="3"/>
  <c r="AY35" i="3" s="1"/>
  <c r="AX33" i="3"/>
  <c r="AX35" i="3" s="1"/>
  <c r="AW33" i="3"/>
  <c r="AW35" i="3" s="1"/>
  <c r="AV33" i="3"/>
  <c r="AV35" i="3" s="1"/>
  <c r="AU33" i="3"/>
  <c r="AU35" i="3" s="1"/>
  <c r="AT33" i="3"/>
  <c r="AT35" i="3" s="1"/>
  <c r="AS33" i="3"/>
  <c r="AS35" i="3" s="1"/>
  <c r="AR33" i="3"/>
  <c r="AQ33" i="3"/>
  <c r="AQ35" i="3" s="1"/>
  <c r="AP33" i="3"/>
  <c r="AO33" i="3"/>
  <c r="AN33" i="3"/>
  <c r="AN35" i="3" s="1"/>
  <c r="AM33" i="3"/>
  <c r="AM35" i="3" s="1"/>
  <c r="AL33" i="3"/>
  <c r="AL35" i="3" s="1"/>
  <c r="AK33" i="3"/>
  <c r="AK35" i="3" s="1"/>
  <c r="AJ33" i="3"/>
  <c r="AJ35" i="3" s="1"/>
  <c r="AI33" i="3"/>
  <c r="AI35" i="3" s="1"/>
  <c r="AH33" i="3"/>
  <c r="AH35" i="3" s="1"/>
  <c r="AG33" i="3"/>
  <c r="AF33" i="3"/>
  <c r="AE33" i="3"/>
  <c r="AE35" i="3" s="1"/>
  <c r="AD33" i="3"/>
  <c r="AD35" i="3" s="1"/>
  <c r="AC33" i="3"/>
  <c r="AB33" i="3"/>
  <c r="AB35" i="3" s="1"/>
  <c r="AA33" i="3"/>
  <c r="AA35" i="3" s="1"/>
  <c r="Z33" i="3"/>
  <c r="Y33" i="3"/>
  <c r="X33" i="3"/>
  <c r="W33" i="3"/>
  <c r="W35" i="3" s="1"/>
  <c r="V33" i="3"/>
  <c r="V35" i="3" s="1"/>
  <c r="U33" i="3"/>
  <c r="U35" i="3" s="1"/>
  <c r="T33" i="3"/>
  <c r="T35" i="3" s="1"/>
  <c r="S33" i="3"/>
  <c r="S35" i="3" s="1"/>
  <c r="R33" i="3"/>
  <c r="R35" i="3" s="1"/>
  <c r="Q33" i="3"/>
  <c r="P33" i="3"/>
  <c r="O33" i="3"/>
  <c r="O35" i="3" s="1"/>
  <c r="N33" i="3"/>
  <c r="N35" i="3" s="1"/>
  <c r="M33" i="3"/>
  <c r="M35" i="3" s="1"/>
  <c r="L33" i="3"/>
  <c r="L35" i="3" s="1"/>
  <c r="K33" i="3"/>
  <c r="K35" i="3" s="1"/>
  <c r="J33" i="3"/>
  <c r="I33" i="3"/>
  <c r="H33" i="3"/>
  <c r="G33" i="3"/>
  <c r="G35" i="3" s="1"/>
  <c r="EX32" i="3"/>
  <c r="EW29" i="3"/>
  <c r="EV29" i="3"/>
  <c r="ER29" i="3"/>
  <c r="EQ29" i="3"/>
  <c r="EP29" i="3"/>
  <c r="EO29" i="3"/>
  <c r="EN29" i="3"/>
  <c r="EH29" i="3"/>
  <c r="EG29" i="3"/>
  <c r="EF29" i="3"/>
  <c r="EE29" i="3"/>
  <c r="DZ29" i="3"/>
  <c r="DY29" i="3"/>
  <c r="DX29" i="3"/>
  <c r="DW29" i="3"/>
  <c r="DS29" i="3"/>
  <c r="DR29" i="3"/>
  <c r="DQ29" i="3"/>
  <c r="DP29" i="3"/>
  <c r="DL29" i="3"/>
  <c r="DK29" i="3"/>
  <c r="DJ29" i="3"/>
  <c r="DI29" i="3"/>
  <c r="DB29" i="3"/>
  <c r="DA29" i="3"/>
  <c r="CZ29" i="3"/>
  <c r="CY29" i="3"/>
  <c r="CT29" i="3"/>
  <c r="CS29" i="3"/>
  <c r="CR29" i="3"/>
  <c r="CQ29" i="3"/>
  <c r="CM29" i="3"/>
  <c r="CL29" i="3"/>
  <c r="CK29" i="3"/>
  <c r="CJ29" i="3"/>
  <c r="CF29" i="3"/>
  <c r="CE29" i="3"/>
  <c r="CD29" i="3"/>
  <c r="CC29" i="3"/>
  <c r="BV29" i="3"/>
  <c r="BU29" i="3"/>
  <c r="BT29" i="3"/>
  <c r="BS29" i="3"/>
  <c r="BN29" i="3"/>
  <c r="BM29" i="3"/>
  <c r="BL29" i="3"/>
  <c r="BK29" i="3"/>
  <c r="BG29" i="3"/>
  <c r="BF29" i="3"/>
  <c r="BE29" i="3"/>
  <c r="BD29" i="3"/>
  <c r="AZ29" i="3"/>
  <c r="AY29" i="3"/>
  <c r="AX29" i="3"/>
  <c r="AW29" i="3"/>
  <c r="AP29" i="3"/>
  <c r="AO29" i="3"/>
  <c r="AN29" i="3"/>
  <c r="AM29" i="3"/>
  <c r="AH29" i="3"/>
  <c r="AG29" i="3"/>
  <c r="AF29" i="3"/>
  <c r="AE29" i="3"/>
  <c r="AA29" i="3"/>
  <c r="Z29" i="3"/>
  <c r="Y29" i="3"/>
  <c r="X29" i="3"/>
  <c r="T29" i="3"/>
  <c r="S29" i="3"/>
  <c r="R29" i="3"/>
  <c r="Q29" i="3"/>
  <c r="J29" i="3"/>
  <c r="I29" i="3"/>
  <c r="G29" i="3"/>
  <c r="EW28" i="3"/>
  <c r="EV28" i="3"/>
  <c r="EU28" i="3"/>
  <c r="EU29" i="3" s="1"/>
  <c r="ET28" i="3"/>
  <c r="ET29" i="3" s="1"/>
  <c r="ES28" i="3"/>
  <c r="ES29" i="3" s="1"/>
  <c r="ER28" i="3"/>
  <c r="EQ28" i="3"/>
  <c r="EP28" i="3"/>
  <c r="EO28" i="3"/>
  <c r="EN28" i="3"/>
  <c r="EM28" i="3"/>
  <c r="EM29" i="3" s="1"/>
  <c r="EL28" i="3"/>
  <c r="EL29" i="3" s="1"/>
  <c r="EK28" i="3"/>
  <c r="EK29" i="3" s="1"/>
  <c r="EJ28" i="3"/>
  <c r="EJ29" i="3" s="1"/>
  <c r="EI28" i="3"/>
  <c r="EI29" i="3" s="1"/>
  <c r="EH28" i="3"/>
  <c r="EG28" i="3"/>
  <c r="EF28" i="3"/>
  <c r="EE28" i="3"/>
  <c r="ED28" i="3"/>
  <c r="ED29" i="3" s="1"/>
  <c r="EC28" i="3"/>
  <c r="EC29" i="3" s="1"/>
  <c r="EB28" i="3"/>
  <c r="EB29" i="3" s="1"/>
  <c r="EA28" i="3"/>
  <c r="EA29" i="3" s="1"/>
  <c r="DZ28" i="3"/>
  <c r="DY28" i="3"/>
  <c r="DX28" i="3"/>
  <c r="DW28" i="3"/>
  <c r="DV28" i="3"/>
  <c r="DV29" i="3" s="1"/>
  <c r="DU28" i="3"/>
  <c r="DU29" i="3" s="1"/>
  <c r="DT28" i="3"/>
  <c r="DT29" i="3" s="1"/>
  <c r="DS28" i="3"/>
  <c r="DR28" i="3"/>
  <c r="DQ28" i="3"/>
  <c r="DP28" i="3"/>
  <c r="DO28" i="3"/>
  <c r="DO29" i="3" s="1"/>
  <c r="DN28" i="3"/>
  <c r="DN29" i="3" s="1"/>
  <c r="DM28" i="3"/>
  <c r="DM29" i="3" s="1"/>
  <c r="DL28" i="3"/>
  <c r="DK28" i="3"/>
  <c r="DJ28" i="3"/>
  <c r="DI28" i="3"/>
  <c r="DH28" i="3"/>
  <c r="DH29" i="3" s="1"/>
  <c r="DG28" i="3"/>
  <c r="DG29" i="3" s="1"/>
  <c r="DF28" i="3"/>
  <c r="DF29" i="3" s="1"/>
  <c r="DE28" i="3"/>
  <c r="DE29" i="3" s="1"/>
  <c r="DD28" i="3"/>
  <c r="DD29" i="3" s="1"/>
  <c r="DC28" i="3"/>
  <c r="DC29" i="3" s="1"/>
  <c r="DB28" i="3"/>
  <c r="DA28" i="3"/>
  <c r="CZ28" i="3"/>
  <c r="CY28" i="3"/>
  <c r="CX28" i="3"/>
  <c r="CX29" i="3" s="1"/>
  <c r="CW28" i="3"/>
  <c r="CW29" i="3" s="1"/>
  <c r="CV28" i="3"/>
  <c r="CV29" i="3" s="1"/>
  <c r="CU28" i="3"/>
  <c r="CU29" i="3" s="1"/>
  <c r="CT28" i="3"/>
  <c r="CS28" i="3"/>
  <c r="CR28" i="3"/>
  <c r="CQ28" i="3"/>
  <c r="CP28" i="3"/>
  <c r="CP29" i="3" s="1"/>
  <c r="CO28" i="3"/>
  <c r="CO29" i="3" s="1"/>
  <c r="CN28" i="3"/>
  <c r="CN29" i="3" s="1"/>
  <c r="CM28" i="3"/>
  <c r="CL28" i="3"/>
  <c r="CK28" i="3"/>
  <c r="CJ28" i="3"/>
  <c r="CI28" i="3"/>
  <c r="CI29" i="3" s="1"/>
  <c r="CH28" i="3"/>
  <c r="CH29" i="3" s="1"/>
  <c r="CG28" i="3"/>
  <c r="CG29" i="3" s="1"/>
  <c r="CF28" i="3"/>
  <c r="CE28" i="3"/>
  <c r="CD28" i="3"/>
  <c r="CC28" i="3"/>
  <c r="CB28" i="3"/>
  <c r="CB29" i="3" s="1"/>
  <c r="CA28" i="3"/>
  <c r="CA29" i="3" s="1"/>
  <c r="BZ28" i="3"/>
  <c r="BZ29" i="3" s="1"/>
  <c r="BY28" i="3"/>
  <c r="BY29" i="3" s="1"/>
  <c r="BX28" i="3"/>
  <c r="BX29" i="3" s="1"/>
  <c r="BW28" i="3"/>
  <c r="BW29" i="3" s="1"/>
  <c r="BV28" i="3"/>
  <c r="BU28" i="3"/>
  <c r="BT28" i="3"/>
  <c r="BS28" i="3"/>
  <c r="BR28" i="3"/>
  <c r="BR29" i="3" s="1"/>
  <c r="BQ28" i="3"/>
  <c r="BQ29" i="3" s="1"/>
  <c r="BP28" i="3"/>
  <c r="BP29" i="3" s="1"/>
  <c r="BO28" i="3"/>
  <c r="BO29" i="3" s="1"/>
  <c r="BN28" i="3"/>
  <c r="BM28" i="3"/>
  <c r="BL28" i="3"/>
  <c r="BK28" i="3"/>
  <c r="BJ28" i="3"/>
  <c r="BJ29" i="3" s="1"/>
  <c r="BI28" i="3"/>
  <c r="BI29" i="3" s="1"/>
  <c r="BH28" i="3"/>
  <c r="BH29" i="3" s="1"/>
  <c r="BG28" i="3"/>
  <c r="BF28" i="3"/>
  <c r="BE28" i="3"/>
  <c r="BD28" i="3"/>
  <c r="BC28" i="3"/>
  <c r="BC29" i="3" s="1"/>
  <c r="BB28" i="3"/>
  <c r="BB29" i="3" s="1"/>
  <c r="BA28" i="3"/>
  <c r="BA29" i="3" s="1"/>
  <c r="AZ28" i="3"/>
  <c r="AY28" i="3"/>
  <c r="AX28" i="3"/>
  <c r="AW28" i="3"/>
  <c r="AV28" i="3"/>
  <c r="AV29" i="3" s="1"/>
  <c r="AU28" i="3"/>
  <c r="AU29" i="3" s="1"/>
  <c r="AT28" i="3"/>
  <c r="AT29" i="3" s="1"/>
  <c r="AS28" i="3"/>
  <c r="AS29" i="3" s="1"/>
  <c r="AR28" i="3"/>
  <c r="AR29" i="3" s="1"/>
  <c r="AQ28" i="3"/>
  <c r="AQ29" i="3" s="1"/>
  <c r="AP28" i="3"/>
  <c r="AO28" i="3"/>
  <c r="AN28" i="3"/>
  <c r="AM28" i="3"/>
  <c r="AL28" i="3"/>
  <c r="AL29" i="3" s="1"/>
  <c r="AK28" i="3"/>
  <c r="AK29" i="3" s="1"/>
  <c r="AJ28" i="3"/>
  <c r="AJ29" i="3" s="1"/>
  <c r="AI28" i="3"/>
  <c r="AI29" i="3" s="1"/>
  <c r="AH28" i="3"/>
  <c r="AG28" i="3"/>
  <c r="AF28" i="3"/>
  <c r="AE28" i="3"/>
  <c r="AD28" i="3"/>
  <c r="AD29" i="3" s="1"/>
  <c r="AC28" i="3"/>
  <c r="AC29" i="3" s="1"/>
  <c r="AB28" i="3"/>
  <c r="AB29" i="3" s="1"/>
  <c r="AA28" i="3"/>
  <c r="Z28" i="3"/>
  <c r="Y28" i="3"/>
  <c r="X28" i="3"/>
  <c r="W28" i="3"/>
  <c r="W29" i="3" s="1"/>
  <c r="V28" i="3"/>
  <c r="V29" i="3" s="1"/>
  <c r="U28" i="3"/>
  <c r="U29" i="3" s="1"/>
  <c r="T28" i="3"/>
  <c r="S28" i="3"/>
  <c r="R28" i="3"/>
  <c r="Q28" i="3"/>
  <c r="P28" i="3"/>
  <c r="P29" i="3" s="1"/>
  <c r="O28" i="3"/>
  <c r="O29" i="3" s="1"/>
  <c r="N28" i="3"/>
  <c r="N29" i="3" s="1"/>
  <c r="M28" i="3"/>
  <c r="M29" i="3" s="1"/>
  <c r="L28" i="3"/>
  <c r="L29" i="3" s="1"/>
  <c r="K28" i="3"/>
  <c r="K29" i="3" s="1"/>
  <c r="J28" i="3"/>
  <c r="I28" i="3"/>
  <c r="H28" i="3"/>
  <c r="H29" i="3" s="1"/>
  <c r="G28" i="3"/>
  <c r="EX27" i="3"/>
  <c r="EX26" i="3"/>
  <c r="EO23" i="3"/>
  <c r="EO36" i="3" s="1"/>
  <c r="EO50" i="3" s="1"/>
  <c r="EJ23" i="3"/>
  <c r="EC23" i="3"/>
  <c r="EC36" i="3" s="1"/>
  <c r="EC50" i="3" s="1"/>
  <c r="DU23" i="3"/>
  <c r="DU36" i="3" s="1"/>
  <c r="DU50" i="3" s="1"/>
  <c r="DS23" i="3"/>
  <c r="DS36" i="3" s="1"/>
  <c r="DS50" i="3" s="1"/>
  <c r="DI23" i="3"/>
  <c r="DI36" i="3" s="1"/>
  <c r="DI50" i="3" s="1"/>
  <c r="DD23" i="3"/>
  <c r="CW23" i="3"/>
  <c r="CW36" i="3" s="1"/>
  <c r="CW50" i="3" s="1"/>
  <c r="CO23" i="3"/>
  <c r="CM23" i="3"/>
  <c r="CM36" i="3" s="1"/>
  <c r="CM50" i="3" s="1"/>
  <c r="BX23" i="3"/>
  <c r="BQ23" i="3"/>
  <c r="BQ36" i="3" s="1"/>
  <c r="BQ50" i="3" s="1"/>
  <c r="BI23" i="3"/>
  <c r="BI36" i="3" s="1"/>
  <c r="BI50" i="3" s="1"/>
  <c r="BG23" i="3"/>
  <c r="BG36" i="3" s="1"/>
  <c r="BG50" i="3" s="1"/>
  <c r="AR23" i="3"/>
  <c r="AK23" i="3"/>
  <c r="AC23" i="3"/>
  <c r="AA23" i="3"/>
  <c r="AA36" i="3" s="1"/>
  <c r="AA50" i="3" s="1"/>
  <c r="L23" i="3"/>
  <c r="EW22" i="3"/>
  <c r="EV22" i="3"/>
  <c r="EU22" i="3"/>
  <c r="ET22" i="3"/>
  <c r="ET23" i="3" s="1"/>
  <c r="ET36" i="3" s="1"/>
  <c r="ES22" i="3"/>
  <c r="ER22" i="3"/>
  <c r="EQ22" i="3"/>
  <c r="EP22" i="3"/>
  <c r="EO22" i="3"/>
  <c r="EN22" i="3"/>
  <c r="EM22" i="3"/>
  <c r="EL22" i="3"/>
  <c r="EL23" i="3" s="1"/>
  <c r="EL36" i="3" s="1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N23" i="3" s="1"/>
  <c r="DN36" i="3" s="1"/>
  <c r="DM22" i="3"/>
  <c r="DL22" i="3"/>
  <c r="DK22" i="3"/>
  <c r="DJ22" i="3"/>
  <c r="DI22" i="3"/>
  <c r="DH22" i="3"/>
  <c r="DG22" i="3"/>
  <c r="DF22" i="3"/>
  <c r="DF23" i="3" s="1"/>
  <c r="DF36" i="3" s="1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H23" i="3" s="1"/>
  <c r="CH36" i="3" s="1"/>
  <c r="CG22" i="3"/>
  <c r="CF22" i="3"/>
  <c r="CE22" i="3"/>
  <c r="CD22" i="3"/>
  <c r="CC22" i="3"/>
  <c r="CC23" i="3" s="1"/>
  <c r="CC36" i="3" s="1"/>
  <c r="CC50" i="3" s="1"/>
  <c r="CB22" i="3"/>
  <c r="CA22" i="3"/>
  <c r="BZ22" i="3"/>
  <c r="BZ23" i="3" s="1"/>
  <c r="BZ36" i="3" s="1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B23" i="3" s="1"/>
  <c r="BB36" i="3" s="1"/>
  <c r="BA22" i="3"/>
  <c r="AZ22" i="3"/>
  <c r="AY22" i="3"/>
  <c r="AX22" i="3"/>
  <c r="AW22" i="3"/>
  <c r="AW23" i="3" s="1"/>
  <c r="AW36" i="3" s="1"/>
  <c r="AW50" i="3" s="1"/>
  <c r="AV22" i="3"/>
  <c r="AU22" i="3"/>
  <c r="AT22" i="3"/>
  <c r="AT23" i="3" s="1"/>
  <c r="AT36" i="3" s="1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V23" i="3" s="1"/>
  <c r="V36" i="3" s="1"/>
  <c r="U22" i="3"/>
  <c r="T22" i="3"/>
  <c r="S22" i="3"/>
  <c r="R22" i="3"/>
  <c r="Q22" i="3"/>
  <c r="Q23" i="3" s="1"/>
  <c r="Q36" i="3" s="1"/>
  <c r="Q50" i="3" s="1"/>
  <c r="P22" i="3"/>
  <c r="O22" i="3"/>
  <c r="N22" i="3"/>
  <c r="N23" i="3" s="1"/>
  <c r="N36" i="3" s="1"/>
  <c r="M22" i="3"/>
  <c r="L22" i="3"/>
  <c r="K22" i="3"/>
  <c r="J22" i="3"/>
  <c r="I22" i="3"/>
  <c r="H22" i="3"/>
  <c r="G22" i="3"/>
  <c r="EX22" i="3" s="1"/>
  <c r="EX21" i="3"/>
  <c r="EX20" i="3"/>
  <c r="EX19" i="3"/>
  <c r="EX18" i="3"/>
  <c r="EX17" i="3"/>
  <c r="EW15" i="3"/>
  <c r="EW23" i="3" s="1"/>
  <c r="EW36" i="3" s="1"/>
  <c r="EW50" i="3" s="1"/>
  <c r="EV15" i="3"/>
  <c r="EU15" i="3"/>
  <c r="EU23" i="3" s="1"/>
  <c r="ET15" i="3"/>
  <c r="ES15" i="3"/>
  <c r="ES23" i="3" s="1"/>
  <c r="ES36" i="3" s="1"/>
  <c r="ES50" i="3" s="1"/>
  <c r="ER15" i="3"/>
  <c r="ER23" i="3" s="1"/>
  <c r="ER36" i="3" s="1"/>
  <c r="ER50" i="3" s="1"/>
  <c r="EQ15" i="3"/>
  <c r="EQ23" i="3" s="1"/>
  <c r="EQ36" i="3" s="1"/>
  <c r="EQ50" i="3" s="1"/>
  <c r="EP15" i="3"/>
  <c r="EP23" i="3" s="1"/>
  <c r="EP36" i="3" s="1"/>
  <c r="EP50" i="3" s="1"/>
  <c r="EO15" i="3"/>
  <c r="EN15" i="3"/>
  <c r="EM15" i="3"/>
  <c r="EM23" i="3" s="1"/>
  <c r="EL15" i="3"/>
  <c r="EK15" i="3"/>
  <c r="EK23" i="3" s="1"/>
  <c r="EK36" i="3" s="1"/>
  <c r="EK50" i="3" s="1"/>
  <c r="EJ15" i="3"/>
  <c r="EI15" i="3"/>
  <c r="EI23" i="3" s="1"/>
  <c r="EI36" i="3" s="1"/>
  <c r="EI50" i="3" s="1"/>
  <c r="EH15" i="3"/>
  <c r="EH23" i="3" s="1"/>
  <c r="EH36" i="3" s="1"/>
  <c r="EH50" i="3" s="1"/>
  <c r="EG15" i="3"/>
  <c r="EG23" i="3" s="1"/>
  <c r="EG36" i="3" s="1"/>
  <c r="EG50" i="3" s="1"/>
  <c r="EF15" i="3"/>
  <c r="EE15" i="3"/>
  <c r="EE23" i="3" s="1"/>
  <c r="EE36" i="3" s="1"/>
  <c r="ED15" i="3"/>
  <c r="ED23" i="3" s="1"/>
  <c r="ED36" i="3" s="1"/>
  <c r="EC15" i="3"/>
  <c r="EB15" i="3"/>
  <c r="EB23" i="3" s="1"/>
  <c r="EB36" i="3" s="1"/>
  <c r="EB50" i="3" s="1"/>
  <c r="EA15" i="3"/>
  <c r="EA23" i="3" s="1"/>
  <c r="EA36" i="3" s="1"/>
  <c r="EA50" i="3" s="1"/>
  <c r="DZ15" i="3"/>
  <c r="DZ23" i="3" s="1"/>
  <c r="DZ36" i="3" s="1"/>
  <c r="DZ50" i="3" s="1"/>
  <c r="DY15" i="3"/>
  <c r="DY23" i="3" s="1"/>
  <c r="DY36" i="3" s="1"/>
  <c r="DY50" i="3" s="1"/>
  <c r="DX15" i="3"/>
  <c r="DW15" i="3"/>
  <c r="DW23" i="3" s="1"/>
  <c r="DV15" i="3"/>
  <c r="DV23" i="3" s="1"/>
  <c r="DV36" i="3" s="1"/>
  <c r="DU15" i="3"/>
  <c r="DT15" i="3"/>
  <c r="DT23" i="3" s="1"/>
  <c r="DT36" i="3" s="1"/>
  <c r="DT50" i="3" s="1"/>
  <c r="DS15" i="3"/>
  <c r="DR15" i="3"/>
  <c r="DR23" i="3" s="1"/>
  <c r="DR36" i="3" s="1"/>
  <c r="DR50" i="3" s="1"/>
  <c r="DQ15" i="3"/>
  <c r="DQ23" i="3" s="1"/>
  <c r="DQ36" i="3" s="1"/>
  <c r="DQ50" i="3" s="1"/>
  <c r="DP15" i="3"/>
  <c r="DO15" i="3"/>
  <c r="DO23" i="3" s="1"/>
  <c r="DN15" i="3"/>
  <c r="DM15" i="3"/>
  <c r="DM23" i="3" s="1"/>
  <c r="DM36" i="3" s="1"/>
  <c r="DM50" i="3" s="1"/>
  <c r="DL15" i="3"/>
  <c r="DL23" i="3" s="1"/>
  <c r="DL36" i="3" s="1"/>
  <c r="DK15" i="3"/>
  <c r="DK23" i="3" s="1"/>
  <c r="DK36" i="3" s="1"/>
  <c r="DK50" i="3" s="1"/>
  <c r="DJ15" i="3"/>
  <c r="DJ23" i="3" s="1"/>
  <c r="DJ36" i="3" s="1"/>
  <c r="DJ50" i="3" s="1"/>
  <c r="DI15" i="3"/>
  <c r="DH15" i="3"/>
  <c r="DG15" i="3"/>
  <c r="DG23" i="3" s="1"/>
  <c r="DF15" i="3"/>
  <c r="DE15" i="3"/>
  <c r="DE23" i="3" s="1"/>
  <c r="DE36" i="3" s="1"/>
  <c r="DE50" i="3" s="1"/>
  <c r="DD15" i="3"/>
  <c r="DC15" i="3"/>
  <c r="DC23" i="3" s="1"/>
  <c r="DC36" i="3" s="1"/>
  <c r="DC50" i="3" s="1"/>
  <c r="DB15" i="3"/>
  <c r="DB23" i="3" s="1"/>
  <c r="DB36" i="3" s="1"/>
  <c r="DB50" i="3" s="1"/>
  <c r="DA15" i="3"/>
  <c r="DA23" i="3" s="1"/>
  <c r="DA36" i="3" s="1"/>
  <c r="DA50" i="3" s="1"/>
  <c r="CZ15" i="3"/>
  <c r="CY15" i="3"/>
  <c r="CY23" i="3" s="1"/>
  <c r="CY36" i="3" s="1"/>
  <c r="CX15" i="3"/>
  <c r="CX23" i="3" s="1"/>
  <c r="CX36" i="3" s="1"/>
  <c r="CW15" i="3"/>
  <c r="CV15" i="3"/>
  <c r="CV23" i="3" s="1"/>
  <c r="CV36" i="3" s="1"/>
  <c r="CU15" i="3"/>
  <c r="CU23" i="3" s="1"/>
  <c r="CU36" i="3" s="1"/>
  <c r="CU50" i="3" s="1"/>
  <c r="CT15" i="3"/>
  <c r="CT23" i="3" s="1"/>
  <c r="CT36" i="3" s="1"/>
  <c r="CT50" i="3" s="1"/>
  <c r="CS15" i="3"/>
  <c r="CS23" i="3" s="1"/>
  <c r="CS36" i="3" s="1"/>
  <c r="CS50" i="3" s="1"/>
  <c r="CR15" i="3"/>
  <c r="CQ15" i="3"/>
  <c r="CQ23" i="3" s="1"/>
  <c r="CQ36" i="3" s="1"/>
  <c r="CP15" i="3"/>
  <c r="CP23" i="3" s="1"/>
  <c r="CP36" i="3" s="1"/>
  <c r="CO15" i="3"/>
  <c r="CN15" i="3"/>
  <c r="CN23" i="3" s="1"/>
  <c r="CN36" i="3" s="1"/>
  <c r="CN50" i="3" s="1"/>
  <c r="CM15" i="3"/>
  <c r="CL15" i="3"/>
  <c r="CL23" i="3" s="1"/>
  <c r="CL36" i="3" s="1"/>
  <c r="CL50" i="3" s="1"/>
  <c r="CK15" i="3"/>
  <c r="CK23" i="3" s="1"/>
  <c r="CK36" i="3" s="1"/>
  <c r="CK50" i="3" s="1"/>
  <c r="CJ15" i="3"/>
  <c r="CI15" i="3"/>
  <c r="CI23" i="3" s="1"/>
  <c r="CH15" i="3"/>
  <c r="CG15" i="3"/>
  <c r="CG23" i="3" s="1"/>
  <c r="CG36" i="3" s="1"/>
  <c r="CG50" i="3" s="1"/>
  <c r="CF15" i="3"/>
  <c r="CF23" i="3" s="1"/>
  <c r="CF36" i="3" s="1"/>
  <c r="CF50" i="3" s="1"/>
  <c r="CE15" i="3"/>
  <c r="CE23" i="3" s="1"/>
  <c r="CE36" i="3" s="1"/>
  <c r="CE50" i="3" s="1"/>
  <c r="CD15" i="3"/>
  <c r="CD23" i="3" s="1"/>
  <c r="CD36" i="3" s="1"/>
  <c r="CD50" i="3" s="1"/>
  <c r="CC15" i="3"/>
  <c r="CB15" i="3"/>
  <c r="CA15" i="3"/>
  <c r="CA23" i="3" s="1"/>
  <c r="BZ15" i="3"/>
  <c r="BY15" i="3"/>
  <c r="BY23" i="3" s="1"/>
  <c r="BY36" i="3" s="1"/>
  <c r="BY50" i="3" s="1"/>
  <c r="BX15" i="3"/>
  <c r="BW15" i="3"/>
  <c r="BW23" i="3" s="1"/>
  <c r="BW36" i="3" s="1"/>
  <c r="BW50" i="3" s="1"/>
  <c r="BV15" i="3"/>
  <c r="BV23" i="3" s="1"/>
  <c r="BV36" i="3" s="1"/>
  <c r="BV50" i="3" s="1"/>
  <c r="BU15" i="3"/>
  <c r="BU23" i="3" s="1"/>
  <c r="BU36" i="3" s="1"/>
  <c r="BU50" i="3" s="1"/>
  <c r="BT15" i="3"/>
  <c r="BS15" i="3"/>
  <c r="BS23" i="3" s="1"/>
  <c r="BR15" i="3"/>
  <c r="BR23" i="3" s="1"/>
  <c r="BR36" i="3" s="1"/>
  <c r="BQ15" i="3"/>
  <c r="BP15" i="3"/>
  <c r="BP23" i="3" s="1"/>
  <c r="BP36" i="3" s="1"/>
  <c r="BP50" i="3" s="1"/>
  <c r="BO15" i="3"/>
  <c r="BO23" i="3" s="1"/>
  <c r="BO36" i="3" s="1"/>
  <c r="BO50" i="3" s="1"/>
  <c r="BN15" i="3"/>
  <c r="BN23" i="3" s="1"/>
  <c r="BN36" i="3" s="1"/>
  <c r="BN50" i="3" s="1"/>
  <c r="BM15" i="3"/>
  <c r="BM23" i="3" s="1"/>
  <c r="BM36" i="3" s="1"/>
  <c r="BM50" i="3" s="1"/>
  <c r="BL15" i="3"/>
  <c r="BK15" i="3"/>
  <c r="BK23" i="3" s="1"/>
  <c r="BJ15" i="3"/>
  <c r="BJ23" i="3" s="1"/>
  <c r="BJ36" i="3" s="1"/>
  <c r="BI15" i="3"/>
  <c r="BH15" i="3"/>
  <c r="BH23" i="3" s="1"/>
  <c r="BH36" i="3" s="1"/>
  <c r="BH50" i="3" s="1"/>
  <c r="BG15" i="3"/>
  <c r="BF15" i="3"/>
  <c r="BF23" i="3" s="1"/>
  <c r="BF36" i="3" s="1"/>
  <c r="BF50" i="3" s="1"/>
  <c r="BE15" i="3"/>
  <c r="BE23" i="3" s="1"/>
  <c r="BE36" i="3" s="1"/>
  <c r="BE50" i="3" s="1"/>
  <c r="BD15" i="3"/>
  <c r="BC15" i="3"/>
  <c r="BC23" i="3" s="1"/>
  <c r="BB15" i="3"/>
  <c r="BA15" i="3"/>
  <c r="BA23" i="3" s="1"/>
  <c r="BA36" i="3" s="1"/>
  <c r="BA50" i="3" s="1"/>
  <c r="AZ15" i="3"/>
  <c r="AZ23" i="3" s="1"/>
  <c r="AZ36" i="3" s="1"/>
  <c r="AY15" i="3"/>
  <c r="AY23" i="3" s="1"/>
  <c r="AY36" i="3" s="1"/>
  <c r="AY50" i="3" s="1"/>
  <c r="AX15" i="3"/>
  <c r="AX23" i="3" s="1"/>
  <c r="AX36" i="3" s="1"/>
  <c r="AX50" i="3" s="1"/>
  <c r="AW15" i="3"/>
  <c r="AV15" i="3"/>
  <c r="AU15" i="3"/>
  <c r="AU23" i="3" s="1"/>
  <c r="AT15" i="3"/>
  <c r="AS15" i="3"/>
  <c r="AS23" i="3" s="1"/>
  <c r="AS36" i="3" s="1"/>
  <c r="AS50" i="3" s="1"/>
  <c r="AR15" i="3"/>
  <c r="AQ15" i="3"/>
  <c r="AQ23" i="3" s="1"/>
  <c r="AQ36" i="3" s="1"/>
  <c r="AQ50" i="3" s="1"/>
  <c r="AP15" i="3"/>
  <c r="AP23" i="3" s="1"/>
  <c r="AP36" i="3" s="1"/>
  <c r="AP50" i="3" s="1"/>
  <c r="AO15" i="3"/>
  <c r="AO23" i="3" s="1"/>
  <c r="AO36" i="3" s="1"/>
  <c r="AO50" i="3" s="1"/>
  <c r="AN15" i="3"/>
  <c r="AM15" i="3"/>
  <c r="AM23" i="3" s="1"/>
  <c r="AM36" i="3" s="1"/>
  <c r="AL15" i="3"/>
  <c r="AL23" i="3" s="1"/>
  <c r="AL36" i="3" s="1"/>
  <c r="AK15" i="3"/>
  <c r="AJ15" i="3"/>
  <c r="AJ23" i="3" s="1"/>
  <c r="AJ36" i="3" s="1"/>
  <c r="AJ50" i="3" s="1"/>
  <c r="AI15" i="3"/>
  <c r="AI23" i="3" s="1"/>
  <c r="AI36" i="3" s="1"/>
  <c r="AI50" i="3" s="1"/>
  <c r="AH15" i="3"/>
  <c r="AH23" i="3" s="1"/>
  <c r="AG15" i="3"/>
  <c r="AG23" i="3" s="1"/>
  <c r="AG36" i="3" s="1"/>
  <c r="AG50" i="3" s="1"/>
  <c r="AF15" i="3"/>
  <c r="AE15" i="3"/>
  <c r="AE23" i="3" s="1"/>
  <c r="AE36" i="3" s="1"/>
  <c r="AD15" i="3"/>
  <c r="AD23" i="3" s="1"/>
  <c r="AD36" i="3" s="1"/>
  <c r="AC15" i="3"/>
  <c r="AB15" i="3"/>
  <c r="AB23" i="3" s="1"/>
  <c r="AB36" i="3" s="1"/>
  <c r="AB50" i="3" s="1"/>
  <c r="AA15" i="3"/>
  <c r="Z15" i="3"/>
  <c r="Z23" i="3" s="1"/>
  <c r="Z36" i="3" s="1"/>
  <c r="Z50" i="3" s="1"/>
  <c r="Y15" i="3"/>
  <c r="Y23" i="3" s="1"/>
  <c r="Y36" i="3" s="1"/>
  <c r="Y50" i="3" s="1"/>
  <c r="X15" i="3"/>
  <c r="W15" i="3"/>
  <c r="W23" i="3" s="1"/>
  <c r="V15" i="3"/>
  <c r="U15" i="3"/>
  <c r="U23" i="3" s="1"/>
  <c r="U36" i="3" s="1"/>
  <c r="U50" i="3" s="1"/>
  <c r="T15" i="3"/>
  <c r="T23" i="3" s="1"/>
  <c r="T36" i="3" s="1"/>
  <c r="T50" i="3" s="1"/>
  <c r="S15" i="3"/>
  <c r="S23" i="3" s="1"/>
  <c r="S36" i="3" s="1"/>
  <c r="S50" i="3" s="1"/>
  <c r="R15" i="3"/>
  <c r="R23" i="3" s="1"/>
  <c r="Q15" i="3"/>
  <c r="P15" i="3"/>
  <c r="O15" i="3"/>
  <c r="O23" i="3" s="1"/>
  <c r="N15" i="3"/>
  <c r="M15" i="3"/>
  <c r="M23" i="3" s="1"/>
  <c r="M36" i="3" s="1"/>
  <c r="M50" i="3" s="1"/>
  <c r="L15" i="3"/>
  <c r="K15" i="3"/>
  <c r="K23" i="3" s="1"/>
  <c r="K36" i="3" s="1"/>
  <c r="K50" i="3" s="1"/>
  <c r="J15" i="3"/>
  <c r="EX15" i="3" s="1"/>
  <c r="I15" i="3"/>
  <c r="I23" i="3" s="1"/>
  <c r="I36" i="3" s="1"/>
  <c r="I50" i="3" s="1"/>
  <c r="H15" i="3"/>
  <c r="G15" i="3"/>
  <c r="G23" i="3" s="1"/>
  <c r="EX14" i="3"/>
  <c r="EX13" i="3"/>
  <c r="EX12" i="3"/>
  <c r="EX11" i="3"/>
  <c r="EX10" i="3"/>
  <c r="EX8" i="3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N130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N128" i="1"/>
  <c r="EN127" i="1"/>
  <c r="EN126" i="1"/>
  <c r="EN125" i="1"/>
  <c r="EN124" i="1"/>
  <c r="EN123" i="1"/>
  <c r="EN122" i="1"/>
  <c r="EN121" i="1"/>
  <c r="EN120" i="1"/>
  <c r="EN119" i="1"/>
  <c r="EN118" i="1"/>
  <c r="EN117" i="1"/>
  <c r="EN116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N113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N110" i="1"/>
  <c r="EN109" i="1"/>
  <c r="EN108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N105" i="1"/>
  <c r="EN104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N101" i="1"/>
  <c r="EN100" i="1"/>
  <c r="EN99" i="1"/>
  <c r="EN98" i="1"/>
  <c r="EN97" i="1"/>
  <c r="EN96" i="1"/>
  <c r="EN95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N92" i="1"/>
  <c r="EN91" i="1"/>
  <c r="EN90" i="1"/>
  <c r="EN89" i="1"/>
  <c r="EN88" i="1"/>
  <c r="EN87" i="1"/>
  <c r="EN86" i="1"/>
  <c r="EN85" i="1"/>
  <c r="EN84" i="1"/>
  <c r="EN83" i="1"/>
  <c r="EN82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N79" i="1"/>
  <c r="EN78" i="1"/>
  <c r="EN77" i="1"/>
  <c r="EN76" i="1"/>
  <c r="EN75" i="1"/>
  <c r="EN74" i="1"/>
  <c r="EN73" i="1"/>
  <c r="EN72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N69" i="1"/>
  <c r="EN68" i="1"/>
  <c r="EN67" i="1"/>
  <c r="EN66" i="1"/>
  <c r="EN65" i="1"/>
  <c r="EN64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N61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N58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N55" i="1"/>
  <c r="EN54" i="1"/>
  <c r="EN53" i="1"/>
  <c r="EN52" i="1"/>
  <c r="EN51" i="1"/>
  <c r="EN50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N47" i="1"/>
  <c r="EN46" i="1"/>
  <c r="EN45" i="1"/>
  <c r="EN44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N41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N38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N35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N32" i="1"/>
  <c r="EN31" i="1"/>
  <c r="EN30" i="1"/>
  <c r="EN28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N26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N20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N17" i="1"/>
  <c r="EN16" i="1"/>
  <c r="EN15" i="1"/>
  <c r="EN14" i="1"/>
  <c r="EN13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N10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N7" i="1"/>
  <c r="R36" i="3" l="1"/>
  <c r="R50" i="3" s="1"/>
  <c r="AH36" i="3"/>
  <c r="AH50" i="3" s="1"/>
  <c r="EX29" i="3"/>
  <c r="AZ50" i="3"/>
  <c r="CV50" i="3"/>
  <c r="DL50" i="3"/>
  <c r="EX35" i="3"/>
  <c r="AD50" i="3"/>
  <c r="DV50" i="3"/>
  <c r="N50" i="3"/>
  <c r="BB50" i="3"/>
  <c r="DF50" i="3"/>
  <c r="EL50" i="3"/>
  <c r="AE50" i="3"/>
  <c r="AK36" i="3"/>
  <c r="AK50" i="3" s="1"/>
  <c r="G46" i="3"/>
  <c r="EX40" i="3"/>
  <c r="O46" i="3"/>
  <c r="W46" i="3"/>
  <c r="AE46" i="3"/>
  <c r="AM46" i="3"/>
  <c r="AU46" i="3"/>
  <c r="BC46" i="3"/>
  <c r="BK46" i="3"/>
  <c r="BS46" i="3"/>
  <c r="CA46" i="3"/>
  <c r="CI46" i="3"/>
  <c r="CQ46" i="3"/>
  <c r="CY46" i="3"/>
  <c r="DG46" i="3"/>
  <c r="DO46" i="3"/>
  <c r="DW46" i="3"/>
  <c r="EE46" i="3"/>
  <c r="EE50" i="3" s="1"/>
  <c r="AC36" i="3"/>
  <c r="AC50" i="3" s="1"/>
  <c r="CO36" i="3"/>
  <c r="CO50" i="3" s="1"/>
  <c r="EX28" i="3"/>
  <c r="J23" i="3"/>
  <c r="J36" i="3" s="1"/>
  <c r="J50" i="3" s="1"/>
  <c r="G36" i="3"/>
  <c r="AM50" i="3"/>
  <c r="BC36" i="3"/>
  <c r="BS36" i="3"/>
  <c r="BS50" i="3" s="1"/>
  <c r="CI36" i="3"/>
  <c r="CY50" i="3"/>
  <c r="DG36" i="3"/>
  <c r="DO36" i="3"/>
  <c r="DW36" i="3"/>
  <c r="DW50" i="3" s="1"/>
  <c r="EM36" i="3"/>
  <c r="EU36" i="3"/>
  <c r="EU50" i="3" s="1"/>
  <c r="L36" i="3"/>
  <c r="L50" i="3" s="1"/>
  <c r="AR36" i="3"/>
  <c r="AR50" i="3" s="1"/>
  <c r="BX36" i="3"/>
  <c r="BX50" i="3" s="1"/>
  <c r="DD36" i="3"/>
  <c r="DD50" i="3" s="1"/>
  <c r="EJ36" i="3"/>
  <c r="EJ50" i="3" s="1"/>
  <c r="O36" i="3"/>
  <c r="O50" i="3" s="1"/>
  <c r="W36" i="3"/>
  <c r="AU36" i="3"/>
  <c r="AU50" i="3" s="1"/>
  <c r="BK36" i="3"/>
  <c r="BK50" i="3" s="1"/>
  <c r="CA36" i="3"/>
  <c r="CA50" i="3" s="1"/>
  <c r="CQ50" i="3"/>
  <c r="H23" i="3"/>
  <c r="H36" i="3" s="1"/>
  <c r="H50" i="3" s="1"/>
  <c r="P23" i="3"/>
  <c r="P36" i="3" s="1"/>
  <c r="P50" i="3" s="1"/>
  <c r="X23" i="3"/>
  <c r="X36" i="3" s="1"/>
  <c r="X50" i="3" s="1"/>
  <c r="AF23" i="3"/>
  <c r="AF36" i="3" s="1"/>
  <c r="AF50" i="3" s="1"/>
  <c r="AN23" i="3"/>
  <c r="AN36" i="3" s="1"/>
  <c r="AN50" i="3" s="1"/>
  <c r="AV23" i="3"/>
  <c r="AV36" i="3" s="1"/>
  <c r="AV50" i="3" s="1"/>
  <c r="BD23" i="3"/>
  <c r="BD36" i="3" s="1"/>
  <c r="BD50" i="3" s="1"/>
  <c r="BL23" i="3"/>
  <c r="BL36" i="3" s="1"/>
  <c r="BL50" i="3" s="1"/>
  <c r="BT23" i="3"/>
  <c r="BT36" i="3" s="1"/>
  <c r="BT50" i="3" s="1"/>
  <c r="CB23" i="3"/>
  <c r="CB36" i="3" s="1"/>
  <c r="CB50" i="3" s="1"/>
  <c r="CJ23" i="3"/>
  <c r="CJ36" i="3" s="1"/>
  <c r="CJ50" i="3" s="1"/>
  <c r="CR23" i="3"/>
  <c r="CR36" i="3" s="1"/>
  <c r="CR50" i="3" s="1"/>
  <c r="CZ23" i="3"/>
  <c r="CZ36" i="3" s="1"/>
  <c r="CZ50" i="3" s="1"/>
  <c r="DH23" i="3"/>
  <c r="DH36" i="3" s="1"/>
  <c r="DH50" i="3" s="1"/>
  <c r="DP23" i="3"/>
  <c r="DP36" i="3" s="1"/>
  <c r="DP50" i="3" s="1"/>
  <c r="DX23" i="3"/>
  <c r="DX36" i="3" s="1"/>
  <c r="DX50" i="3" s="1"/>
  <c r="EF23" i="3"/>
  <c r="EF36" i="3" s="1"/>
  <c r="EF50" i="3" s="1"/>
  <c r="EN23" i="3"/>
  <c r="EN36" i="3" s="1"/>
  <c r="EN50" i="3" s="1"/>
  <c r="EV23" i="3"/>
  <c r="EV36" i="3" s="1"/>
  <c r="EV50" i="3" s="1"/>
  <c r="EX33" i="3"/>
  <c r="BQ73" i="3"/>
  <c r="BQ82" i="3" s="1"/>
  <c r="N46" i="3"/>
  <c r="V46" i="3"/>
  <c r="V50" i="3" s="1"/>
  <c r="AD46" i="3"/>
  <c r="AL46" i="3"/>
  <c r="AL50" i="3" s="1"/>
  <c r="AT46" i="3"/>
  <c r="AT50" i="3" s="1"/>
  <c r="BB46" i="3"/>
  <c r="BJ46" i="3"/>
  <c r="BJ50" i="3" s="1"/>
  <c r="BR46" i="3"/>
  <c r="BR50" i="3" s="1"/>
  <c r="BZ46" i="3"/>
  <c r="BZ50" i="3" s="1"/>
  <c r="CH46" i="3"/>
  <c r="CH50" i="3" s="1"/>
  <c r="CP46" i="3"/>
  <c r="CP50" i="3" s="1"/>
  <c r="CX46" i="3"/>
  <c r="CX50" i="3" s="1"/>
  <c r="DF46" i="3"/>
  <c r="DN46" i="3"/>
  <c r="DN50" i="3" s="1"/>
  <c r="DV46" i="3"/>
  <c r="ED46" i="3"/>
  <c r="ED50" i="3" s="1"/>
  <c r="EL46" i="3"/>
  <c r="ET46" i="3"/>
  <c r="ET50" i="3" s="1"/>
  <c r="BP64" i="3"/>
  <c r="BP73" i="3" s="1"/>
  <c r="BP82" i="3" s="1"/>
  <c r="BX64" i="3"/>
  <c r="BX73" i="3" s="1"/>
  <c r="BX82" i="3" s="1"/>
  <c r="CF64" i="3"/>
  <c r="CF73" i="3" s="1"/>
  <c r="CF82" i="3" s="1"/>
  <c r="CN64" i="3"/>
  <c r="CN73" i="3" s="1"/>
  <c r="CN82" i="3" s="1"/>
  <c r="CV64" i="3"/>
  <c r="CV73" i="3" s="1"/>
  <c r="CV82" i="3" s="1"/>
  <c r="DD64" i="3"/>
  <c r="DD73" i="3" s="1"/>
  <c r="DD82" i="3" s="1"/>
  <c r="DL64" i="3"/>
  <c r="DL73" i="3" s="1"/>
  <c r="DL82" i="3" s="1"/>
  <c r="EM46" i="3"/>
  <c r="EU46" i="3"/>
  <c r="AK73" i="3"/>
  <c r="AK82" i="3" s="1"/>
  <c r="EX62" i="3"/>
  <c r="EX49" i="3"/>
  <c r="N64" i="3"/>
  <c r="N73" i="3" s="1"/>
  <c r="N82" i="3" s="1"/>
  <c r="V64" i="3"/>
  <c r="V73" i="3" s="1"/>
  <c r="V82" i="3" s="1"/>
  <c r="AD64" i="3"/>
  <c r="AD73" i="3" s="1"/>
  <c r="AD82" i="3" s="1"/>
  <c r="AL64" i="3"/>
  <c r="AL73" i="3" s="1"/>
  <c r="AL82" i="3" s="1"/>
  <c r="AT64" i="3"/>
  <c r="AT73" i="3" s="1"/>
  <c r="AT82" i="3" s="1"/>
  <c r="BB64" i="3"/>
  <c r="BB73" i="3" s="1"/>
  <c r="BB82" i="3" s="1"/>
  <c r="BJ64" i="3"/>
  <c r="BJ73" i="3" s="1"/>
  <c r="BJ82" i="3" s="1"/>
  <c r="BD64" i="3"/>
  <c r="BD73" i="3" s="1"/>
  <c r="BD82" i="3" s="1"/>
  <c r="CB64" i="3"/>
  <c r="CB73" i="3" s="1"/>
  <c r="CB82" i="3" s="1"/>
  <c r="EX56" i="3"/>
  <c r="G63" i="3"/>
  <c r="EX70" i="3"/>
  <c r="DT64" i="3"/>
  <c r="DT73" i="3" s="1"/>
  <c r="DT82" i="3" s="1"/>
  <c r="EB64" i="3"/>
  <c r="EB73" i="3" s="1"/>
  <c r="EB82" i="3" s="1"/>
  <c r="EJ64" i="3"/>
  <c r="EJ73" i="3" s="1"/>
  <c r="EJ82" i="3" s="1"/>
  <c r="ER64" i="3"/>
  <c r="ER73" i="3" s="1"/>
  <c r="ER82" i="3" s="1"/>
  <c r="G81" i="3"/>
  <c r="EX81" i="3" s="1"/>
  <c r="EX78" i="3"/>
  <c r="BR64" i="3"/>
  <c r="BR73" i="3" s="1"/>
  <c r="BR82" i="3" s="1"/>
  <c r="BZ64" i="3"/>
  <c r="BZ73" i="3" s="1"/>
  <c r="BZ82" i="3" s="1"/>
  <c r="CH64" i="3"/>
  <c r="CH73" i="3" s="1"/>
  <c r="CH82" i="3" s="1"/>
  <c r="CP64" i="3"/>
  <c r="CP73" i="3" s="1"/>
  <c r="CP82" i="3" s="1"/>
  <c r="CX64" i="3"/>
  <c r="CX73" i="3" s="1"/>
  <c r="CX82" i="3" s="1"/>
  <c r="DF64" i="3"/>
  <c r="DF73" i="3" s="1"/>
  <c r="DF82" i="3" s="1"/>
  <c r="DN64" i="3"/>
  <c r="DN73" i="3" s="1"/>
  <c r="DN82" i="3" s="1"/>
  <c r="DV64" i="3"/>
  <c r="DV73" i="3" s="1"/>
  <c r="DV82" i="3" s="1"/>
  <c r="ED64" i="3"/>
  <c r="ED73" i="3" s="1"/>
  <c r="ED82" i="3" s="1"/>
  <c r="EL64" i="3"/>
  <c r="EL73" i="3" s="1"/>
  <c r="EL82" i="3" s="1"/>
  <c r="ET64" i="3"/>
  <c r="ET73" i="3" s="1"/>
  <c r="ET82" i="3" s="1"/>
  <c r="BS64" i="3"/>
  <c r="BS73" i="3" s="1"/>
  <c r="BS82" i="3" s="1"/>
  <c r="CA64" i="3"/>
  <c r="CA73" i="3" s="1"/>
  <c r="CA82" i="3" s="1"/>
  <c r="CI64" i="3"/>
  <c r="CI73" i="3" s="1"/>
  <c r="CI82" i="3" s="1"/>
  <c r="CQ64" i="3"/>
  <c r="CQ73" i="3" s="1"/>
  <c r="CQ82" i="3" s="1"/>
  <c r="CY64" i="3"/>
  <c r="CY73" i="3" s="1"/>
  <c r="CY82" i="3" s="1"/>
  <c r="DG64" i="3"/>
  <c r="DG73" i="3" s="1"/>
  <c r="DG82" i="3" s="1"/>
  <c r="DO64" i="3"/>
  <c r="DO73" i="3" s="1"/>
  <c r="DO82" i="3" s="1"/>
  <c r="DW64" i="3"/>
  <c r="DW73" i="3" s="1"/>
  <c r="DW82" i="3" s="1"/>
  <c r="EE64" i="3"/>
  <c r="EE73" i="3" s="1"/>
  <c r="EE82" i="3" s="1"/>
  <c r="EM64" i="3"/>
  <c r="EM73" i="3" s="1"/>
  <c r="EM82" i="3" s="1"/>
  <c r="EU64" i="3"/>
  <c r="EU73" i="3" s="1"/>
  <c r="EU82" i="3" s="1"/>
  <c r="EX72" i="3"/>
  <c r="CJ64" i="3"/>
  <c r="CJ73" i="3" s="1"/>
  <c r="CJ82" i="3" s="1"/>
  <c r="CR64" i="3"/>
  <c r="CR73" i="3" s="1"/>
  <c r="CR82" i="3" s="1"/>
  <c r="CZ64" i="3"/>
  <c r="CZ73" i="3" s="1"/>
  <c r="CZ82" i="3" s="1"/>
  <c r="DH64" i="3"/>
  <c r="DH73" i="3" s="1"/>
  <c r="DH82" i="3" s="1"/>
  <c r="DP64" i="3"/>
  <c r="DP73" i="3" s="1"/>
  <c r="DP82" i="3" s="1"/>
  <c r="DX64" i="3"/>
  <c r="DX73" i="3" s="1"/>
  <c r="DX82" i="3" s="1"/>
  <c r="EF64" i="3"/>
  <c r="EF73" i="3" s="1"/>
  <c r="EF82" i="3" s="1"/>
  <c r="EN64" i="3"/>
  <c r="EN73" i="3" s="1"/>
  <c r="EN82" i="3" s="1"/>
  <c r="EV64" i="3"/>
  <c r="EV73" i="3" s="1"/>
  <c r="EV82" i="3" s="1"/>
  <c r="G64" i="3" l="1"/>
  <c r="EX63" i="3"/>
  <c r="CI50" i="3"/>
  <c r="W50" i="3"/>
  <c r="EM50" i="3"/>
  <c r="BC50" i="3"/>
  <c r="EX46" i="3"/>
  <c r="G50" i="3"/>
  <c r="EX36" i="3"/>
  <c r="DO50" i="3"/>
  <c r="EX23" i="3"/>
  <c r="DG50" i="3"/>
  <c r="EX50" i="3" l="1"/>
  <c r="G73" i="3"/>
  <c r="EX64" i="3"/>
  <c r="EX73" i="3" l="1"/>
  <c r="G82" i="3"/>
  <c r="EX82" i="3" s="1"/>
</calcChain>
</file>

<file path=xl/sharedStrings.xml><?xml version="1.0" encoding="utf-8"?>
<sst xmlns="http://schemas.openxmlformats.org/spreadsheetml/2006/main" count="504" uniqueCount="358">
  <si>
    <t>3:06 PM</t>
  </si>
  <si>
    <t>Alpha Omicron Pi Corporations</t>
  </si>
  <si>
    <t>Profit &amp; Loss by Class</t>
  </si>
  <si>
    <t>Accrual Basis</t>
  </si>
  <si>
    <t>July 2016 through March 2017</t>
  </si>
  <si>
    <t>Alpha</t>
  </si>
  <si>
    <t>Alpha Chi</t>
  </si>
  <si>
    <t>Alpha Delta</t>
  </si>
  <si>
    <t>Alpha Epsilon</t>
  </si>
  <si>
    <t>Alpha Gamma</t>
  </si>
  <si>
    <t>Alpha Lambda</t>
  </si>
  <si>
    <t>Alpha Mu</t>
  </si>
  <si>
    <t>Alpha Nu</t>
  </si>
  <si>
    <t>Alpha Phi</t>
  </si>
  <si>
    <t>Alpha Pi</t>
  </si>
  <si>
    <t>Alpha Psi</t>
  </si>
  <si>
    <t>Alpha Rho</t>
  </si>
  <si>
    <t>Alpha Theta</t>
  </si>
  <si>
    <t>Beta Chi</t>
  </si>
  <si>
    <t>Beta Eta</t>
  </si>
  <si>
    <t>Beta Gamma</t>
  </si>
  <si>
    <t>Beta Nu</t>
  </si>
  <si>
    <t>Beta Phi</t>
  </si>
  <si>
    <t>Beta Sigma</t>
  </si>
  <si>
    <t>Beta Upsilon</t>
  </si>
  <si>
    <t>Beta Zeta</t>
  </si>
  <si>
    <t>Chi Epsilon</t>
  </si>
  <si>
    <t>Chi Lambda</t>
  </si>
  <si>
    <t>Chi Phi</t>
  </si>
  <si>
    <t>Chi Psi</t>
  </si>
  <si>
    <t>Chi Theta</t>
  </si>
  <si>
    <t>Delta</t>
  </si>
  <si>
    <t>Delta Beta</t>
  </si>
  <si>
    <t>Delta Delta</t>
  </si>
  <si>
    <t>Delta Epsilon</t>
  </si>
  <si>
    <t>Delta Gamma</t>
  </si>
  <si>
    <t>Delta Kappa</t>
  </si>
  <si>
    <t>Delta Lambda</t>
  </si>
  <si>
    <t>Delta Nu</t>
  </si>
  <si>
    <t>Delta Omega</t>
  </si>
  <si>
    <t>Delta Pi</t>
  </si>
  <si>
    <t>Delta Rho</t>
  </si>
  <si>
    <t>Delta Sigma</t>
  </si>
  <si>
    <t>Delta Tau</t>
  </si>
  <si>
    <t>Delta Theta</t>
  </si>
  <si>
    <t>Delta Xi</t>
  </si>
  <si>
    <t>Epsilon Alpha</t>
  </si>
  <si>
    <t>Epsilon Chi</t>
  </si>
  <si>
    <t>Epsilon Gamma</t>
  </si>
  <si>
    <t>Epsilon Omega</t>
  </si>
  <si>
    <t>Epsilon Sigma</t>
  </si>
  <si>
    <t>Gamma</t>
  </si>
  <si>
    <t>Gamma Alpha</t>
  </si>
  <si>
    <t>Gamma Delta</t>
  </si>
  <si>
    <t>Gamma Omicron</t>
  </si>
  <si>
    <t>Gamma Phi</t>
  </si>
  <si>
    <t>Gamma Sigma</t>
  </si>
  <si>
    <t>Gamma Theta</t>
  </si>
  <si>
    <t>Iota</t>
  </si>
  <si>
    <t>Iota Sigma</t>
  </si>
  <si>
    <t>Iota Theta</t>
  </si>
  <si>
    <t>Kappa Alpha</t>
  </si>
  <si>
    <t>Kappa Chi</t>
  </si>
  <si>
    <t>Kappa Delta</t>
  </si>
  <si>
    <t>Kappa Gamma</t>
  </si>
  <si>
    <t>Kappa Kappa</t>
  </si>
  <si>
    <t>Kappa Omega</t>
  </si>
  <si>
    <t>Kappa Omicron</t>
  </si>
  <si>
    <t>Kappa Rho</t>
  </si>
  <si>
    <t>Kappa Sigma</t>
  </si>
  <si>
    <t>Kappa Tau</t>
  </si>
  <si>
    <t>Lambda Alpha</t>
  </si>
  <si>
    <t>Lambda Beta</t>
  </si>
  <si>
    <t>Lambda Chi</t>
  </si>
  <si>
    <t>Lambda Delta</t>
  </si>
  <si>
    <t>Lambda Eta</t>
  </si>
  <si>
    <t>Lambda Iota</t>
  </si>
  <si>
    <t>Lambda Lambda</t>
  </si>
  <si>
    <t>Lambda Omicron</t>
  </si>
  <si>
    <t>Lambda Rho</t>
  </si>
  <si>
    <t>Lambda Sigma</t>
  </si>
  <si>
    <t>Lambda Tau</t>
  </si>
  <si>
    <t>Lambda Upsilon</t>
  </si>
  <si>
    <t>Mu Lambda</t>
  </si>
  <si>
    <t>Nu Beta</t>
  </si>
  <si>
    <t>Nu Omega</t>
  </si>
  <si>
    <t>Nu Omicron</t>
  </si>
  <si>
    <t>Omega</t>
  </si>
  <si>
    <t>Omega Sigma</t>
  </si>
  <si>
    <t>Omega Upsilon</t>
  </si>
  <si>
    <t>Omicron</t>
  </si>
  <si>
    <t>Omicron Pi</t>
  </si>
  <si>
    <t>Phi Alpha</t>
  </si>
  <si>
    <t>Phi Beta</t>
  </si>
  <si>
    <t>Phi Chi</t>
  </si>
  <si>
    <t>Phi Delta</t>
  </si>
  <si>
    <t>Phi Gamma</t>
  </si>
  <si>
    <t>Phi Lambda</t>
  </si>
  <si>
    <t>Phi Sigma</t>
  </si>
  <si>
    <t>Phi Upsilon</t>
  </si>
  <si>
    <t>Pi Alpha</t>
  </si>
  <si>
    <t>Pi Delta</t>
  </si>
  <si>
    <t>Pi Omicron</t>
  </si>
  <si>
    <t>Pi Theta</t>
  </si>
  <si>
    <t>Rho Beta</t>
  </si>
  <si>
    <t>Rho Delta</t>
  </si>
  <si>
    <t>Rho Omicron</t>
  </si>
  <si>
    <t>Sigma Alpha</t>
  </si>
  <si>
    <t>Sigma Beta</t>
  </si>
  <si>
    <t>Sigma Chi</t>
  </si>
  <si>
    <t>Sigma Delta</t>
  </si>
  <si>
    <t>Sigma Gamma</t>
  </si>
  <si>
    <t>Sigma Omicron</t>
  </si>
  <si>
    <t>Sigma Phi</t>
  </si>
  <si>
    <t>Sigma Rho</t>
  </si>
  <si>
    <t>Sigma Tau</t>
  </si>
  <si>
    <t>Sigma Theta</t>
  </si>
  <si>
    <t>Tau Delta</t>
  </si>
  <si>
    <t>Tau Gamma</t>
  </si>
  <si>
    <t>Tau Lambda</t>
  </si>
  <si>
    <t>Tau Mu</t>
  </si>
  <si>
    <t>Tau Omega</t>
  </si>
  <si>
    <t>Tau Omicron</t>
  </si>
  <si>
    <t>Theta Beta</t>
  </si>
  <si>
    <t>Theta Chi</t>
  </si>
  <si>
    <t>Theta Iota</t>
  </si>
  <si>
    <t>Theta Omega</t>
  </si>
  <si>
    <t>Theta Pi</t>
  </si>
  <si>
    <t>Theta Psi</t>
  </si>
  <si>
    <t>Theta Sigma</t>
  </si>
  <si>
    <t>Upsilon</t>
  </si>
  <si>
    <t>Upsilon Beta</t>
  </si>
  <si>
    <t>Upsilon Lambda</t>
  </si>
  <si>
    <t>Xi</t>
  </si>
  <si>
    <t>Xi Omicron</t>
  </si>
  <si>
    <t>Xi Rho</t>
  </si>
  <si>
    <t>Zeta</t>
  </si>
  <si>
    <t>Zeta Pi</t>
  </si>
  <si>
    <t>Zeta Psi</t>
  </si>
  <si>
    <t>Zeta Theta</t>
  </si>
  <si>
    <t>ZZ - Delta Psi</t>
  </si>
  <si>
    <t>ZZ - Tau (TN)</t>
  </si>
  <si>
    <t>Unclassified</t>
  </si>
  <si>
    <t>TOTAL</t>
  </si>
  <si>
    <t>Income</t>
  </si>
  <si>
    <t>CONTRACT FEES</t>
  </si>
  <si>
    <t>Contract Deposit</t>
  </si>
  <si>
    <t>Total CONTRACT FEES</t>
  </si>
  <si>
    <t>DEVELOPMENT FEES</t>
  </si>
  <si>
    <t>Development Fees</t>
  </si>
  <si>
    <t>Total DEVELOPMENT FEES</t>
  </si>
  <si>
    <t>OTHER INCOME</t>
  </si>
  <si>
    <t>Building and Furnishing Fees</t>
  </si>
  <si>
    <t>Fundraising - other than Founda</t>
  </si>
  <si>
    <t>Interest Income</t>
  </si>
  <si>
    <t>Miscellaneous Income Corp Board</t>
  </si>
  <si>
    <t>Other Income</t>
  </si>
  <si>
    <t>Total OTHER INCOME</t>
  </si>
  <si>
    <t>ROOM AND BOARD</t>
  </si>
  <si>
    <t>Room and Board</t>
  </si>
  <si>
    <t>Total ROOM AND BOARD</t>
  </si>
  <si>
    <t>Total Income</t>
  </si>
  <si>
    <t>Gross Profit</t>
  </si>
  <si>
    <t>Expense</t>
  </si>
  <si>
    <t>ACCRA.</t>
  </si>
  <si>
    <t>ACCRA</t>
  </si>
  <si>
    <t>Total ACCRA.</t>
  </si>
  <si>
    <t>Bank fees</t>
  </si>
  <si>
    <t>CLEANING.</t>
  </si>
  <si>
    <t>Annual Cleaning</t>
  </si>
  <si>
    <t>Cleaning Service</t>
  </si>
  <si>
    <t>Cleaning Supplies - Cleaners</t>
  </si>
  <si>
    <t>Total CLEANING.</t>
  </si>
  <si>
    <t>CONVENTION/LI</t>
  </si>
  <si>
    <t>Convention/LI Expenditures</t>
  </si>
  <si>
    <t>Total CONVENTION/LI</t>
  </si>
  <si>
    <t>DEPRECIATION(EXP)</t>
  </si>
  <si>
    <t>Depreciation &amp; Amortization Exp</t>
  </si>
  <si>
    <t>Total DEPRECIATION(EXP)</t>
  </si>
  <si>
    <t>FOOD.</t>
  </si>
  <si>
    <t>Food</t>
  </si>
  <si>
    <t>Total FOOD.</t>
  </si>
  <si>
    <t>HOUSING  EXPENSE</t>
  </si>
  <si>
    <t>Furniture Lease</t>
  </si>
  <si>
    <t>House</t>
  </si>
  <si>
    <t>Kitchen - Housing</t>
  </si>
  <si>
    <t>Laundry and Linens</t>
  </si>
  <si>
    <t>Total HOUSING  EXPENSE</t>
  </si>
  <si>
    <t>INSURANCE AND TAXES</t>
  </si>
  <si>
    <t>Income Tax expense</t>
  </si>
  <si>
    <t>Insurance and Taxes</t>
  </si>
  <si>
    <t>Property Insurance</t>
  </si>
  <si>
    <t>Property Taxes</t>
  </si>
  <si>
    <t>Workers Comp Insurance</t>
  </si>
  <si>
    <t>INSURANCE AND TAXES - Other</t>
  </si>
  <si>
    <t>Total INSURANCE AND TAXES</t>
  </si>
  <si>
    <t>INTEREST  EXPENSE</t>
  </si>
  <si>
    <t>Interest Expense</t>
  </si>
  <si>
    <t>Total INTEREST  EXPENSE</t>
  </si>
  <si>
    <t>LANDSCAPING.</t>
  </si>
  <si>
    <t>Grounds</t>
  </si>
  <si>
    <t>Total LANDSCAPING.</t>
  </si>
  <si>
    <t>MAINTENANCE.</t>
  </si>
  <si>
    <t>Inspections</t>
  </si>
  <si>
    <t>Internet - Maintenance</t>
  </si>
  <si>
    <t>Maintenance Contracts</t>
  </si>
  <si>
    <t>Pest Control</t>
  </si>
  <si>
    <t>Repairs and Maintenance</t>
  </si>
  <si>
    <t>Total MAINTENANCE.</t>
  </si>
  <si>
    <t>OTHER EXPENSE</t>
  </si>
  <si>
    <t>Bad Debt Expense - Corp Board</t>
  </si>
  <si>
    <t>Manual transfer to/from Chapter</t>
  </si>
  <si>
    <t>Miscellaneous - Corp Board</t>
  </si>
  <si>
    <t>Miscellaneous Expense</t>
  </si>
  <si>
    <t>Other</t>
  </si>
  <si>
    <t>Ritual Supplies</t>
  </si>
  <si>
    <t>Scholarships</t>
  </si>
  <si>
    <t>Security</t>
  </si>
  <si>
    <t>Total OTHER EXPENSE</t>
  </si>
  <si>
    <t>PAYROLL EXPENSE</t>
  </si>
  <si>
    <t>Cooks</t>
  </si>
  <si>
    <t>Employee Insurance Expense</t>
  </si>
  <si>
    <t>House Director Payroll</t>
  </si>
  <si>
    <t>Houseboys/Waiters</t>
  </si>
  <si>
    <t>Housekeeper</t>
  </si>
  <si>
    <t>Payroll Service Expense</t>
  </si>
  <si>
    <t>Payroll Taxes</t>
  </si>
  <si>
    <t>Retirement Contribution</t>
  </si>
  <si>
    <t>Social Security</t>
  </si>
  <si>
    <t>Workers Comp Insurance-Payroll</t>
  </si>
  <si>
    <t>PAYROLL EXPENSE - Other</t>
  </si>
  <si>
    <t>Total PAYROLL EXPENSE</t>
  </si>
  <si>
    <t>PROFESSIONAL AND ADMIN</t>
  </si>
  <si>
    <t>Accounting/Billhighway fees/Mem</t>
  </si>
  <si>
    <t>Bank Charges/Credit Card Fees</t>
  </si>
  <si>
    <t>Legal Fees</t>
  </si>
  <si>
    <t>Licenses and Permits</t>
  </si>
  <si>
    <t>Postage expense</t>
  </si>
  <si>
    <t>Professional Fees</t>
  </si>
  <si>
    <t>Publications and Printing</t>
  </si>
  <si>
    <t>Total PROFESSIONAL AND ADMIN</t>
  </si>
  <si>
    <t>RENT.</t>
  </si>
  <si>
    <t>Rent</t>
  </si>
  <si>
    <t>Storage Unit</t>
  </si>
  <si>
    <t>Total RENT.</t>
  </si>
  <si>
    <t>SUPPLIES.</t>
  </si>
  <si>
    <t>Cleaning Supplies - House</t>
  </si>
  <si>
    <t>Kitchen Supplies</t>
  </si>
  <si>
    <t>Supplies</t>
  </si>
  <si>
    <t>Total SUPPLIES.</t>
  </si>
  <si>
    <t>TRAVEL.</t>
  </si>
  <si>
    <t>Travel</t>
  </si>
  <si>
    <t>Total TRAVEL.</t>
  </si>
  <si>
    <t>UTILITIES.</t>
  </si>
  <si>
    <t>Alarm System-Monthly Monitoring</t>
  </si>
  <si>
    <t>Cable</t>
  </si>
  <si>
    <t>Circuit and Alarm</t>
  </si>
  <si>
    <t>Electricity</t>
  </si>
  <si>
    <t>Gas</t>
  </si>
  <si>
    <t>House Phone</t>
  </si>
  <si>
    <t>Internet</t>
  </si>
  <si>
    <t>Recycling</t>
  </si>
  <si>
    <t>Telephone</t>
  </si>
  <si>
    <t>Trash removal</t>
  </si>
  <si>
    <t>Water and sewer</t>
  </si>
  <si>
    <t>UTILITIES. - Other</t>
  </si>
  <si>
    <t>Total UTILITIES.</t>
  </si>
  <si>
    <t>Z Contra Account</t>
  </si>
  <si>
    <t>Total Expense</t>
  </si>
  <si>
    <t>Net Income</t>
  </si>
  <si>
    <t>3:12 PM</t>
  </si>
  <si>
    <t>Balance Sheet by Class</t>
  </si>
  <si>
    <t>As of April 30, 2017</t>
  </si>
  <si>
    <t>Beta Kappa</t>
  </si>
  <si>
    <t>Beta Tau</t>
  </si>
  <si>
    <t>Gamma Chi</t>
  </si>
  <si>
    <t>Iota Chi</t>
  </si>
  <si>
    <t>Kappa Lambda</t>
  </si>
  <si>
    <t>Kappa Phi</t>
  </si>
  <si>
    <t>Lambda Epsilon</t>
  </si>
  <si>
    <t>ZZ - Properties</t>
  </si>
  <si>
    <t>ZZ - Sigma</t>
  </si>
  <si>
    <t>ASSETS</t>
  </si>
  <si>
    <t>Current Assets</t>
  </si>
  <si>
    <t>Checking/Savings</t>
  </si>
  <si>
    <t>Bill.com Money Out Clearing*</t>
  </si>
  <si>
    <t>CASH</t>
  </si>
  <si>
    <t>Cash - Housing</t>
  </si>
  <si>
    <t>Local Savings - CD</t>
  </si>
  <si>
    <t>Wells Fargo/Cash - Holding</t>
  </si>
  <si>
    <t>Wells Fargo/Cash - Housing</t>
  </si>
  <si>
    <t>Wells Fargo/Savings - Other</t>
  </si>
  <si>
    <t>Total CASH</t>
  </si>
  <si>
    <t>RESTRICTED CASH</t>
  </si>
  <si>
    <t>CD - Stillwater</t>
  </si>
  <si>
    <t>Contract/Damage Deposits</t>
  </si>
  <si>
    <t>Wells Fargo/Building &amp; Furnish</t>
  </si>
  <si>
    <t>Wells Fargo/Educational</t>
  </si>
  <si>
    <t>Wells Fargo/P.Club/Other Fund</t>
  </si>
  <si>
    <t>Total RESTRICTED CASH</t>
  </si>
  <si>
    <t>Total Checking/Savings</t>
  </si>
  <si>
    <t>Accounts Receivable</t>
  </si>
  <si>
    <t>AR</t>
  </si>
  <si>
    <t>Member Receivable</t>
  </si>
  <si>
    <t>AR - Other</t>
  </si>
  <si>
    <t>Total AR</t>
  </si>
  <si>
    <t>Total Accounts Receivable</t>
  </si>
  <si>
    <t>Other Current Assets</t>
  </si>
  <si>
    <t>OTHER CURRENT ASSETS</t>
  </si>
  <si>
    <t>Allowance for bad debt.</t>
  </si>
  <si>
    <t>Total OTHER CURRENT ASSETS</t>
  </si>
  <si>
    <t>Security Deposits</t>
  </si>
  <si>
    <t>Total Other Current Assets</t>
  </si>
  <si>
    <t>Total Current Assets</t>
  </si>
  <si>
    <t>Fixed Assets</t>
  </si>
  <si>
    <t>DEPRECIATION(BS)</t>
  </si>
  <si>
    <t>Accumulated Depreciation</t>
  </si>
  <si>
    <t>Total DEPRECIATION(BS)</t>
  </si>
  <si>
    <t>FFE</t>
  </si>
  <si>
    <t>Building - Asset</t>
  </si>
  <si>
    <t>Furniture, Fixtures, and Equip</t>
  </si>
  <si>
    <t>Total FFE</t>
  </si>
  <si>
    <t>Total Fixed Assets</t>
  </si>
  <si>
    <t>Other Assets</t>
  </si>
  <si>
    <t>Due From Properties</t>
  </si>
  <si>
    <t>Total Other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</si>
  <si>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</si>
  <si>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</si>
  <si>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</si>
  <si>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</si>
  <si>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</si>
  <si>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</si>
  <si>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Other Current Liabilities</t>
  </si>
  <si>
    <t>Accrued Payables</t>
  </si>
  <si>
    <t>CURRENT LIABILITY</t>
  </si>
  <si>
    <t>Damage Deposit (L)</t>
  </si>
  <si>
    <t>Due to Properties</t>
  </si>
  <si>
    <t>Total CURRENT LIABILITY</t>
  </si>
  <si>
    <t>Total Other Current Liabilities</t>
  </si>
  <si>
    <t>Total Current Liabilities</t>
  </si>
  <si>
    <t>Long Term Liabilities</t>
  </si>
  <si>
    <t>DEBT.</t>
  </si>
  <si>
    <t>Debt - AOII Properties</t>
  </si>
  <si>
    <t>Debt - Tennessee-Martin</t>
  </si>
  <si>
    <t>Debt Stillwater - Construction</t>
  </si>
  <si>
    <t>Total DEBT.</t>
  </si>
  <si>
    <t>IHA Liability</t>
  </si>
  <si>
    <t>Total Long Term Liabilities</t>
  </si>
  <si>
    <t>Total Liabilities</t>
  </si>
  <si>
    <t>Equity</t>
  </si>
  <si>
    <t>NET UNRESTRICTED ASSETS</t>
  </si>
  <si>
    <t>Fund Balance</t>
  </si>
  <si>
    <t>NET UNRESTRICTED ASSETS - Other</t>
  </si>
  <si>
    <t>Total NET UNRESTRICTED ASSETS</t>
  </si>
  <si>
    <t>Unrestricted Net Assets</t>
  </si>
  <si>
    <t>Total Equity</t>
  </si>
  <si>
    <t>TOTAL LIABILITIES &amp; EQUITY</t>
  </si>
  <si>
    <t>UNBALANCED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</si>
</sst>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7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b/>
      <sz val="12"/>
      <color rgb="FF323232"/>
      <name val="Arial"/>
      <family val="2"/>
    </font>
    <font>
      <b/>
      <sz val="14"/>
      <color rgb="FF323232"/>
      <name val="Arial"/>
      <family val="2"/>
    </font>
    <font>
      <b/>
      <sz val="10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165" fontId="5" fillId="0" borderId="0" xfId="0" applyNumberFormat="1" applyFont="1"/>
    <xf numFmtId="165" fontId="5" fillId="0" borderId="2" xfId="0" applyNumberFormat="1" applyFont="1" applyBorder="1"/>
    <xf numFmtId="165" fontId="5" fillId="0" borderId="0" xfId="0" applyNumberFormat="1" applyFont="1" applyBorder="1"/>
    <xf numFmtId="165" fontId="5" fillId="0" borderId="4" xfId="0" applyNumberFormat="1" applyFont="1" applyBorder="1"/>
    <xf numFmtId="165" fontId="5" fillId="0" borderId="3" xfId="0" applyNumberFormat="1" applyFont="1" applyBorder="1"/>
    <xf numFmtId="165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83"/>
  <sheetViews>
    <sheetView tabSelected="1" workbookViewId="0">
      <selection activeCell="D5" sqref="D5"/>
    </sheetView>
  </sheetViews>
  <sheetFormatPr defaultRowHeight="15" x14ac:dyDescent="0.25"/>
  <cols>
    <col min="1" max="5" width="3" style="18" customWidth="1"/>
    <col min="6" max="6" width="23.85546875" style="18" customWidth="1"/>
    <col min="7" max="7" width="8.7109375" style="19" bestFit="1" customWidth="1"/>
    <col min="8" max="8" width="9.28515625" style="19" bestFit="1" customWidth="1"/>
    <col min="9" max="9" width="10.5703125" style="19" bestFit="1" customWidth="1"/>
    <col min="10" max="10" width="11.5703125" style="19" bestFit="1" customWidth="1"/>
    <col min="11" max="11" width="11.85546875" style="19" bestFit="1" customWidth="1"/>
    <col min="12" max="12" width="12.140625" style="19" bestFit="1" customWidth="1"/>
    <col min="13" max="13" width="8.28515625" style="19" bestFit="1" customWidth="1"/>
    <col min="14" max="14" width="7.85546875" style="19" bestFit="1" customWidth="1"/>
    <col min="15" max="15" width="10" style="19" bestFit="1" customWidth="1"/>
    <col min="16" max="16" width="9.28515625" style="19" bestFit="1" customWidth="1"/>
    <col min="17" max="17" width="8.42578125" style="19" bestFit="1" customWidth="1"/>
    <col min="18" max="18" width="9.28515625" style="19" bestFit="1" customWidth="1"/>
    <col min="19" max="19" width="10.28515625" style="19" bestFit="1" customWidth="1"/>
    <col min="20" max="21" width="7.85546875" style="19" bestFit="1" customWidth="1"/>
    <col min="22" max="22" width="10.85546875" style="19" bestFit="1" customWidth="1"/>
    <col min="23" max="23" width="9.5703125" style="19" bestFit="1" customWidth="1"/>
    <col min="24" max="24" width="8.7109375" style="19" bestFit="1" customWidth="1"/>
    <col min="25" max="25" width="9.28515625" style="19" bestFit="1" customWidth="1"/>
    <col min="26" max="26" width="9.7109375" style="19" bestFit="1" customWidth="1"/>
    <col min="27" max="27" width="7.7109375" style="19" bestFit="1" customWidth="1"/>
    <col min="28" max="28" width="10.7109375" style="19" bestFit="1" customWidth="1"/>
    <col min="29" max="29" width="8.7109375" style="19" bestFit="1" customWidth="1"/>
    <col min="30" max="30" width="9.7109375" style="19" bestFit="1" customWidth="1"/>
    <col min="31" max="31" width="10.28515625" style="19" bestFit="1" customWidth="1"/>
    <col min="32" max="32" width="7.85546875" style="19" bestFit="1" customWidth="1"/>
    <col min="33" max="33" width="8.7109375" style="19" bestFit="1" customWidth="1"/>
    <col min="34" max="34" width="8.42578125" style="19" bestFit="1" customWidth="1"/>
    <col min="35" max="35" width="7.85546875" style="19" bestFit="1" customWidth="1"/>
    <col min="36" max="36" width="8.7109375" style="19" bestFit="1" customWidth="1"/>
    <col min="37" max="37" width="9.28515625" style="19" bestFit="1" customWidth="1"/>
    <col min="38" max="38" width="11" style="19" bestFit="1" customWidth="1"/>
    <col min="39" max="39" width="11.28515625" style="19" bestFit="1" customWidth="1"/>
    <col min="40" max="40" width="10" style="19" bestFit="1" customWidth="1"/>
    <col min="41" max="41" width="11.5703125" style="19" bestFit="1" customWidth="1"/>
    <col min="42" max="42" width="8.7109375" style="19" bestFit="1" customWidth="1"/>
    <col min="43" max="43" width="10.85546875" style="19" bestFit="1" customWidth="1"/>
    <col min="44" max="44" width="7.85546875" style="19" bestFit="1" customWidth="1"/>
    <col min="45" max="45" width="8.28515625" style="19" bestFit="1" customWidth="1"/>
    <col min="46" max="46" width="10.140625" style="19" bestFit="1" customWidth="1"/>
    <col min="47" max="47" width="8.42578125" style="19" bestFit="1" customWidth="1"/>
    <col min="48" max="48" width="9.7109375" style="19" bestFit="1" customWidth="1"/>
    <col min="49" max="49" width="7.85546875" style="19" bestFit="1" customWidth="1"/>
    <col min="50" max="50" width="11.5703125" style="19" bestFit="1" customWidth="1"/>
    <col min="51" max="51" width="9.7109375" style="19" bestFit="1" customWidth="1"/>
    <col min="52" max="52" width="13.28515625" style="19" bestFit="1" customWidth="1"/>
    <col min="53" max="53" width="12.7109375" style="19" bestFit="1" customWidth="1"/>
    <col min="54" max="54" width="12" style="19" bestFit="1" customWidth="1"/>
    <col min="55" max="55" width="7.85546875" style="19" bestFit="1" customWidth="1"/>
    <col min="56" max="56" width="11.85546875" style="19" bestFit="1" customWidth="1"/>
    <col min="57" max="57" width="10" style="19" bestFit="1" customWidth="1"/>
    <col min="58" max="58" width="11.28515625" style="19" bestFit="1" customWidth="1"/>
    <col min="59" max="59" width="14.28515625" style="19" bestFit="1" customWidth="1"/>
    <col min="60" max="60" width="9.85546875" style="19" bestFit="1" customWidth="1"/>
    <col min="61" max="61" width="12.28515625" style="19" bestFit="1" customWidth="1"/>
    <col min="62" max="62" width="11.85546875" style="19" bestFit="1" customWidth="1"/>
    <col min="63" max="63" width="10.5703125" style="19" bestFit="1" customWidth="1"/>
    <col min="64" max="64" width="6.85546875" style="19" bestFit="1" customWidth="1"/>
    <col min="65" max="65" width="9.28515625" style="19" bestFit="1" customWidth="1"/>
    <col min="66" max="66" width="8.7109375" style="19" bestFit="1" customWidth="1"/>
    <col min="67" max="67" width="10.5703125" style="19" bestFit="1" customWidth="1"/>
    <col min="68" max="68" width="8.7109375" style="19" bestFit="1" customWidth="1"/>
    <col min="69" max="69" width="10" style="19" bestFit="1" customWidth="1"/>
    <col min="70" max="70" width="12.140625" style="19" bestFit="1" customWidth="1"/>
    <col min="71" max="71" width="10.85546875" style="19" bestFit="1" customWidth="1"/>
    <col min="72" max="72" width="12.42578125" style="19" bestFit="1" customWidth="1"/>
    <col min="73" max="73" width="11.7109375" style="19" bestFit="1" customWidth="1"/>
    <col min="74" max="74" width="12.85546875" style="19" bestFit="1" customWidth="1"/>
    <col min="75" max="75" width="8.5703125" style="19" bestFit="1" customWidth="1"/>
    <col min="76" max="76" width="9.140625" style="19" bestFit="1" customWidth="1"/>
    <col min="77" max="77" width="11" style="19" bestFit="1" customWidth="1"/>
    <col min="78" max="78" width="9" style="19" bestFit="1" customWidth="1"/>
    <col min="79" max="79" width="12.140625" style="19" bestFit="1" customWidth="1"/>
    <col min="80" max="80" width="11.140625" style="19" bestFit="1" customWidth="1"/>
    <col min="81" max="81" width="10.28515625" style="19" bestFit="1" customWidth="1"/>
    <col min="82" max="82" width="11.5703125" style="19" bestFit="1" customWidth="1"/>
    <col min="83" max="83" width="13.5703125" style="19" bestFit="1" customWidth="1"/>
    <col min="84" max="84" width="10" style="19" bestFit="1" customWidth="1"/>
    <col min="85" max="85" width="10.5703125" style="19" bestFit="1" customWidth="1"/>
    <col min="86" max="86" width="14.140625" style="19" bestFit="1" customWidth="1"/>
    <col min="87" max="87" width="14.5703125" style="19" bestFit="1" customWidth="1"/>
    <col min="88" max="88" width="10.7109375" style="19" bestFit="1" customWidth="1"/>
    <col min="89" max="89" width="12.5703125" style="19" bestFit="1" customWidth="1"/>
    <col min="90" max="90" width="10.5703125" style="19" bestFit="1" customWidth="1"/>
    <col min="91" max="91" width="13.7109375" style="19" bestFit="1" customWidth="1"/>
    <col min="92" max="92" width="10.140625" style="19" bestFit="1" customWidth="1"/>
    <col min="93" max="93" width="10" style="19" bestFit="1" customWidth="1"/>
    <col min="94" max="94" width="9" style="19" bestFit="1" customWidth="1"/>
    <col min="95" max="95" width="10.140625" style="19" bestFit="1" customWidth="1"/>
    <col min="96" max="96" width="7.85546875" style="19" bestFit="1" customWidth="1"/>
    <col min="97" max="97" width="11.85546875" style="19" bestFit="1" customWidth="1"/>
    <col min="98" max="98" width="12.85546875" style="19" bestFit="1" customWidth="1"/>
    <col min="99" max="99" width="8.7109375" style="19" bestFit="1" customWidth="1"/>
    <col min="100" max="100" width="9.5703125" style="19" bestFit="1" customWidth="1"/>
    <col min="101" max="101" width="8.42578125" style="19" bestFit="1" customWidth="1"/>
    <col min="102" max="104" width="7.85546875" style="19" bestFit="1" customWidth="1"/>
    <col min="105" max="105" width="9.85546875" style="19" bestFit="1" customWidth="1"/>
    <col min="106" max="106" width="10.140625" style="19" bestFit="1" customWidth="1"/>
    <col min="107" max="107" width="8.7109375" style="19" bestFit="1" customWidth="1"/>
    <col min="108" max="108" width="9.7109375" style="19" bestFit="1" customWidth="1"/>
    <col min="109" max="109" width="8.42578125" style="19" bestFit="1" customWidth="1"/>
    <col min="110" max="110" width="9.28515625" style="19" bestFit="1" customWidth="1"/>
    <col min="111" max="111" width="9.5703125" style="19" bestFit="1" customWidth="1"/>
    <col min="112" max="113" width="7.85546875" style="19" bestFit="1" customWidth="1"/>
    <col min="114" max="114" width="8.42578125" style="19" bestFit="1" customWidth="1"/>
    <col min="115" max="115" width="11.140625" style="19" bestFit="1" customWidth="1"/>
    <col min="116" max="116" width="10.7109375" style="19" bestFit="1" customWidth="1"/>
    <col min="117" max="117" width="9.7109375" style="19" bestFit="1" customWidth="1"/>
    <col min="118" max="118" width="9.28515625" style="19" bestFit="1" customWidth="1"/>
    <col min="119" max="119" width="10.140625" style="19" bestFit="1" customWidth="1"/>
    <col min="120" max="120" width="12.28515625" style="19" bestFit="1" customWidth="1"/>
    <col min="121" max="121" width="13.140625" style="19" bestFit="1" customWidth="1"/>
    <col min="122" max="122" width="8.7109375" style="19" bestFit="1" customWidth="1"/>
    <col min="123" max="123" width="9.28515625" style="19" bestFit="1" customWidth="1"/>
    <col min="124" max="124" width="9.140625" style="19" bestFit="1" customWidth="1"/>
    <col min="125" max="125" width="10.7109375" style="19" bestFit="1" customWidth="1"/>
    <col min="126" max="126" width="8.42578125" style="19" bestFit="1" customWidth="1"/>
    <col min="127" max="127" width="10.28515625" style="19" bestFit="1" customWidth="1"/>
    <col min="128" max="128" width="10.5703125" style="19" bestFit="1" customWidth="1"/>
    <col min="129" max="129" width="8.7109375" style="19" bestFit="1" customWidth="1"/>
    <col min="130" max="130" width="9.85546875" style="19" bestFit="1" customWidth="1"/>
    <col min="131" max="131" width="11" style="19" bestFit="1" customWidth="1"/>
    <col min="132" max="132" width="9.28515625" style="19" bestFit="1" customWidth="1"/>
    <col min="133" max="133" width="8.42578125" style="19" bestFit="1" customWidth="1"/>
    <col min="134" max="134" width="8.7109375" style="19" bestFit="1" customWidth="1"/>
    <col min="135" max="135" width="11.42578125" style="19" bestFit="1" customWidth="1"/>
    <col min="136" max="136" width="7.85546875" style="19" bestFit="1" customWidth="1"/>
    <col min="137" max="137" width="8.28515625" style="19" bestFit="1" customWidth="1"/>
    <col min="138" max="138" width="10.7109375" style="19" bestFit="1" customWidth="1"/>
    <col min="139" max="139" width="8.7109375" style="19" bestFit="1" customWidth="1"/>
    <col min="140" max="140" width="10.7109375" style="19" bestFit="1" customWidth="1"/>
    <col min="141" max="141" width="13.7109375" style="19" bestFit="1" customWidth="1"/>
    <col min="142" max="142" width="9.28515625" style="19" bestFit="1" customWidth="1"/>
    <col min="143" max="143" width="9.5703125" style="19" bestFit="1" customWidth="1"/>
    <col min="144" max="144" width="7.85546875" style="19" bestFit="1" customWidth="1"/>
    <col min="145" max="145" width="10.5703125" style="19" bestFit="1" customWidth="1"/>
    <col min="146" max="146" width="7.85546875" style="19" bestFit="1" customWidth="1"/>
    <col min="147" max="147" width="8.7109375" style="19" bestFit="1" customWidth="1"/>
    <col min="148" max="148" width="9.28515625" style="19" bestFit="1" customWidth="1"/>
    <col min="149" max="149" width="11.140625" style="19" bestFit="1" customWidth="1"/>
    <col min="150" max="150" width="12.85546875" style="19" bestFit="1" customWidth="1"/>
    <col min="151" max="151" width="9.28515625" style="19" bestFit="1" customWidth="1"/>
    <col min="152" max="152" width="10.85546875" style="19" bestFit="1" customWidth="1"/>
    <col min="153" max="153" width="10.5703125" style="19" bestFit="1" customWidth="1"/>
    <col min="154" max="154" width="11.5703125" style="19" bestFit="1" customWidth="1"/>
  </cols>
  <sheetData>
    <row r="1" spans="1:154" ht="15.75" x14ac:dyDescent="0.25">
      <c r="A1" s="3" t="s">
        <v>1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3" t="s">
        <v>270</v>
      </c>
    </row>
    <row r="2" spans="1:154" ht="18" x14ac:dyDescent="0.25">
      <c r="A2" s="4" t="s">
        <v>271</v>
      </c>
      <c r="B2" s="2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4">
        <v>42860</v>
      </c>
    </row>
    <row r="3" spans="1:154" x14ac:dyDescent="0.25">
      <c r="A3" s="5" t="s">
        <v>272</v>
      </c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3" t="s">
        <v>3</v>
      </c>
    </row>
    <row r="4" spans="1:154" s="17" customFormat="1" ht="15.75" thickBot="1" x14ac:dyDescent="0.3">
      <c r="A4" s="15"/>
      <c r="B4" s="15"/>
      <c r="C4" s="15"/>
      <c r="D4" s="15"/>
      <c r="E4" s="15"/>
      <c r="F4" s="15"/>
      <c r="G4" s="16" t="s">
        <v>5</v>
      </c>
      <c r="H4" s="16" t="s">
        <v>6</v>
      </c>
      <c r="I4" s="16" t="s">
        <v>7</v>
      </c>
      <c r="J4" s="16" t="s">
        <v>8</v>
      </c>
      <c r="K4" s="16" t="s">
        <v>9</v>
      </c>
      <c r="L4" s="16" t="s">
        <v>10</v>
      </c>
      <c r="M4" s="16" t="s">
        <v>11</v>
      </c>
      <c r="N4" s="16" t="s">
        <v>12</v>
      </c>
      <c r="O4" s="16" t="s">
        <v>13</v>
      </c>
      <c r="P4" s="16" t="s">
        <v>14</v>
      </c>
      <c r="Q4" s="16" t="s">
        <v>15</v>
      </c>
      <c r="R4" s="16" t="s">
        <v>16</v>
      </c>
      <c r="S4" s="16" t="s">
        <v>17</v>
      </c>
      <c r="T4" s="16" t="s">
        <v>18</v>
      </c>
      <c r="U4" s="16" t="s">
        <v>19</v>
      </c>
      <c r="V4" s="16" t="s">
        <v>20</v>
      </c>
      <c r="W4" s="16" t="s">
        <v>273</v>
      </c>
      <c r="X4" s="16" t="s">
        <v>21</v>
      </c>
      <c r="Y4" s="16" t="s">
        <v>22</v>
      </c>
      <c r="Z4" s="16" t="s">
        <v>23</v>
      </c>
      <c r="AA4" s="16" t="s">
        <v>274</v>
      </c>
      <c r="AB4" s="16" t="s">
        <v>24</v>
      </c>
      <c r="AC4" s="16" t="s">
        <v>25</v>
      </c>
      <c r="AD4" s="16" t="s">
        <v>26</v>
      </c>
      <c r="AE4" s="16" t="s">
        <v>27</v>
      </c>
      <c r="AF4" s="16" t="s">
        <v>28</v>
      </c>
      <c r="AG4" s="16" t="s">
        <v>29</v>
      </c>
      <c r="AH4" s="16" t="s">
        <v>30</v>
      </c>
      <c r="AI4" s="16" t="s">
        <v>31</v>
      </c>
      <c r="AJ4" s="16" t="s">
        <v>32</v>
      </c>
      <c r="AK4" s="16" t="s">
        <v>33</v>
      </c>
      <c r="AL4" s="16" t="s">
        <v>34</v>
      </c>
      <c r="AM4" s="16" t="s">
        <v>35</v>
      </c>
      <c r="AN4" s="16" t="s">
        <v>36</v>
      </c>
      <c r="AO4" s="16" t="s">
        <v>37</v>
      </c>
      <c r="AP4" s="16" t="s">
        <v>38</v>
      </c>
      <c r="AQ4" s="16" t="s">
        <v>39</v>
      </c>
      <c r="AR4" s="16" t="s">
        <v>40</v>
      </c>
      <c r="AS4" s="16" t="s">
        <v>41</v>
      </c>
      <c r="AT4" s="16" t="s">
        <v>42</v>
      </c>
      <c r="AU4" s="16" t="s">
        <v>43</v>
      </c>
      <c r="AV4" s="16" t="s">
        <v>44</v>
      </c>
      <c r="AW4" s="16" t="s">
        <v>45</v>
      </c>
      <c r="AX4" s="16" t="s">
        <v>46</v>
      </c>
      <c r="AY4" s="16" t="s">
        <v>47</v>
      </c>
      <c r="AZ4" s="16" t="s">
        <v>48</v>
      </c>
      <c r="BA4" s="16" t="s">
        <v>49</v>
      </c>
      <c r="BB4" s="16" t="s">
        <v>50</v>
      </c>
      <c r="BC4" s="16" t="s">
        <v>51</v>
      </c>
      <c r="BD4" s="16" t="s">
        <v>52</v>
      </c>
      <c r="BE4" s="16" t="s">
        <v>275</v>
      </c>
      <c r="BF4" s="16" t="s">
        <v>53</v>
      </c>
      <c r="BG4" s="16" t="s">
        <v>54</v>
      </c>
      <c r="BH4" s="16" t="s">
        <v>55</v>
      </c>
      <c r="BI4" s="16" t="s">
        <v>56</v>
      </c>
      <c r="BJ4" s="16" t="s">
        <v>57</v>
      </c>
      <c r="BK4" s="16" t="s">
        <v>58</v>
      </c>
      <c r="BL4" s="16" t="s">
        <v>276</v>
      </c>
      <c r="BM4" s="16" t="s">
        <v>59</v>
      </c>
      <c r="BN4" s="16" t="s">
        <v>60</v>
      </c>
      <c r="BO4" s="16" t="s">
        <v>61</v>
      </c>
      <c r="BP4" s="16" t="s">
        <v>62</v>
      </c>
      <c r="BQ4" s="16" t="s">
        <v>63</v>
      </c>
      <c r="BR4" s="16" t="s">
        <v>64</v>
      </c>
      <c r="BS4" s="16" t="s">
        <v>65</v>
      </c>
      <c r="BT4" s="16" t="s">
        <v>277</v>
      </c>
      <c r="BU4" s="16" t="s">
        <v>66</v>
      </c>
      <c r="BV4" s="16" t="s">
        <v>67</v>
      </c>
      <c r="BW4" s="16" t="s">
        <v>278</v>
      </c>
      <c r="BX4" s="16" t="s">
        <v>68</v>
      </c>
      <c r="BY4" s="16" t="s">
        <v>69</v>
      </c>
      <c r="BZ4" s="16" t="s">
        <v>70</v>
      </c>
      <c r="CA4" s="16" t="s">
        <v>71</v>
      </c>
      <c r="CB4" s="16" t="s">
        <v>72</v>
      </c>
      <c r="CC4" s="16" t="s">
        <v>73</v>
      </c>
      <c r="CD4" s="16" t="s">
        <v>74</v>
      </c>
      <c r="CE4" s="16" t="s">
        <v>279</v>
      </c>
      <c r="CF4" s="16" t="s">
        <v>75</v>
      </c>
      <c r="CG4" s="16" t="s">
        <v>76</v>
      </c>
      <c r="CH4" s="16" t="s">
        <v>77</v>
      </c>
      <c r="CI4" s="16" t="s">
        <v>78</v>
      </c>
      <c r="CJ4" s="16" t="s">
        <v>79</v>
      </c>
      <c r="CK4" s="16" t="s">
        <v>80</v>
      </c>
      <c r="CL4" s="16" t="s">
        <v>81</v>
      </c>
      <c r="CM4" s="16" t="s">
        <v>82</v>
      </c>
      <c r="CN4" s="16" t="s">
        <v>83</v>
      </c>
      <c r="CO4" s="16" t="s">
        <v>84</v>
      </c>
      <c r="CP4" s="16" t="s">
        <v>85</v>
      </c>
      <c r="CQ4" s="16" t="s">
        <v>86</v>
      </c>
      <c r="CR4" s="16" t="s">
        <v>87</v>
      </c>
      <c r="CS4" s="16" t="s">
        <v>88</v>
      </c>
      <c r="CT4" s="16" t="s">
        <v>89</v>
      </c>
      <c r="CU4" s="16" t="s">
        <v>90</v>
      </c>
      <c r="CV4" s="16" t="s">
        <v>91</v>
      </c>
      <c r="CW4" s="16" t="s">
        <v>92</v>
      </c>
      <c r="CX4" s="16" t="s">
        <v>93</v>
      </c>
      <c r="CY4" s="16" t="s">
        <v>94</v>
      </c>
      <c r="CZ4" s="16" t="s">
        <v>95</v>
      </c>
      <c r="DA4" s="16" t="s">
        <v>96</v>
      </c>
      <c r="DB4" s="16" t="s">
        <v>97</v>
      </c>
      <c r="DC4" s="16" t="s">
        <v>98</v>
      </c>
      <c r="DD4" s="16" t="s">
        <v>99</v>
      </c>
      <c r="DE4" s="16" t="s">
        <v>100</v>
      </c>
      <c r="DF4" s="16" t="s">
        <v>101</v>
      </c>
      <c r="DG4" s="16" t="s">
        <v>102</v>
      </c>
      <c r="DH4" s="16" t="s">
        <v>103</v>
      </c>
      <c r="DI4" s="16" t="s">
        <v>104</v>
      </c>
      <c r="DJ4" s="16" t="s">
        <v>105</v>
      </c>
      <c r="DK4" s="16" t="s">
        <v>106</v>
      </c>
      <c r="DL4" s="16" t="s">
        <v>107</v>
      </c>
      <c r="DM4" s="16" t="s">
        <v>108</v>
      </c>
      <c r="DN4" s="16" t="s">
        <v>109</v>
      </c>
      <c r="DO4" s="16" t="s">
        <v>110</v>
      </c>
      <c r="DP4" s="16" t="s">
        <v>111</v>
      </c>
      <c r="DQ4" s="16" t="s">
        <v>112</v>
      </c>
      <c r="DR4" s="16" t="s">
        <v>113</v>
      </c>
      <c r="DS4" s="16" t="s">
        <v>114</v>
      </c>
      <c r="DT4" s="16" t="s">
        <v>115</v>
      </c>
      <c r="DU4" s="16" t="s">
        <v>116</v>
      </c>
      <c r="DV4" s="16" t="s">
        <v>117</v>
      </c>
      <c r="DW4" s="16" t="s">
        <v>118</v>
      </c>
      <c r="DX4" s="16" t="s">
        <v>119</v>
      </c>
      <c r="DY4" s="16" t="s">
        <v>120</v>
      </c>
      <c r="DZ4" s="16" t="s">
        <v>121</v>
      </c>
      <c r="EA4" s="16" t="s">
        <v>122</v>
      </c>
      <c r="EB4" s="16" t="s">
        <v>123</v>
      </c>
      <c r="EC4" s="16" t="s">
        <v>124</v>
      </c>
      <c r="ED4" s="16" t="s">
        <v>125</v>
      </c>
      <c r="EE4" s="16" t="s">
        <v>126</v>
      </c>
      <c r="EF4" s="16" t="s">
        <v>127</v>
      </c>
      <c r="EG4" s="16" t="s">
        <v>128</v>
      </c>
      <c r="EH4" s="16" t="s">
        <v>129</v>
      </c>
      <c r="EI4" s="16" t="s">
        <v>130</v>
      </c>
      <c r="EJ4" s="16" t="s">
        <v>131</v>
      </c>
      <c r="EK4" s="16" t="s">
        <v>132</v>
      </c>
      <c r="EL4" s="16" t="s">
        <v>133</v>
      </c>
      <c r="EM4" s="16" t="s">
        <v>134</v>
      </c>
      <c r="EN4" s="16" t="s">
        <v>135</v>
      </c>
      <c r="EO4" s="16" t="s">
        <v>136</v>
      </c>
      <c r="EP4" s="16" t="s">
        <v>137</v>
      </c>
      <c r="EQ4" s="16" t="s">
        <v>138</v>
      </c>
      <c r="ER4" s="16" t="s">
        <v>139</v>
      </c>
      <c r="ES4" s="16" t="s">
        <v>140</v>
      </c>
      <c r="ET4" s="16" t="s">
        <v>280</v>
      </c>
      <c r="EU4" s="16" t="s">
        <v>281</v>
      </c>
      <c r="EV4" s="16" t="s">
        <v>141</v>
      </c>
      <c r="EW4" s="16" t="s">
        <v>142</v>
      </c>
      <c r="EX4" s="16" t="s">
        <v>143</v>
      </c>
    </row>
    <row r="5" spans="1:154" ht="15.75" thickTop="1" x14ac:dyDescent="0.25">
      <c r="A5" s="2" t="s">
        <v>282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</row>
    <row r="6" spans="1:154" x14ac:dyDescent="0.25">
      <c r="A6" s="2"/>
      <c r="B6" s="2" t="s">
        <v>283</v>
      </c>
      <c r="C6" s="2"/>
      <c r="D6" s="2"/>
      <c r="E6" s="2"/>
      <c r="F6" s="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</row>
    <row r="7" spans="1:154" x14ac:dyDescent="0.25">
      <c r="A7" s="2"/>
      <c r="B7" s="2"/>
      <c r="C7" s="2" t="s">
        <v>284</v>
      </c>
      <c r="D7" s="2"/>
      <c r="E7" s="2"/>
      <c r="F7" s="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</row>
    <row r="8" spans="1:154" x14ac:dyDescent="0.25">
      <c r="A8" s="2"/>
      <c r="B8" s="2"/>
      <c r="C8" s="2"/>
      <c r="D8" s="2" t="s">
        <v>285</v>
      </c>
      <c r="E8" s="2"/>
      <c r="F8" s="2"/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-29</v>
      </c>
      <c r="W8" s="6">
        <v>0</v>
      </c>
      <c r="X8" s="6">
        <v>0</v>
      </c>
      <c r="Y8" s="6">
        <v>-35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-15.56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-26.25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-32.85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43.66</v>
      </c>
      <c r="EX8" s="6">
        <f>ROUND(SUM(G8:EW8),5)</f>
        <v>-95</v>
      </c>
    </row>
    <row r="9" spans="1:154" x14ac:dyDescent="0.25">
      <c r="A9" s="2"/>
      <c r="B9" s="2"/>
      <c r="C9" s="2"/>
      <c r="D9" s="2" t="s">
        <v>286</v>
      </c>
      <c r="E9" s="2"/>
      <c r="F9" s="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</row>
    <row r="10" spans="1:154" x14ac:dyDescent="0.25">
      <c r="A10" s="2"/>
      <c r="B10" s="2"/>
      <c r="C10" s="2"/>
      <c r="D10" s="2"/>
      <c r="E10" s="2" t="s">
        <v>287</v>
      </c>
      <c r="F10" s="2"/>
      <c r="G10" s="6">
        <v>165</v>
      </c>
      <c r="H10" s="6">
        <v>282.87</v>
      </c>
      <c r="I10" s="6">
        <v>2444.75</v>
      </c>
      <c r="J10" s="6">
        <v>0</v>
      </c>
      <c r="K10" s="6">
        <v>2300.5</v>
      </c>
      <c r="L10" s="6">
        <v>516.19000000000005</v>
      </c>
      <c r="M10" s="6">
        <v>0</v>
      </c>
      <c r="N10" s="6">
        <v>114.56</v>
      </c>
      <c r="O10" s="6">
        <v>1898.34</v>
      </c>
      <c r="P10" s="6">
        <v>3873.98</v>
      </c>
      <c r="Q10" s="6">
        <v>464.56</v>
      </c>
      <c r="R10" s="6">
        <v>384.8</v>
      </c>
      <c r="S10" s="6">
        <v>0.22</v>
      </c>
      <c r="T10" s="6">
        <v>0</v>
      </c>
      <c r="U10" s="6">
        <v>0</v>
      </c>
      <c r="V10" s="6">
        <v>1681.03</v>
      </c>
      <c r="W10" s="6">
        <v>0</v>
      </c>
      <c r="X10" s="6">
        <v>483.2</v>
      </c>
      <c r="Y10" s="6">
        <v>5345.81</v>
      </c>
      <c r="Z10" s="6">
        <v>224.96</v>
      </c>
      <c r="AA10" s="6">
        <v>0</v>
      </c>
      <c r="AB10" s="6">
        <v>0.28000000000000003</v>
      </c>
      <c r="AC10" s="6">
        <v>2.96</v>
      </c>
      <c r="AD10" s="6">
        <v>2317.65</v>
      </c>
      <c r="AE10" s="6">
        <v>2.2400000000000002</v>
      </c>
      <c r="AF10" s="6">
        <v>0.71</v>
      </c>
      <c r="AG10" s="6">
        <v>64927.51</v>
      </c>
      <c r="AH10" s="6">
        <v>0.17</v>
      </c>
      <c r="AI10" s="6">
        <v>-2.02</v>
      </c>
      <c r="AJ10" s="6">
        <v>244.34</v>
      </c>
      <c r="AK10" s="6">
        <v>6</v>
      </c>
      <c r="AL10" s="6">
        <v>2821.36</v>
      </c>
      <c r="AM10" s="6">
        <v>76570.16</v>
      </c>
      <c r="AN10" s="6">
        <v>257.60000000000002</v>
      </c>
      <c r="AO10" s="6">
        <v>0.56999999999999995</v>
      </c>
      <c r="AP10" s="6">
        <v>692.93</v>
      </c>
      <c r="AQ10" s="6">
        <v>55.4</v>
      </c>
      <c r="AR10" s="6">
        <v>120.47</v>
      </c>
      <c r="AS10" s="6">
        <v>0.31</v>
      </c>
      <c r="AT10" s="6">
        <v>10411.620000000001</v>
      </c>
      <c r="AU10" s="6">
        <v>1.57</v>
      </c>
      <c r="AV10" s="6">
        <v>103.43</v>
      </c>
      <c r="AW10" s="6">
        <v>-48.39</v>
      </c>
      <c r="AX10" s="6">
        <v>75.42</v>
      </c>
      <c r="AY10" s="6">
        <v>1.89</v>
      </c>
      <c r="AZ10" s="6">
        <v>253.28</v>
      </c>
      <c r="BA10" s="6">
        <v>100.13</v>
      </c>
      <c r="BB10" s="6">
        <v>58.31</v>
      </c>
      <c r="BC10" s="6">
        <v>100.21</v>
      </c>
      <c r="BD10" s="6">
        <v>4540.33</v>
      </c>
      <c r="BE10" s="6">
        <v>0</v>
      </c>
      <c r="BF10" s="6">
        <v>101.8</v>
      </c>
      <c r="BG10" s="6">
        <v>4618.99</v>
      </c>
      <c r="BH10" s="6">
        <v>50</v>
      </c>
      <c r="BI10" s="6">
        <v>197.98</v>
      </c>
      <c r="BJ10" s="6">
        <v>81.83</v>
      </c>
      <c r="BK10" s="6">
        <v>2431.81</v>
      </c>
      <c r="BL10" s="6">
        <v>0</v>
      </c>
      <c r="BM10" s="6">
        <v>4769.29</v>
      </c>
      <c r="BN10" s="6">
        <v>170.52</v>
      </c>
      <c r="BO10" s="6">
        <v>243.6</v>
      </c>
      <c r="BP10" s="6">
        <v>391.06</v>
      </c>
      <c r="BQ10" s="6">
        <v>0</v>
      </c>
      <c r="BR10" s="6">
        <v>0.49</v>
      </c>
      <c r="BS10" s="6">
        <v>45.14</v>
      </c>
      <c r="BT10" s="6">
        <v>0</v>
      </c>
      <c r="BU10" s="6">
        <v>1418.98</v>
      </c>
      <c r="BV10" s="6">
        <v>55.36</v>
      </c>
      <c r="BW10" s="6">
        <v>0</v>
      </c>
      <c r="BX10" s="6">
        <v>-11.06</v>
      </c>
      <c r="BY10" s="6">
        <v>0.66</v>
      </c>
      <c r="BZ10" s="6">
        <v>12959.98</v>
      </c>
      <c r="CA10" s="6">
        <v>0.22</v>
      </c>
      <c r="CB10" s="6">
        <v>124.82</v>
      </c>
      <c r="CC10" s="6">
        <v>-99</v>
      </c>
      <c r="CD10" s="6">
        <v>0</v>
      </c>
      <c r="CE10" s="6">
        <v>0</v>
      </c>
      <c r="CF10" s="6">
        <v>6277.59</v>
      </c>
      <c r="CG10" s="6">
        <v>15.91</v>
      </c>
      <c r="CH10" s="6">
        <v>18268.55</v>
      </c>
      <c r="CI10" s="6">
        <v>0.15</v>
      </c>
      <c r="CJ10" s="6">
        <v>401.59</v>
      </c>
      <c r="CK10" s="6">
        <v>2515.17</v>
      </c>
      <c r="CL10" s="6">
        <v>158.61000000000001</v>
      </c>
      <c r="CM10" s="6">
        <v>997.6</v>
      </c>
      <c r="CN10" s="6">
        <v>1.29</v>
      </c>
      <c r="CO10" s="6">
        <v>4822.96</v>
      </c>
      <c r="CP10" s="6">
        <v>27</v>
      </c>
      <c r="CQ10" s="6">
        <v>37989.019999999997</v>
      </c>
      <c r="CR10" s="6">
        <v>0.71</v>
      </c>
      <c r="CS10" s="6">
        <v>4387.0600000000004</v>
      </c>
      <c r="CT10" s="6">
        <v>4626.79</v>
      </c>
      <c r="CU10" s="6">
        <v>47715.360000000001</v>
      </c>
      <c r="CV10" s="6">
        <v>77548.13</v>
      </c>
      <c r="CW10" s="6">
        <v>17978.990000000002</v>
      </c>
      <c r="CX10" s="6">
        <v>1384.22</v>
      </c>
      <c r="CY10" s="6">
        <v>0.55000000000000004</v>
      </c>
      <c r="CZ10" s="6">
        <v>50</v>
      </c>
      <c r="DA10" s="6">
        <v>353.52</v>
      </c>
      <c r="DB10" s="6">
        <v>0.32</v>
      </c>
      <c r="DC10" s="6">
        <v>0.48</v>
      </c>
      <c r="DD10" s="6">
        <v>1995.5</v>
      </c>
      <c r="DE10" s="6">
        <v>117.06</v>
      </c>
      <c r="DF10" s="6">
        <v>621.51</v>
      </c>
      <c r="DG10" s="6">
        <v>0</v>
      </c>
      <c r="DH10" s="6">
        <v>283.3</v>
      </c>
      <c r="DI10" s="6">
        <v>0.22</v>
      </c>
      <c r="DJ10" s="6">
        <v>112.85</v>
      </c>
      <c r="DK10" s="6">
        <v>234.55</v>
      </c>
      <c r="DL10" s="6">
        <v>1906.95</v>
      </c>
      <c r="DM10" s="6">
        <v>0</v>
      </c>
      <c r="DN10" s="6">
        <v>955.3</v>
      </c>
      <c r="DO10" s="6">
        <v>25.91</v>
      </c>
      <c r="DP10" s="6">
        <v>-3.3</v>
      </c>
      <c r="DQ10" s="6">
        <v>807.09</v>
      </c>
      <c r="DR10" s="6">
        <v>224.12</v>
      </c>
      <c r="DS10" s="6">
        <v>0.18</v>
      </c>
      <c r="DT10" s="6">
        <v>111.29</v>
      </c>
      <c r="DU10" s="6">
        <v>140.54</v>
      </c>
      <c r="DV10" s="6">
        <v>5219.53</v>
      </c>
      <c r="DW10" s="6">
        <v>110.73</v>
      </c>
      <c r="DX10" s="6">
        <v>239.19</v>
      </c>
      <c r="DY10" s="6">
        <v>164513.97</v>
      </c>
      <c r="DZ10" s="6">
        <v>1.23</v>
      </c>
      <c r="EA10" s="6">
        <v>343.22</v>
      </c>
      <c r="EB10" s="6">
        <v>2.27</v>
      </c>
      <c r="EC10" s="6">
        <v>0.19</v>
      </c>
      <c r="ED10" s="6">
        <v>447.27</v>
      </c>
      <c r="EE10" s="6">
        <v>195.32</v>
      </c>
      <c r="EF10" s="6">
        <v>209.04</v>
      </c>
      <c r="EG10" s="6">
        <v>10963.75</v>
      </c>
      <c r="EH10" s="6">
        <v>107.88</v>
      </c>
      <c r="EI10" s="6">
        <v>6272.51</v>
      </c>
      <c r="EJ10" s="6">
        <v>52.53</v>
      </c>
      <c r="EK10" s="6">
        <v>148.43</v>
      </c>
      <c r="EL10" s="6">
        <v>7079.53</v>
      </c>
      <c r="EM10" s="6">
        <v>10354.67</v>
      </c>
      <c r="EN10" s="6">
        <v>54.63</v>
      </c>
      <c r="EO10" s="6">
        <v>10426.450000000001</v>
      </c>
      <c r="EP10" s="6">
        <v>23468.44</v>
      </c>
      <c r="EQ10" s="6">
        <v>1455.78</v>
      </c>
      <c r="ER10" s="6">
        <v>952.84</v>
      </c>
      <c r="ES10" s="6">
        <v>0.05</v>
      </c>
      <c r="ET10" s="6">
        <v>0</v>
      </c>
      <c r="EU10" s="6">
        <v>0</v>
      </c>
      <c r="EV10" s="6">
        <v>0</v>
      </c>
      <c r="EW10" s="6">
        <v>0</v>
      </c>
      <c r="EX10" s="6">
        <f>ROUND(SUM(G10:EW10),5)</f>
        <v>687023.77</v>
      </c>
    </row>
    <row r="11" spans="1:154" x14ac:dyDescent="0.25">
      <c r="A11" s="2"/>
      <c r="B11" s="2"/>
      <c r="C11" s="2"/>
      <c r="D11" s="2"/>
      <c r="E11" s="2" t="s">
        <v>288</v>
      </c>
      <c r="F11" s="2"/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54591.02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113984.44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29659.41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95661.73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10305.030000000001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f>ROUND(SUM(G11:EW11),5)</f>
        <v>304201.63</v>
      </c>
    </row>
    <row r="12" spans="1:154" x14ac:dyDescent="0.25">
      <c r="A12" s="2"/>
      <c r="B12" s="2"/>
      <c r="C12" s="2"/>
      <c r="D12" s="2"/>
      <c r="E12" s="2" t="s">
        <v>289</v>
      </c>
      <c r="F12" s="2"/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-315.60000000000002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-50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0</v>
      </c>
      <c r="EX12" s="6">
        <f>ROUND(SUM(G12:EW12),5)</f>
        <v>-365.6</v>
      </c>
    </row>
    <row r="13" spans="1:154" x14ac:dyDescent="0.25">
      <c r="A13" s="2"/>
      <c r="B13" s="2"/>
      <c r="C13" s="2"/>
      <c r="D13" s="2"/>
      <c r="E13" s="2" t="s">
        <v>290</v>
      </c>
      <c r="F13" s="2"/>
      <c r="G13" s="6">
        <v>124639.81</v>
      </c>
      <c r="H13" s="6">
        <v>59204.06</v>
      </c>
      <c r="I13" s="6">
        <v>2562418.4900000002</v>
      </c>
      <c r="J13" s="6">
        <v>5211.1099999999997</v>
      </c>
      <c r="K13" s="6">
        <v>-281670.23</v>
      </c>
      <c r="L13" s="6">
        <v>147047.49</v>
      </c>
      <c r="M13" s="6">
        <v>8938.9500000000007</v>
      </c>
      <c r="N13" s="6">
        <v>36319.39</v>
      </c>
      <c r="O13" s="6">
        <v>-100044.96</v>
      </c>
      <c r="P13" s="6">
        <v>137451.10999999999</v>
      </c>
      <c r="Q13" s="6">
        <v>-28270.69</v>
      </c>
      <c r="R13" s="6">
        <v>-286557.05</v>
      </c>
      <c r="S13" s="6">
        <v>-7343.41</v>
      </c>
      <c r="T13" s="6">
        <v>8190.76</v>
      </c>
      <c r="U13" s="6">
        <v>-3845.2</v>
      </c>
      <c r="V13" s="6">
        <v>20293.45</v>
      </c>
      <c r="W13" s="6">
        <v>0</v>
      </c>
      <c r="X13" s="6">
        <v>62697.45</v>
      </c>
      <c r="Y13" s="6">
        <v>258348.24</v>
      </c>
      <c r="Z13" s="6">
        <v>23129.7</v>
      </c>
      <c r="AA13" s="6">
        <v>0</v>
      </c>
      <c r="AB13" s="6">
        <v>27939.119999999999</v>
      </c>
      <c r="AC13" s="6">
        <v>114453.93</v>
      </c>
      <c r="AD13" s="6">
        <v>-60227.26</v>
      </c>
      <c r="AE13" s="6">
        <v>-4025</v>
      </c>
      <c r="AF13" s="6">
        <v>4559.22</v>
      </c>
      <c r="AG13" s="6">
        <v>489214.61</v>
      </c>
      <c r="AH13" s="6">
        <v>10653.85</v>
      </c>
      <c r="AI13" s="6">
        <v>24813.48</v>
      </c>
      <c r="AJ13" s="6">
        <v>51682.43</v>
      </c>
      <c r="AK13" s="6">
        <v>58078.9</v>
      </c>
      <c r="AL13" s="6">
        <v>6811.9</v>
      </c>
      <c r="AM13" s="6">
        <v>-82362.2</v>
      </c>
      <c r="AN13" s="6">
        <v>44363.29</v>
      </c>
      <c r="AO13" s="6">
        <v>7907.18</v>
      </c>
      <c r="AP13" s="6">
        <v>233028.4</v>
      </c>
      <c r="AQ13" s="6">
        <v>36533.42</v>
      </c>
      <c r="AR13" s="6">
        <v>47538.58</v>
      </c>
      <c r="AS13" s="6">
        <v>9294.6</v>
      </c>
      <c r="AT13" s="6">
        <v>-348619.58</v>
      </c>
      <c r="AU13" s="6">
        <v>-27441.26</v>
      </c>
      <c r="AV13" s="6">
        <v>79943.42</v>
      </c>
      <c r="AW13" s="6">
        <v>17362.689999999999</v>
      </c>
      <c r="AX13" s="6">
        <v>4478.6000000000004</v>
      </c>
      <c r="AY13" s="6">
        <v>5120.87</v>
      </c>
      <c r="AZ13" s="6">
        <v>90506.64</v>
      </c>
      <c r="BA13" s="6">
        <v>12305.23</v>
      </c>
      <c r="BB13" s="6">
        <v>754.81</v>
      </c>
      <c r="BC13" s="6">
        <v>8375.1200000000008</v>
      </c>
      <c r="BD13" s="6">
        <v>1882.56</v>
      </c>
      <c r="BE13" s="6">
        <v>0</v>
      </c>
      <c r="BF13" s="6">
        <v>22405.78</v>
      </c>
      <c r="BG13" s="6">
        <v>91080.26</v>
      </c>
      <c r="BH13" s="6">
        <v>30002.240000000002</v>
      </c>
      <c r="BI13" s="6">
        <v>7792.24</v>
      </c>
      <c r="BJ13" s="6">
        <v>165029.22</v>
      </c>
      <c r="BK13" s="6">
        <v>-93914.11</v>
      </c>
      <c r="BL13" s="6">
        <v>216.17</v>
      </c>
      <c r="BM13" s="6">
        <v>119398.43</v>
      </c>
      <c r="BN13" s="6">
        <v>30543.53</v>
      </c>
      <c r="BO13" s="6">
        <v>29665.3</v>
      </c>
      <c r="BP13" s="6">
        <v>46831.9</v>
      </c>
      <c r="BQ13" s="6">
        <v>3885.4</v>
      </c>
      <c r="BR13" s="6">
        <v>-747.22</v>
      </c>
      <c r="BS13" s="6">
        <v>108892.25</v>
      </c>
      <c r="BT13" s="6">
        <v>0</v>
      </c>
      <c r="BU13" s="6">
        <v>-338576.69</v>
      </c>
      <c r="BV13" s="6">
        <v>30619.15</v>
      </c>
      <c r="BW13" s="6">
        <v>0</v>
      </c>
      <c r="BX13" s="6">
        <v>-42635.839999999997</v>
      </c>
      <c r="BY13" s="6">
        <v>3744.04</v>
      </c>
      <c r="BZ13" s="6">
        <v>-34163.82</v>
      </c>
      <c r="CA13" s="6">
        <v>6571.32</v>
      </c>
      <c r="CB13" s="6">
        <v>115957.85</v>
      </c>
      <c r="CC13" s="6">
        <v>32470.58</v>
      </c>
      <c r="CD13" s="6">
        <v>5650.01</v>
      </c>
      <c r="CE13" s="6">
        <v>0</v>
      </c>
      <c r="CF13" s="6">
        <v>92533.52</v>
      </c>
      <c r="CG13" s="6">
        <v>52649.22</v>
      </c>
      <c r="CH13" s="6">
        <v>-13235.4</v>
      </c>
      <c r="CI13" s="6">
        <v>-154.83000000000001</v>
      </c>
      <c r="CJ13" s="6">
        <v>57761.3</v>
      </c>
      <c r="CK13" s="6">
        <v>378280</v>
      </c>
      <c r="CL13" s="6">
        <v>54207.71</v>
      </c>
      <c r="CM13" s="6">
        <v>74622.84</v>
      </c>
      <c r="CN13" s="6">
        <v>36709.81</v>
      </c>
      <c r="CO13" s="6">
        <v>1042392.27</v>
      </c>
      <c r="CP13" s="6">
        <v>21856.14</v>
      </c>
      <c r="CQ13" s="6">
        <v>74126.45</v>
      </c>
      <c r="CR13" s="6">
        <v>15594.62</v>
      </c>
      <c r="CS13" s="6">
        <v>-609457.37</v>
      </c>
      <c r="CT13" s="6">
        <v>204994.94</v>
      </c>
      <c r="CU13" s="6">
        <v>387556.94</v>
      </c>
      <c r="CV13" s="6">
        <v>-253224.12</v>
      </c>
      <c r="CW13" s="6">
        <v>-11935.8</v>
      </c>
      <c r="CX13" s="6">
        <v>7499.38</v>
      </c>
      <c r="CY13" s="6">
        <v>15716.54</v>
      </c>
      <c r="CZ13" s="6">
        <v>7956.27</v>
      </c>
      <c r="DA13" s="6">
        <v>-98732.51</v>
      </c>
      <c r="DB13" s="6">
        <v>22053.279999999999</v>
      </c>
      <c r="DC13" s="6">
        <v>12158.26</v>
      </c>
      <c r="DD13" s="6">
        <v>450024.73</v>
      </c>
      <c r="DE13" s="6">
        <v>26868.13</v>
      </c>
      <c r="DF13" s="6">
        <v>-224495.13</v>
      </c>
      <c r="DG13" s="6">
        <v>5756.5</v>
      </c>
      <c r="DH13" s="6">
        <v>78253.48</v>
      </c>
      <c r="DI13" s="6">
        <v>32370.41</v>
      </c>
      <c r="DJ13" s="6">
        <v>-13511.71</v>
      </c>
      <c r="DK13" s="6">
        <v>4051.19</v>
      </c>
      <c r="DL13" s="6">
        <v>76710.64</v>
      </c>
      <c r="DM13" s="6">
        <v>8017.66</v>
      </c>
      <c r="DN13" s="6">
        <v>-79170.59</v>
      </c>
      <c r="DO13" s="6">
        <v>1293.92</v>
      </c>
      <c r="DP13" s="6">
        <v>12730.14</v>
      </c>
      <c r="DQ13" s="6">
        <v>370821.55</v>
      </c>
      <c r="DR13" s="6">
        <v>88704.58</v>
      </c>
      <c r="DS13" s="6">
        <v>11091.13</v>
      </c>
      <c r="DT13" s="6">
        <v>-1208.98</v>
      </c>
      <c r="DU13" s="6">
        <v>39577.67</v>
      </c>
      <c r="DV13" s="6">
        <v>10089.92</v>
      </c>
      <c r="DW13" s="6">
        <v>35096.410000000003</v>
      </c>
      <c r="DX13" s="6">
        <v>11055.22</v>
      </c>
      <c r="DY13" s="6">
        <v>-91598.14</v>
      </c>
      <c r="DZ13" s="6">
        <v>9871.2900000000009</v>
      </c>
      <c r="EA13" s="6">
        <v>151762.98000000001</v>
      </c>
      <c r="EB13" s="6">
        <v>2021.15</v>
      </c>
      <c r="EC13" s="6">
        <v>375.27</v>
      </c>
      <c r="ED13" s="6">
        <v>46773.37</v>
      </c>
      <c r="EE13" s="6">
        <v>-1312.12</v>
      </c>
      <c r="EF13" s="6">
        <v>9738.2999999999993</v>
      </c>
      <c r="EG13" s="6">
        <v>58248.23</v>
      </c>
      <c r="EH13" s="6">
        <v>4721.82</v>
      </c>
      <c r="EI13" s="6">
        <v>195914.15</v>
      </c>
      <c r="EJ13" s="6">
        <v>13013.76</v>
      </c>
      <c r="EK13" s="6">
        <v>8829.14</v>
      </c>
      <c r="EL13" s="6">
        <v>-568135.52</v>
      </c>
      <c r="EM13" s="6">
        <v>98200.69</v>
      </c>
      <c r="EN13" s="6">
        <v>47430.86</v>
      </c>
      <c r="EO13" s="6">
        <v>548182.06999999995</v>
      </c>
      <c r="EP13" s="6">
        <v>41214.199999999997</v>
      </c>
      <c r="EQ13" s="6">
        <v>36592.449999999997</v>
      </c>
      <c r="ER13" s="6">
        <v>34691.56</v>
      </c>
      <c r="ES13" s="6">
        <v>6838.03</v>
      </c>
      <c r="ET13" s="6">
        <v>1300000</v>
      </c>
      <c r="EU13" s="6">
        <v>0</v>
      </c>
      <c r="EV13" s="6">
        <v>1679.01</v>
      </c>
      <c r="EW13" s="6">
        <v>-38351.86</v>
      </c>
      <c r="EX13" s="6">
        <f>ROUND(SUM(G13:EW13),5)</f>
        <v>8384561.0300000003</v>
      </c>
    </row>
    <row r="14" spans="1:154" ht="15.75" thickBot="1" x14ac:dyDescent="0.3">
      <c r="A14" s="2"/>
      <c r="B14" s="2"/>
      <c r="C14" s="2"/>
      <c r="D14" s="2"/>
      <c r="E14" s="2" t="s">
        <v>291</v>
      </c>
      <c r="F14" s="2"/>
      <c r="G14" s="7">
        <v>33.270000000000003</v>
      </c>
      <c r="H14" s="7">
        <v>260.49</v>
      </c>
      <c r="I14" s="7">
        <v>572.08000000000004</v>
      </c>
      <c r="J14" s="7">
        <v>6.6</v>
      </c>
      <c r="K14" s="7">
        <v>219147.93</v>
      </c>
      <c r="L14" s="7">
        <v>349.33</v>
      </c>
      <c r="M14" s="7">
        <v>13.9</v>
      </c>
      <c r="N14" s="7">
        <v>1825.85</v>
      </c>
      <c r="O14" s="7">
        <v>103.78</v>
      </c>
      <c r="P14" s="7">
        <v>318.52999999999997</v>
      </c>
      <c r="Q14" s="7">
        <v>18.670000000000002</v>
      </c>
      <c r="R14" s="7">
        <v>56.71</v>
      </c>
      <c r="S14" s="7">
        <v>1910.31</v>
      </c>
      <c r="T14" s="7">
        <v>8.0500000000000007</v>
      </c>
      <c r="U14" s="7">
        <v>0</v>
      </c>
      <c r="V14" s="7">
        <v>88151.38</v>
      </c>
      <c r="W14" s="7">
        <v>0</v>
      </c>
      <c r="X14" s="7">
        <v>0</v>
      </c>
      <c r="Y14" s="7">
        <v>20348.34</v>
      </c>
      <c r="Z14" s="7">
        <v>0</v>
      </c>
      <c r="AA14" s="7">
        <v>0</v>
      </c>
      <c r="AB14" s="7">
        <v>15.37</v>
      </c>
      <c r="AC14" s="7">
        <v>27917.599999999999</v>
      </c>
      <c r="AD14" s="7">
        <v>73998.600000000006</v>
      </c>
      <c r="AE14" s="7">
        <v>32158.35</v>
      </c>
      <c r="AF14" s="7">
        <v>6619.72</v>
      </c>
      <c r="AG14" s="7">
        <v>196.48</v>
      </c>
      <c r="AH14" s="7">
        <v>1516.08</v>
      </c>
      <c r="AI14" s="7">
        <v>921.86</v>
      </c>
      <c r="AJ14" s="7">
        <v>5222.32</v>
      </c>
      <c r="AK14" s="7">
        <v>73.319999999999993</v>
      </c>
      <c r="AL14" s="7">
        <v>19.22</v>
      </c>
      <c r="AM14" s="7">
        <v>0</v>
      </c>
      <c r="AN14" s="7">
        <v>24439.68</v>
      </c>
      <c r="AO14" s="7">
        <v>1398.37</v>
      </c>
      <c r="AP14" s="7">
        <v>23.48</v>
      </c>
      <c r="AQ14" s="7">
        <v>43.86</v>
      </c>
      <c r="AR14" s="7">
        <v>1208.74</v>
      </c>
      <c r="AS14" s="7">
        <v>5117.2700000000004</v>
      </c>
      <c r="AT14" s="7">
        <v>86681.83</v>
      </c>
      <c r="AU14" s="7">
        <v>910.92</v>
      </c>
      <c r="AV14" s="7">
        <v>31329.84</v>
      </c>
      <c r="AW14" s="7">
        <v>1136.8599999999999</v>
      </c>
      <c r="AX14" s="7">
        <v>48.78</v>
      </c>
      <c r="AY14" s="7">
        <v>8250.0300000000007</v>
      </c>
      <c r="AZ14" s="7">
        <v>49801.35</v>
      </c>
      <c r="BA14" s="7">
        <v>1086.9000000000001</v>
      </c>
      <c r="BB14" s="7">
        <v>3751.25</v>
      </c>
      <c r="BC14" s="7">
        <v>3751.99</v>
      </c>
      <c r="BD14" s="7">
        <v>42.12</v>
      </c>
      <c r="BE14" s="7">
        <v>0</v>
      </c>
      <c r="BF14" s="7">
        <v>19.89</v>
      </c>
      <c r="BG14" s="7">
        <v>49545.5</v>
      </c>
      <c r="BH14" s="7">
        <v>17.53</v>
      </c>
      <c r="BI14" s="7">
        <v>744.71</v>
      </c>
      <c r="BJ14" s="7">
        <v>14951.35</v>
      </c>
      <c r="BK14" s="7">
        <v>313.77999999999997</v>
      </c>
      <c r="BL14" s="7">
        <v>0</v>
      </c>
      <c r="BM14" s="7">
        <v>63067.91</v>
      </c>
      <c r="BN14" s="7">
        <v>2028.58</v>
      </c>
      <c r="BO14" s="7">
        <v>1885.63</v>
      </c>
      <c r="BP14" s="7">
        <v>20.82</v>
      </c>
      <c r="BQ14" s="7">
        <v>8.64</v>
      </c>
      <c r="BR14" s="7">
        <v>2679.15</v>
      </c>
      <c r="BS14" s="7">
        <v>3768.45</v>
      </c>
      <c r="BT14" s="7">
        <v>0</v>
      </c>
      <c r="BU14" s="7">
        <v>363.26</v>
      </c>
      <c r="BV14" s="7">
        <v>456.22</v>
      </c>
      <c r="BW14" s="7">
        <v>0</v>
      </c>
      <c r="BX14" s="7">
        <v>11236.57</v>
      </c>
      <c r="BY14" s="7">
        <v>8200.9</v>
      </c>
      <c r="BZ14" s="7">
        <v>24.66</v>
      </c>
      <c r="CA14" s="7">
        <v>646.91</v>
      </c>
      <c r="CB14" s="7">
        <v>601.27</v>
      </c>
      <c r="CC14" s="7">
        <v>18240.97</v>
      </c>
      <c r="CD14" s="7">
        <v>10.39</v>
      </c>
      <c r="CE14" s="7">
        <v>0</v>
      </c>
      <c r="CF14" s="7">
        <v>11416.01</v>
      </c>
      <c r="CG14" s="7">
        <v>27.01</v>
      </c>
      <c r="CH14" s="7">
        <v>0</v>
      </c>
      <c r="CI14" s="7">
        <v>644.62</v>
      </c>
      <c r="CJ14" s="7">
        <v>9991.41</v>
      </c>
      <c r="CK14" s="7">
        <v>217116.79999999999</v>
      </c>
      <c r="CL14" s="7">
        <v>32215.49</v>
      </c>
      <c r="CM14" s="7">
        <v>31822.57</v>
      </c>
      <c r="CN14" s="7">
        <v>18773.45</v>
      </c>
      <c r="CO14" s="7">
        <v>245760.89</v>
      </c>
      <c r="CP14" s="7">
        <v>27.4</v>
      </c>
      <c r="CQ14" s="7">
        <v>126.23</v>
      </c>
      <c r="CR14" s="7">
        <v>58.66</v>
      </c>
      <c r="CS14" s="7">
        <v>73690.23</v>
      </c>
      <c r="CT14" s="7">
        <v>277.93</v>
      </c>
      <c r="CU14" s="7">
        <v>306.02999999999997</v>
      </c>
      <c r="CV14" s="7">
        <v>0</v>
      </c>
      <c r="CW14" s="7">
        <v>0</v>
      </c>
      <c r="CX14" s="7">
        <v>12.14</v>
      </c>
      <c r="CY14" s="7">
        <v>4090.24</v>
      </c>
      <c r="CZ14" s="7">
        <v>10.039999999999999</v>
      </c>
      <c r="DA14" s="7">
        <v>110.1</v>
      </c>
      <c r="DB14" s="7">
        <v>2765.01</v>
      </c>
      <c r="DC14" s="7">
        <v>84875.99</v>
      </c>
      <c r="DD14" s="7">
        <v>108.82</v>
      </c>
      <c r="DE14" s="7">
        <v>38.590000000000003</v>
      </c>
      <c r="DF14" s="7">
        <v>252.63</v>
      </c>
      <c r="DG14" s="7">
        <v>10.56</v>
      </c>
      <c r="DH14" s="7">
        <v>1667.62</v>
      </c>
      <c r="DI14" s="7">
        <v>1193.22</v>
      </c>
      <c r="DJ14" s="7">
        <v>1094.18</v>
      </c>
      <c r="DK14" s="7">
        <v>268.77999999999997</v>
      </c>
      <c r="DL14" s="7">
        <v>218.44</v>
      </c>
      <c r="DM14" s="7">
        <v>39.08</v>
      </c>
      <c r="DN14" s="7">
        <v>28551.360000000001</v>
      </c>
      <c r="DO14" s="7">
        <v>13.24</v>
      </c>
      <c r="DP14" s="7">
        <v>8648.73</v>
      </c>
      <c r="DQ14" s="7">
        <v>2384.6799999999998</v>
      </c>
      <c r="DR14" s="7">
        <v>3983.88</v>
      </c>
      <c r="DS14" s="7">
        <v>14.3</v>
      </c>
      <c r="DT14" s="7">
        <v>5739.71</v>
      </c>
      <c r="DU14" s="7">
        <v>15.59</v>
      </c>
      <c r="DV14" s="7">
        <v>13.58</v>
      </c>
      <c r="DW14" s="7">
        <v>5728.84</v>
      </c>
      <c r="DX14" s="7">
        <v>4904.04</v>
      </c>
      <c r="DY14" s="7">
        <v>0</v>
      </c>
      <c r="DZ14" s="7">
        <v>1035.83</v>
      </c>
      <c r="EA14" s="7">
        <v>54226.13</v>
      </c>
      <c r="EB14" s="7">
        <v>9175.7099999999991</v>
      </c>
      <c r="EC14" s="7">
        <v>2534.06</v>
      </c>
      <c r="ED14" s="7">
        <v>10032</v>
      </c>
      <c r="EE14" s="7">
        <v>2664.95</v>
      </c>
      <c r="EF14" s="7">
        <v>13.92</v>
      </c>
      <c r="EG14" s="7">
        <v>20.12</v>
      </c>
      <c r="EH14" s="7">
        <v>0</v>
      </c>
      <c r="EI14" s="7">
        <v>196.39</v>
      </c>
      <c r="EJ14" s="7">
        <v>8.17</v>
      </c>
      <c r="EK14" s="7">
        <v>249.87</v>
      </c>
      <c r="EL14" s="7">
        <v>58759.82</v>
      </c>
      <c r="EM14" s="7">
        <v>12678.53</v>
      </c>
      <c r="EN14" s="7">
        <v>45.69</v>
      </c>
      <c r="EO14" s="7">
        <v>228.72</v>
      </c>
      <c r="EP14" s="7">
        <v>32.5</v>
      </c>
      <c r="EQ14" s="7">
        <v>252.52</v>
      </c>
      <c r="ER14" s="7">
        <v>28.28</v>
      </c>
      <c r="ES14" s="7">
        <v>1.37</v>
      </c>
      <c r="ET14" s="7">
        <v>-1300000</v>
      </c>
      <c r="EU14" s="7">
        <v>0</v>
      </c>
      <c r="EV14" s="7">
        <v>0</v>
      </c>
      <c r="EW14" s="7">
        <v>0</v>
      </c>
      <c r="EX14" s="7">
        <f>ROUND(SUM(G14:EW14),5)</f>
        <v>530833.19999999995</v>
      </c>
    </row>
    <row r="15" spans="1:154" x14ac:dyDescent="0.25">
      <c r="A15" s="2"/>
      <c r="B15" s="2"/>
      <c r="C15" s="2"/>
      <c r="D15" s="2" t="s">
        <v>292</v>
      </c>
      <c r="E15" s="2"/>
      <c r="F15" s="2"/>
      <c r="G15" s="6">
        <f>ROUND(SUM(G9:G14),5)</f>
        <v>124838.08</v>
      </c>
      <c r="H15" s="6">
        <f>ROUND(SUM(H9:H14),5)</f>
        <v>59747.42</v>
      </c>
      <c r="I15" s="6">
        <f>ROUND(SUM(I9:I14),5)</f>
        <v>2565435.3199999998</v>
      </c>
      <c r="J15" s="6">
        <f>ROUND(SUM(J9:J14),5)</f>
        <v>5217.71</v>
      </c>
      <c r="K15" s="6">
        <f>ROUND(SUM(K9:K14),5)</f>
        <v>-60221.8</v>
      </c>
      <c r="L15" s="6">
        <f>ROUND(SUM(L9:L14),5)</f>
        <v>147913.01</v>
      </c>
      <c r="M15" s="6">
        <f>ROUND(SUM(M9:M14),5)</f>
        <v>8952.85</v>
      </c>
      <c r="N15" s="6">
        <f>ROUND(SUM(N9:N14),5)</f>
        <v>38259.800000000003</v>
      </c>
      <c r="O15" s="6">
        <f>ROUND(SUM(O9:O14),5)</f>
        <v>-98042.84</v>
      </c>
      <c r="P15" s="6">
        <f>ROUND(SUM(P9:P14),5)</f>
        <v>141643.62</v>
      </c>
      <c r="Q15" s="6">
        <f>ROUND(SUM(Q9:Q14),5)</f>
        <v>-27787.46</v>
      </c>
      <c r="R15" s="6">
        <f>ROUND(SUM(R9:R14),5)</f>
        <v>-286115.53999999998</v>
      </c>
      <c r="S15" s="6">
        <f>ROUND(SUM(S9:S14),5)</f>
        <v>-5432.88</v>
      </c>
      <c r="T15" s="6">
        <f>ROUND(SUM(T9:T14),5)</f>
        <v>8198.81</v>
      </c>
      <c r="U15" s="6">
        <f>ROUND(SUM(U9:U14),5)</f>
        <v>-3845.2</v>
      </c>
      <c r="V15" s="6">
        <f>ROUND(SUM(V9:V14),5)</f>
        <v>164716.88</v>
      </c>
      <c r="W15" s="6">
        <f>ROUND(SUM(W9:W14),5)</f>
        <v>0</v>
      </c>
      <c r="X15" s="6">
        <f>ROUND(SUM(X9:X14),5)</f>
        <v>63180.65</v>
      </c>
      <c r="Y15" s="6">
        <f>ROUND(SUM(Y9:Y14),5)</f>
        <v>284042.39</v>
      </c>
      <c r="Z15" s="6">
        <f>ROUND(SUM(Z9:Z14),5)</f>
        <v>23354.66</v>
      </c>
      <c r="AA15" s="6">
        <f>ROUND(SUM(AA9:AA14),5)</f>
        <v>0</v>
      </c>
      <c r="AB15" s="6">
        <f>ROUND(SUM(AB9:AB14),5)</f>
        <v>27954.77</v>
      </c>
      <c r="AC15" s="6">
        <f>ROUND(SUM(AC9:AC14),5)</f>
        <v>142374.49</v>
      </c>
      <c r="AD15" s="6">
        <f>ROUND(SUM(AD9:AD14),5)</f>
        <v>16088.99</v>
      </c>
      <c r="AE15" s="6">
        <f>ROUND(SUM(AE9:AE14),5)</f>
        <v>28135.59</v>
      </c>
      <c r="AF15" s="6">
        <f>ROUND(SUM(AF9:AF14),5)</f>
        <v>11179.65</v>
      </c>
      <c r="AG15" s="6">
        <f>ROUND(SUM(AG9:AG14),5)</f>
        <v>554338.6</v>
      </c>
      <c r="AH15" s="6">
        <f>ROUND(SUM(AH9:AH14),5)</f>
        <v>12170.1</v>
      </c>
      <c r="AI15" s="6">
        <f>ROUND(SUM(AI9:AI14),5)</f>
        <v>25733.32</v>
      </c>
      <c r="AJ15" s="6">
        <f>ROUND(SUM(AJ9:AJ14),5)</f>
        <v>57149.09</v>
      </c>
      <c r="AK15" s="6">
        <f>ROUND(SUM(AK9:AK14),5)</f>
        <v>58158.22</v>
      </c>
      <c r="AL15" s="6">
        <f>ROUND(SUM(AL9:AL14),5)</f>
        <v>9652.48</v>
      </c>
      <c r="AM15" s="6">
        <f>ROUND(SUM(AM9:AM14),5)</f>
        <v>-5792.04</v>
      </c>
      <c r="AN15" s="6">
        <f>ROUND(SUM(AN9:AN14),5)</f>
        <v>69060.570000000007</v>
      </c>
      <c r="AO15" s="6">
        <f>ROUND(SUM(AO9:AO14),5)</f>
        <v>9306.1200000000008</v>
      </c>
      <c r="AP15" s="6">
        <f>ROUND(SUM(AP9:AP14),5)</f>
        <v>233744.81</v>
      </c>
      <c r="AQ15" s="6">
        <f>ROUND(SUM(AQ9:AQ14),5)</f>
        <v>36632.68</v>
      </c>
      <c r="AR15" s="6">
        <f>ROUND(SUM(AR9:AR14),5)</f>
        <v>48867.79</v>
      </c>
      <c r="AS15" s="6">
        <f>ROUND(SUM(AS9:AS14),5)</f>
        <v>14412.18</v>
      </c>
      <c r="AT15" s="6">
        <f>ROUND(SUM(AT9:AT14),5)</f>
        <v>-251526.13</v>
      </c>
      <c r="AU15" s="6">
        <f>ROUND(SUM(AU9:AU14),5)</f>
        <v>-26528.77</v>
      </c>
      <c r="AV15" s="6">
        <f>ROUND(SUM(AV9:AV14),5)</f>
        <v>111376.69</v>
      </c>
      <c r="AW15" s="6">
        <f>ROUND(SUM(AW9:AW14),5)</f>
        <v>18451.16</v>
      </c>
      <c r="AX15" s="6">
        <f>ROUND(SUM(AX9:AX14),5)</f>
        <v>4602.8</v>
      </c>
      <c r="AY15" s="6">
        <f>ROUND(SUM(AY9:AY14),5)</f>
        <v>13372.79</v>
      </c>
      <c r="AZ15" s="6">
        <f>ROUND(SUM(AZ9:AZ14),5)</f>
        <v>140561.26999999999</v>
      </c>
      <c r="BA15" s="6">
        <f>ROUND(SUM(BA9:BA14),5)</f>
        <v>13176.66</v>
      </c>
      <c r="BB15" s="6">
        <f>ROUND(SUM(BB9:BB14),5)</f>
        <v>4564.37</v>
      </c>
      <c r="BC15" s="6">
        <f>ROUND(SUM(BC9:BC14),5)</f>
        <v>12227.32</v>
      </c>
      <c r="BD15" s="6">
        <f>ROUND(SUM(BD9:BD14),5)</f>
        <v>6465.01</v>
      </c>
      <c r="BE15" s="6">
        <f>ROUND(SUM(BE9:BE14),5)</f>
        <v>0</v>
      </c>
      <c r="BF15" s="6">
        <f>ROUND(SUM(BF9:BF14),5)</f>
        <v>22527.47</v>
      </c>
      <c r="BG15" s="6">
        <f>ROUND(SUM(BG9:BG14),5)</f>
        <v>145244.75</v>
      </c>
      <c r="BH15" s="6">
        <f>ROUND(SUM(BH9:BH14),5)</f>
        <v>30069.77</v>
      </c>
      <c r="BI15" s="6">
        <f>ROUND(SUM(BI9:BI14),5)</f>
        <v>8734.93</v>
      </c>
      <c r="BJ15" s="6">
        <f>ROUND(SUM(BJ9:BJ14),5)</f>
        <v>180062.4</v>
      </c>
      <c r="BK15" s="6">
        <f>ROUND(SUM(BK9:BK14),5)</f>
        <v>22815.919999999998</v>
      </c>
      <c r="BL15" s="6">
        <f>ROUND(SUM(BL9:BL14),5)</f>
        <v>216.17</v>
      </c>
      <c r="BM15" s="6">
        <f>ROUND(SUM(BM9:BM14),5)</f>
        <v>187235.63</v>
      </c>
      <c r="BN15" s="6">
        <f>ROUND(SUM(BN9:BN14),5)</f>
        <v>32742.63</v>
      </c>
      <c r="BO15" s="6">
        <f>ROUND(SUM(BO9:BO14),5)</f>
        <v>31794.53</v>
      </c>
      <c r="BP15" s="6">
        <f>ROUND(SUM(BP9:BP14),5)</f>
        <v>47243.78</v>
      </c>
      <c r="BQ15" s="6">
        <f>ROUND(SUM(BQ9:BQ14),5)</f>
        <v>3894.04</v>
      </c>
      <c r="BR15" s="6">
        <f>ROUND(SUM(BR9:BR14),5)</f>
        <v>1932.42</v>
      </c>
      <c r="BS15" s="6">
        <f>ROUND(SUM(BS9:BS14),5)</f>
        <v>142365.25</v>
      </c>
      <c r="BT15" s="6">
        <f>ROUND(SUM(BT9:BT14),5)</f>
        <v>0</v>
      </c>
      <c r="BU15" s="6">
        <f>ROUND(SUM(BU9:BU14),5)</f>
        <v>-336794.45</v>
      </c>
      <c r="BV15" s="6">
        <f>ROUND(SUM(BV9:BV14),5)</f>
        <v>31130.73</v>
      </c>
      <c r="BW15" s="6">
        <f>ROUND(SUM(BW9:BW14),5)</f>
        <v>0</v>
      </c>
      <c r="BX15" s="6">
        <f>ROUND(SUM(BX9:BX14),5)</f>
        <v>-31410.33</v>
      </c>
      <c r="BY15" s="6">
        <f>ROUND(SUM(BY9:BY14),5)</f>
        <v>11945.6</v>
      </c>
      <c r="BZ15" s="6">
        <f>ROUND(SUM(BZ9:BZ14),5)</f>
        <v>-21179.18</v>
      </c>
      <c r="CA15" s="6">
        <f>ROUND(SUM(CA9:CA14),5)</f>
        <v>7218.45</v>
      </c>
      <c r="CB15" s="6">
        <f>ROUND(SUM(CB9:CB14),5)</f>
        <v>116683.94</v>
      </c>
      <c r="CC15" s="6">
        <f>ROUND(SUM(CC9:CC14),5)</f>
        <v>50612.55</v>
      </c>
      <c r="CD15" s="6">
        <f>ROUND(SUM(CD9:CD14),5)</f>
        <v>5660.4</v>
      </c>
      <c r="CE15" s="6">
        <f>ROUND(SUM(CE9:CE14),5)</f>
        <v>0</v>
      </c>
      <c r="CF15" s="6">
        <f>ROUND(SUM(CF9:CF14),5)</f>
        <v>110227.12</v>
      </c>
      <c r="CG15" s="6">
        <f>ROUND(SUM(CG9:CG14),5)</f>
        <v>52692.14</v>
      </c>
      <c r="CH15" s="6">
        <f>ROUND(SUM(CH9:CH14),5)</f>
        <v>5033.1499999999996</v>
      </c>
      <c r="CI15" s="6">
        <f>ROUND(SUM(CI9:CI14),5)</f>
        <v>489.94</v>
      </c>
      <c r="CJ15" s="6">
        <f>ROUND(SUM(CJ9:CJ14),5)</f>
        <v>68154.3</v>
      </c>
      <c r="CK15" s="6">
        <f>ROUND(SUM(CK9:CK14),5)</f>
        <v>597911.97</v>
      </c>
      <c r="CL15" s="6">
        <f>ROUND(SUM(CL9:CL14),5)</f>
        <v>86581.81</v>
      </c>
      <c r="CM15" s="6">
        <f>ROUND(SUM(CM9:CM14),5)</f>
        <v>107443.01</v>
      </c>
      <c r="CN15" s="6">
        <f>ROUND(SUM(CN9:CN14),5)</f>
        <v>55484.55</v>
      </c>
      <c r="CO15" s="6">
        <f>ROUND(SUM(CO9:CO14),5)</f>
        <v>1292976.1200000001</v>
      </c>
      <c r="CP15" s="6">
        <f>ROUND(SUM(CP9:CP14),5)</f>
        <v>21910.54</v>
      </c>
      <c r="CQ15" s="6">
        <f>ROUND(SUM(CQ9:CQ14),5)</f>
        <v>207903.43</v>
      </c>
      <c r="CR15" s="6">
        <f>ROUND(SUM(CR9:CR14),5)</f>
        <v>15653.99</v>
      </c>
      <c r="CS15" s="6">
        <f>ROUND(SUM(CS9:CS14),5)</f>
        <v>-531380.07999999996</v>
      </c>
      <c r="CT15" s="6">
        <f>ROUND(SUM(CT9:CT14),5)</f>
        <v>209899.66</v>
      </c>
      <c r="CU15" s="6">
        <f>ROUND(SUM(CU9:CU14),5)</f>
        <v>435578.33</v>
      </c>
      <c r="CV15" s="6">
        <f>ROUND(SUM(CV9:CV14),5)</f>
        <v>-175675.99</v>
      </c>
      <c r="CW15" s="6">
        <f>ROUND(SUM(CW9:CW14),5)</f>
        <v>6043.19</v>
      </c>
      <c r="CX15" s="6">
        <f>ROUND(SUM(CX9:CX14),5)</f>
        <v>8895.74</v>
      </c>
      <c r="CY15" s="6">
        <f>ROUND(SUM(CY9:CY14),5)</f>
        <v>30112.36</v>
      </c>
      <c r="CZ15" s="6">
        <f>ROUND(SUM(CZ9:CZ14),5)</f>
        <v>8016.31</v>
      </c>
      <c r="DA15" s="6">
        <f>ROUND(SUM(DA9:DA14),5)</f>
        <v>-98268.89</v>
      </c>
      <c r="DB15" s="6">
        <f>ROUND(SUM(DB9:DB14),5)</f>
        <v>24818.61</v>
      </c>
      <c r="DC15" s="6">
        <f>ROUND(SUM(DC9:DC14),5)</f>
        <v>97034.73</v>
      </c>
      <c r="DD15" s="6">
        <f>ROUND(SUM(DD9:DD14),5)</f>
        <v>452129.05</v>
      </c>
      <c r="DE15" s="6">
        <f>ROUND(SUM(DE9:DE14),5)</f>
        <v>27023.78</v>
      </c>
      <c r="DF15" s="6">
        <f>ROUND(SUM(DF9:DF14),5)</f>
        <v>-223670.99</v>
      </c>
      <c r="DG15" s="6">
        <f>ROUND(SUM(DG9:DG14),5)</f>
        <v>5767.06</v>
      </c>
      <c r="DH15" s="6">
        <f>ROUND(SUM(DH9:DH14),5)</f>
        <v>80204.399999999994</v>
      </c>
      <c r="DI15" s="6">
        <f>ROUND(SUM(DI9:DI14),5)</f>
        <v>33563.85</v>
      </c>
      <c r="DJ15" s="6">
        <f>ROUND(SUM(DJ9:DJ14),5)</f>
        <v>-12304.68</v>
      </c>
      <c r="DK15" s="6">
        <f>ROUND(SUM(DK9:DK14),5)</f>
        <v>4554.5200000000004</v>
      </c>
      <c r="DL15" s="6">
        <f>ROUND(SUM(DL9:DL14),5)</f>
        <v>78836.03</v>
      </c>
      <c r="DM15" s="6">
        <f>ROUND(SUM(DM9:DM14),5)</f>
        <v>8056.74</v>
      </c>
      <c r="DN15" s="6">
        <f>ROUND(SUM(DN9:DN14),5)</f>
        <v>-49663.93</v>
      </c>
      <c r="DO15" s="6">
        <f>ROUND(SUM(DO9:DO14),5)</f>
        <v>1333.07</v>
      </c>
      <c r="DP15" s="6">
        <f>ROUND(SUM(DP9:DP14),5)</f>
        <v>21375.57</v>
      </c>
      <c r="DQ15" s="6">
        <f>ROUND(SUM(DQ9:DQ14),5)</f>
        <v>374013.32</v>
      </c>
      <c r="DR15" s="6">
        <f>ROUND(SUM(DR9:DR14),5)</f>
        <v>92912.58</v>
      </c>
      <c r="DS15" s="6">
        <f>ROUND(SUM(DS9:DS14),5)</f>
        <v>11105.61</v>
      </c>
      <c r="DT15" s="6">
        <f>ROUND(SUM(DT9:DT14),5)</f>
        <v>4642.0200000000004</v>
      </c>
      <c r="DU15" s="6">
        <f>ROUND(SUM(DU9:DU14),5)</f>
        <v>39733.800000000003</v>
      </c>
      <c r="DV15" s="6">
        <f>ROUND(SUM(DV9:DV14),5)</f>
        <v>15323.03</v>
      </c>
      <c r="DW15" s="6">
        <f>ROUND(SUM(DW9:DW14),5)</f>
        <v>40935.980000000003</v>
      </c>
      <c r="DX15" s="6">
        <f>ROUND(SUM(DX9:DX14),5)</f>
        <v>16198.45</v>
      </c>
      <c r="DY15" s="6">
        <f>ROUND(SUM(DY9:DY14),5)</f>
        <v>72915.83</v>
      </c>
      <c r="DZ15" s="6">
        <f>ROUND(SUM(DZ9:DZ14),5)</f>
        <v>10908.35</v>
      </c>
      <c r="EA15" s="6">
        <f>ROUND(SUM(EA9:EA14),5)</f>
        <v>206332.33</v>
      </c>
      <c r="EB15" s="6">
        <f>ROUND(SUM(EB9:EB14),5)</f>
        <v>11199.13</v>
      </c>
      <c r="EC15" s="6">
        <f>ROUND(SUM(EC9:EC14),5)</f>
        <v>2909.52</v>
      </c>
      <c r="ED15" s="6">
        <f>ROUND(SUM(ED9:ED14),5)</f>
        <v>57252.639999999999</v>
      </c>
      <c r="EE15" s="6">
        <f>ROUND(SUM(EE9:EE14),5)</f>
        <v>1548.15</v>
      </c>
      <c r="EF15" s="6">
        <f>ROUND(SUM(EF9:EF14),5)</f>
        <v>9961.26</v>
      </c>
      <c r="EG15" s="6">
        <f>ROUND(SUM(EG9:EG14),5)</f>
        <v>69232.100000000006</v>
      </c>
      <c r="EH15" s="6">
        <f>ROUND(SUM(EH9:EH14),5)</f>
        <v>4829.7</v>
      </c>
      <c r="EI15" s="6">
        <f>ROUND(SUM(EI9:EI14),5)</f>
        <v>202383.05</v>
      </c>
      <c r="EJ15" s="6">
        <f>ROUND(SUM(EJ9:EJ14),5)</f>
        <v>13074.46</v>
      </c>
      <c r="EK15" s="6">
        <f>ROUND(SUM(EK9:EK14),5)</f>
        <v>9227.44</v>
      </c>
      <c r="EL15" s="6">
        <f>ROUND(SUM(EL9:EL14),5)</f>
        <v>-502296.17</v>
      </c>
      <c r="EM15" s="6">
        <f>ROUND(SUM(EM9:EM14),5)</f>
        <v>121233.89</v>
      </c>
      <c r="EN15" s="6">
        <f>ROUND(SUM(EN9:EN14),5)</f>
        <v>47531.18</v>
      </c>
      <c r="EO15" s="6">
        <f>ROUND(SUM(EO9:EO14),5)</f>
        <v>558837.24</v>
      </c>
      <c r="EP15" s="6">
        <f>ROUND(SUM(EP9:EP14),5)</f>
        <v>64715.14</v>
      </c>
      <c r="EQ15" s="6">
        <f>ROUND(SUM(EQ9:EQ14),5)</f>
        <v>38300.75</v>
      </c>
      <c r="ER15" s="6">
        <f>ROUND(SUM(ER9:ER14),5)</f>
        <v>35672.68</v>
      </c>
      <c r="ES15" s="6">
        <f>ROUND(SUM(ES9:ES14),5)</f>
        <v>6839.45</v>
      </c>
      <c r="ET15" s="6">
        <f>ROUND(SUM(ET9:ET14),5)</f>
        <v>0</v>
      </c>
      <c r="EU15" s="6">
        <f>ROUND(SUM(EU9:EU14),5)</f>
        <v>0</v>
      </c>
      <c r="EV15" s="6">
        <f>ROUND(SUM(EV9:EV14),5)</f>
        <v>1679.01</v>
      </c>
      <c r="EW15" s="6">
        <f>ROUND(SUM(EW9:EW14),5)</f>
        <v>-38351.86</v>
      </c>
      <c r="EX15" s="6">
        <f>ROUND(SUM(G15:EW15),5)</f>
        <v>9906254.0299999993</v>
      </c>
    </row>
    <row r="16" spans="1:154" ht="30" customHeight="1" x14ac:dyDescent="0.25">
      <c r="A16" s="2"/>
      <c r="B16" s="2"/>
      <c r="C16" s="2"/>
      <c r="D16" s="2" t="s">
        <v>293</v>
      </c>
      <c r="E16" s="2"/>
      <c r="F16" s="2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</row>
    <row r="17" spans="1:154" x14ac:dyDescent="0.25">
      <c r="A17" s="2"/>
      <c r="B17" s="2"/>
      <c r="C17" s="2"/>
      <c r="D17" s="2"/>
      <c r="E17" s="2" t="s">
        <v>294</v>
      </c>
      <c r="F17" s="2"/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227618.81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f>ROUND(SUM(G17:EW17),5)</f>
        <v>227618.81</v>
      </c>
    </row>
    <row r="18" spans="1:154" x14ac:dyDescent="0.25">
      <c r="A18" s="2"/>
      <c r="B18" s="2"/>
      <c r="C18" s="2"/>
      <c r="D18" s="2"/>
      <c r="E18" s="2" t="s">
        <v>295</v>
      </c>
      <c r="F18" s="2"/>
      <c r="G18" s="6">
        <v>0</v>
      </c>
      <c r="H18" s="6">
        <v>9563.24</v>
      </c>
      <c r="I18" s="6">
        <v>74316.17</v>
      </c>
      <c r="J18" s="6">
        <v>0</v>
      </c>
      <c r="K18" s="6">
        <v>41073.620000000003</v>
      </c>
      <c r="L18" s="6">
        <v>4707.1400000000003</v>
      </c>
      <c r="M18" s="6">
        <v>0</v>
      </c>
      <c r="N18" s="6">
        <v>0</v>
      </c>
      <c r="O18" s="6">
        <v>15420.08</v>
      </c>
      <c r="P18" s="6">
        <v>4447.22</v>
      </c>
      <c r="Q18" s="6">
        <v>686.53</v>
      </c>
      <c r="R18" s="6">
        <v>1273.22</v>
      </c>
      <c r="S18" s="6">
        <v>0</v>
      </c>
      <c r="T18" s="6">
        <v>0</v>
      </c>
      <c r="U18" s="6">
        <v>0</v>
      </c>
      <c r="V18" s="6">
        <v>22210.21</v>
      </c>
      <c r="W18" s="6">
        <v>0</v>
      </c>
      <c r="X18" s="6">
        <v>0</v>
      </c>
      <c r="Y18" s="6">
        <v>5364.01</v>
      </c>
      <c r="Z18" s="6">
        <v>0</v>
      </c>
      <c r="AA18" s="6">
        <v>0</v>
      </c>
      <c r="AB18" s="6">
        <v>0</v>
      </c>
      <c r="AC18" s="6">
        <v>0</v>
      </c>
      <c r="AD18" s="6">
        <v>11985.51</v>
      </c>
      <c r="AE18" s="6">
        <v>0</v>
      </c>
      <c r="AF18" s="6">
        <v>0</v>
      </c>
      <c r="AG18" s="6">
        <v>29513.01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13485.84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14700.09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17687.54</v>
      </c>
      <c r="BH18" s="6">
        <v>0</v>
      </c>
      <c r="BI18" s="6">
        <v>0</v>
      </c>
      <c r="BJ18" s="6">
        <v>0</v>
      </c>
      <c r="BK18" s="6">
        <v>11327.86</v>
      </c>
      <c r="BL18" s="6">
        <v>0</v>
      </c>
      <c r="BM18" s="6">
        <v>18765.580000000002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24448.33</v>
      </c>
      <c r="BV18" s="6">
        <v>0</v>
      </c>
      <c r="BW18" s="6">
        <v>0</v>
      </c>
      <c r="BX18" s="6">
        <v>19433.939999999999</v>
      </c>
      <c r="BY18" s="6">
        <v>0</v>
      </c>
      <c r="BZ18" s="6">
        <v>0</v>
      </c>
      <c r="CA18" s="6">
        <v>0</v>
      </c>
      <c r="CB18" s="6">
        <v>19116.689999999999</v>
      </c>
      <c r="CC18" s="6">
        <v>0</v>
      </c>
      <c r="CD18" s="6">
        <v>0</v>
      </c>
      <c r="CE18" s="6">
        <v>0</v>
      </c>
      <c r="CF18" s="6">
        <v>8138.35</v>
      </c>
      <c r="CG18" s="6">
        <v>0</v>
      </c>
      <c r="CH18" s="6">
        <v>0</v>
      </c>
      <c r="CI18" s="6">
        <v>0</v>
      </c>
      <c r="CJ18" s="6">
        <v>0</v>
      </c>
      <c r="CK18" s="6">
        <v>10365.4</v>
      </c>
      <c r="CL18" s="6">
        <v>0</v>
      </c>
      <c r="CM18" s="6">
        <v>0</v>
      </c>
      <c r="CN18" s="6">
        <v>0</v>
      </c>
      <c r="CO18" s="6">
        <v>25525.61</v>
      </c>
      <c r="CP18" s="6">
        <v>0</v>
      </c>
      <c r="CQ18" s="6">
        <v>1711.44</v>
      </c>
      <c r="CR18" s="6">
        <v>0</v>
      </c>
      <c r="CS18" s="6">
        <v>16792.099999999999</v>
      </c>
      <c r="CT18" s="6">
        <v>16931.05</v>
      </c>
      <c r="CU18" s="6">
        <v>15863.19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388.65</v>
      </c>
      <c r="DB18" s="6">
        <v>0</v>
      </c>
      <c r="DC18" s="6">
        <v>0</v>
      </c>
      <c r="DD18" s="6">
        <v>6477.77</v>
      </c>
      <c r="DE18" s="6">
        <v>0</v>
      </c>
      <c r="DF18" s="6">
        <v>10194.81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17515.59</v>
      </c>
      <c r="DM18" s="6">
        <v>0</v>
      </c>
      <c r="DN18" s="6">
        <v>5784.78</v>
      </c>
      <c r="DO18" s="6">
        <v>0</v>
      </c>
      <c r="DP18" s="6">
        <v>0</v>
      </c>
      <c r="DQ18" s="6">
        <v>0</v>
      </c>
      <c r="DR18" s="6">
        <v>13957.9</v>
      </c>
      <c r="DS18" s="6">
        <v>0</v>
      </c>
      <c r="DT18" s="6">
        <v>0</v>
      </c>
      <c r="DU18" s="6">
        <v>0</v>
      </c>
      <c r="DV18" s="6">
        <v>0</v>
      </c>
      <c r="DW18" s="6">
        <v>21511.13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1031.9000000000001</v>
      </c>
      <c r="EJ18" s="6">
        <v>0</v>
      </c>
      <c r="EK18" s="6">
        <v>0</v>
      </c>
      <c r="EL18" s="6">
        <v>25445.49</v>
      </c>
      <c r="EM18" s="6">
        <v>44102.21</v>
      </c>
      <c r="EN18" s="6">
        <v>0</v>
      </c>
      <c r="EO18" s="6">
        <v>37841.980000000003</v>
      </c>
      <c r="EP18" s="6">
        <v>0</v>
      </c>
      <c r="EQ18" s="6">
        <v>21802.55</v>
      </c>
      <c r="ER18" s="6">
        <v>13222.93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f>ROUND(SUM(G18:EW18),5)</f>
        <v>674130.66</v>
      </c>
    </row>
    <row r="19" spans="1:154" x14ac:dyDescent="0.25">
      <c r="A19" s="2"/>
      <c r="B19" s="2"/>
      <c r="C19" s="2"/>
      <c r="D19" s="2"/>
      <c r="E19" s="2" t="s">
        <v>296</v>
      </c>
      <c r="F19" s="2"/>
      <c r="G19" s="6">
        <v>37058.379999999997</v>
      </c>
      <c r="H19" s="6">
        <v>8006.25</v>
      </c>
      <c r="I19" s="6">
        <v>72500</v>
      </c>
      <c r="J19" s="6">
        <v>4758.34</v>
      </c>
      <c r="K19" s="6">
        <v>15166.22</v>
      </c>
      <c r="L19" s="6">
        <v>18791.669999999998</v>
      </c>
      <c r="M19" s="6">
        <v>6423.7</v>
      </c>
      <c r="N19" s="6">
        <v>3511.01</v>
      </c>
      <c r="O19" s="6">
        <v>8583.33</v>
      </c>
      <c r="P19" s="6">
        <v>29799.11</v>
      </c>
      <c r="Q19" s="6">
        <v>20361.38</v>
      </c>
      <c r="R19" s="6">
        <v>13040</v>
      </c>
      <c r="S19" s="6">
        <v>5619.02</v>
      </c>
      <c r="T19" s="6">
        <v>3422.42</v>
      </c>
      <c r="U19" s="6">
        <v>7652</v>
      </c>
      <c r="V19" s="6">
        <v>17875</v>
      </c>
      <c r="W19" s="6">
        <v>0</v>
      </c>
      <c r="X19" s="6">
        <v>45289.16</v>
      </c>
      <c r="Y19" s="6">
        <v>11400</v>
      </c>
      <c r="Z19" s="6">
        <v>10200</v>
      </c>
      <c r="AA19" s="6">
        <v>0</v>
      </c>
      <c r="AB19" s="6">
        <v>8816.58</v>
      </c>
      <c r="AC19" s="6">
        <v>30796.799999999999</v>
      </c>
      <c r="AD19" s="6">
        <v>1866.72</v>
      </c>
      <c r="AE19" s="6">
        <v>10736.63</v>
      </c>
      <c r="AF19" s="6">
        <v>6750.53</v>
      </c>
      <c r="AG19" s="6">
        <v>31400</v>
      </c>
      <c r="AH19" s="6">
        <v>6525</v>
      </c>
      <c r="AI19" s="6">
        <v>21379.35</v>
      </c>
      <c r="AJ19" s="6">
        <v>13690.38</v>
      </c>
      <c r="AK19" s="6">
        <v>45984.04</v>
      </c>
      <c r="AL19" s="6">
        <v>18558</v>
      </c>
      <c r="AM19" s="6">
        <v>25442.5</v>
      </c>
      <c r="AN19" s="6">
        <v>12989.8</v>
      </c>
      <c r="AO19" s="6">
        <v>11265.62</v>
      </c>
      <c r="AP19" s="6">
        <v>52865.04</v>
      </c>
      <c r="AQ19" s="6">
        <v>1750</v>
      </c>
      <c r="AR19" s="6">
        <v>25766.15</v>
      </c>
      <c r="AS19" s="6">
        <v>18607.169999999998</v>
      </c>
      <c r="AT19" s="6">
        <v>3600</v>
      </c>
      <c r="AU19" s="6">
        <v>6903.94</v>
      </c>
      <c r="AV19" s="6">
        <v>3083.36</v>
      </c>
      <c r="AW19" s="6">
        <v>4071.33</v>
      </c>
      <c r="AX19" s="6">
        <v>14910.5</v>
      </c>
      <c r="AY19" s="6">
        <v>28584.35</v>
      </c>
      <c r="AZ19" s="6">
        <v>3033.3</v>
      </c>
      <c r="BA19" s="6">
        <v>12046.87</v>
      </c>
      <c r="BB19" s="6">
        <v>900</v>
      </c>
      <c r="BC19" s="6">
        <v>8697.85</v>
      </c>
      <c r="BD19" s="6">
        <v>31353.599999999999</v>
      </c>
      <c r="BE19" s="6">
        <v>0</v>
      </c>
      <c r="BF19" s="6">
        <v>42015.45</v>
      </c>
      <c r="BG19" s="6">
        <v>23750</v>
      </c>
      <c r="BH19" s="6">
        <v>4955</v>
      </c>
      <c r="BI19" s="6">
        <v>25159.919999999998</v>
      </c>
      <c r="BJ19" s="6">
        <v>61174.080000000002</v>
      </c>
      <c r="BK19" s="6">
        <v>15210</v>
      </c>
      <c r="BL19" s="6">
        <v>0</v>
      </c>
      <c r="BM19" s="6">
        <v>6811.67</v>
      </c>
      <c r="BN19" s="6">
        <v>10606</v>
      </c>
      <c r="BO19" s="6">
        <v>11557.18</v>
      </c>
      <c r="BP19" s="6">
        <v>18062.34</v>
      </c>
      <c r="BQ19" s="6">
        <v>3608.75</v>
      </c>
      <c r="BR19" s="6">
        <v>10773.99</v>
      </c>
      <c r="BS19" s="6">
        <v>16112.68</v>
      </c>
      <c r="BT19" s="6">
        <v>0</v>
      </c>
      <c r="BU19" s="6">
        <v>15083.33</v>
      </c>
      <c r="BV19" s="6">
        <v>933.24</v>
      </c>
      <c r="BW19" s="6">
        <v>0</v>
      </c>
      <c r="BX19" s="6">
        <v>4425</v>
      </c>
      <c r="BY19" s="6">
        <v>715.97</v>
      </c>
      <c r="BZ19" s="6">
        <v>10156.51</v>
      </c>
      <c r="CA19" s="6">
        <v>2566.69</v>
      </c>
      <c r="CB19" s="6">
        <v>3700</v>
      </c>
      <c r="CC19" s="6">
        <v>9206.73</v>
      </c>
      <c r="CD19" s="6">
        <v>7489.48</v>
      </c>
      <c r="CE19" s="6">
        <v>0</v>
      </c>
      <c r="CF19" s="6">
        <v>6350</v>
      </c>
      <c r="CG19" s="6">
        <v>19553.599999999999</v>
      </c>
      <c r="CH19" s="6">
        <v>11720.22</v>
      </c>
      <c r="CI19" s="6">
        <v>2434.08</v>
      </c>
      <c r="CJ19" s="6">
        <v>42944.800000000003</v>
      </c>
      <c r="CK19" s="6">
        <v>26800</v>
      </c>
      <c r="CL19" s="6">
        <v>19750.27</v>
      </c>
      <c r="CM19" s="6">
        <v>5389.43</v>
      </c>
      <c r="CN19" s="6">
        <v>19757.95</v>
      </c>
      <c r="CO19" s="6">
        <v>128871.97</v>
      </c>
      <c r="CP19" s="6">
        <v>15079.66</v>
      </c>
      <c r="CQ19" s="6">
        <v>4125</v>
      </c>
      <c r="CR19" s="6">
        <v>2555.4</v>
      </c>
      <c r="CS19" s="6">
        <v>27675</v>
      </c>
      <c r="CT19" s="6">
        <v>11653.12</v>
      </c>
      <c r="CU19" s="6">
        <v>9150</v>
      </c>
      <c r="CV19" s="6">
        <v>21950</v>
      </c>
      <c r="CW19" s="6">
        <v>10995</v>
      </c>
      <c r="CX19" s="6">
        <v>4231</v>
      </c>
      <c r="CY19" s="6">
        <v>20613.77</v>
      </c>
      <c r="CZ19" s="6">
        <v>5020.99</v>
      </c>
      <c r="DA19" s="6">
        <v>8300</v>
      </c>
      <c r="DB19" s="6">
        <v>7112.35</v>
      </c>
      <c r="DC19" s="6">
        <v>18190.990000000002</v>
      </c>
      <c r="DD19" s="6">
        <v>15983.36</v>
      </c>
      <c r="DE19" s="6">
        <v>3966.66</v>
      </c>
      <c r="DF19" s="6">
        <v>0</v>
      </c>
      <c r="DG19" s="6">
        <v>3799.98</v>
      </c>
      <c r="DH19" s="6">
        <v>6291.04</v>
      </c>
      <c r="DI19" s="6">
        <v>23374.14</v>
      </c>
      <c r="DJ19" s="6">
        <v>30434.12</v>
      </c>
      <c r="DK19" s="6">
        <v>11442.74</v>
      </c>
      <c r="DL19" s="6">
        <v>4180</v>
      </c>
      <c r="DM19" s="6">
        <v>11143</v>
      </c>
      <c r="DN19" s="6">
        <v>200</v>
      </c>
      <c r="DO19" s="6">
        <v>4713</v>
      </c>
      <c r="DP19" s="6">
        <v>55806.43</v>
      </c>
      <c r="DQ19" s="6">
        <v>62749.03</v>
      </c>
      <c r="DR19" s="6">
        <v>9250</v>
      </c>
      <c r="DS19" s="6">
        <v>8521.49</v>
      </c>
      <c r="DT19" s="6">
        <v>6197.42</v>
      </c>
      <c r="DU19" s="6">
        <v>33843.94</v>
      </c>
      <c r="DV19" s="6">
        <v>10964.72</v>
      </c>
      <c r="DW19" s="6">
        <v>-100</v>
      </c>
      <c r="DX19" s="6">
        <v>6406.14</v>
      </c>
      <c r="DY19" s="6">
        <v>39505</v>
      </c>
      <c r="DZ19" s="6">
        <v>14760.73</v>
      </c>
      <c r="EA19" s="6">
        <v>23359.26</v>
      </c>
      <c r="EB19" s="6">
        <v>17829.73</v>
      </c>
      <c r="EC19" s="6">
        <v>838.13</v>
      </c>
      <c r="ED19" s="6">
        <v>16359.36</v>
      </c>
      <c r="EE19" s="6">
        <v>32943.129999999997</v>
      </c>
      <c r="EF19" s="6">
        <v>2600</v>
      </c>
      <c r="EG19" s="6">
        <v>15072</v>
      </c>
      <c r="EH19" s="6">
        <v>14379.6</v>
      </c>
      <c r="EI19" s="6">
        <v>11300</v>
      </c>
      <c r="EJ19" s="6">
        <v>2300</v>
      </c>
      <c r="EK19" s="6">
        <v>22479.83</v>
      </c>
      <c r="EL19" s="6">
        <v>28085.41</v>
      </c>
      <c r="EM19" s="6">
        <v>42500</v>
      </c>
      <c r="EN19" s="6">
        <v>21193.43</v>
      </c>
      <c r="EO19" s="6">
        <v>14220</v>
      </c>
      <c r="EP19" s="6">
        <v>11970</v>
      </c>
      <c r="EQ19" s="6">
        <v>17250</v>
      </c>
      <c r="ER19" s="6">
        <v>599.94000000000005</v>
      </c>
      <c r="ES19" s="6">
        <v>1736.7</v>
      </c>
      <c r="ET19" s="6">
        <v>0</v>
      </c>
      <c r="EU19" s="6">
        <v>0</v>
      </c>
      <c r="EV19" s="6">
        <v>0</v>
      </c>
      <c r="EW19" s="6">
        <v>0</v>
      </c>
      <c r="EX19" s="6">
        <f>ROUND(SUM(G19:EW19),5)</f>
        <v>2216580.4700000002</v>
      </c>
    </row>
    <row r="20" spans="1:154" x14ac:dyDescent="0.25">
      <c r="A20" s="2"/>
      <c r="B20" s="2"/>
      <c r="C20" s="2"/>
      <c r="D20" s="2"/>
      <c r="E20" s="2" t="s">
        <v>297</v>
      </c>
      <c r="F20" s="2"/>
      <c r="G20" s="6">
        <v>0</v>
      </c>
      <c r="H20" s="6">
        <v>0</v>
      </c>
      <c r="I20" s="6">
        <v>14946.77</v>
      </c>
      <c r="J20" s="6">
        <v>0</v>
      </c>
      <c r="K20" s="6">
        <v>4550.1899999999996</v>
      </c>
      <c r="L20" s="6">
        <v>0</v>
      </c>
      <c r="M20" s="6">
        <v>0</v>
      </c>
      <c r="N20" s="6">
        <v>500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1535.5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700</v>
      </c>
      <c r="AC20" s="6">
        <v>0</v>
      </c>
      <c r="AD20" s="6">
        <v>0</v>
      </c>
      <c r="AE20" s="6">
        <v>410</v>
      </c>
      <c r="AF20" s="6">
        <v>4732.1000000000004</v>
      </c>
      <c r="AG20" s="6">
        <v>0</v>
      </c>
      <c r="AH20" s="6">
        <v>0</v>
      </c>
      <c r="AI20" s="6">
        <v>1459.75</v>
      </c>
      <c r="AJ20" s="6">
        <v>0</v>
      </c>
      <c r="AK20" s="6">
        <v>0</v>
      </c>
      <c r="AL20" s="6">
        <v>0</v>
      </c>
      <c r="AM20" s="6">
        <v>0</v>
      </c>
      <c r="AN20" s="6">
        <v>2350.5300000000002</v>
      </c>
      <c r="AO20" s="6">
        <v>825.11</v>
      </c>
      <c r="AP20" s="6">
        <v>0</v>
      </c>
      <c r="AQ20" s="6">
        <v>0</v>
      </c>
      <c r="AR20" s="6">
        <v>725.18</v>
      </c>
      <c r="AS20" s="6">
        <v>0</v>
      </c>
      <c r="AT20" s="6">
        <v>725</v>
      </c>
      <c r="AU20" s="6">
        <v>125.05</v>
      </c>
      <c r="AV20" s="6">
        <v>3410.85</v>
      </c>
      <c r="AW20" s="6">
        <v>0</v>
      </c>
      <c r="AX20" s="6">
        <v>0</v>
      </c>
      <c r="AY20" s="6">
        <v>0</v>
      </c>
      <c r="AZ20" s="6">
        <v>1001.11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175</v>
      </c>
      <c r="BG20" s="6">
        <v>0</v>
      </c>
      <c r="BH20" s="6">
        <v>0</v>
      </c>
      <c r="BI20" s="6">
        <v>0</v>
      </c>
      <c r="BJ20" s="6">
        <v>1500.06</v>
      </c>
      <c r="BK20" s="6">
        <v>3373.49</v>
      </c>
      <c r="BL20" s="6">
        <v>0</v>
      </c>
      <c r="BM20" s="6">
        <v>16700.39</v>
      </c>
      <c r="BN20" s="6">
        <v>500</v>
      </c>
      <c r="BO20" s="6">
        <v>0</v>
      </c>
      <c r="BP20" s="6">
        <v>0</v>
      </c>
      <c r="BQ20" s="6">
        <v>0</v>
      </c>
      <c r="BR20" s="6">
        <v>0</v>
      </c>
      <c r="BS20" s="6">
        <v>410</v>
      </c>
      <c r="BT20" s="6">
        <v>0</v>
      </c>
      <c r="BU20" s="6">
        <v>0</v>
      </c>
      <c r="BV20" s="6">
        <v>0</v>
      </c>
      <c r="BW20" s="6">
        <v>0</v>
      </c>
      <c r="BX20" s="6">
        <v>2004.03</v>
      </c>
      <c r="BY20" s="6">
        <v>1250.94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1205</v>
      </c>
      <c r="CG20" s="6">
        <v>0</v>
      </c>
      <c r="CH20" s="6">
        <v>0</v>
      </c>
      <c r="CI20" s="6">
        <v>0</v>
      </c>
      <c r="CJ20" s="6">
        <v>0</v>
      </c>
      <c r="CK20" s="6">
        <v>735.57</v>
      </c>
      <c r="CL20" s="6">
        <v>0</v>
      </c>
      <c r="CM20" s="6">
        <v>0</v>
      </c>
      <c r="CN20" s="6">
        <v>0</v>
      </c>
      <c r="CO20" s="6">
        <v>16312.86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1000.04</v>
      </c>
      <c r="CZ20" s="6">
        <v>0</v>
      </c>
      <c r="DA20" s="6">
        <v>0</v>
      </c>
      <c r="DB20" s="6">
        <v>0</v>
      </c>
      <c r="DC20" s="6">
        <v>0</v>
      </c>
      <c r="DD20" s="6">
        <v>410</v>
      </c>
      <c r="DE20" s="6">
        <v>725.14</v>
      </c>
      <c r="DF20" s="6">
        <v>272.04000000000002</v>
      </c>
      <c r="DG20" s="6">
        <v>0</v>
      </c>
      <c r="DH20" s="6">
        <v>887.2</v>
      </c>
      <c r="DI20" s="6">
        <v>1175.3399999999999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1575.58</v>
      </c>
      <c r="DQ20" s="6">
        <v>1001.11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1001.11</v>
      </c>
      <c r="EB20" s="6">
        <v>0</v>
      </c>
      <c r="EC20" s="6">
        <v>500.43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250</v>
      </c>
      <c r="ET20" s="6">
        <v>0</v>
      </c>
      <c r="EU20" s="6">
        <v>0</v>
      </c>
      <c r="EV20" s="6">
        <v>0</v>
      </c>
      <c r="EW20" s="6">
        <v>0</v>
      </c>
      <c r="EX20" s="6">
        <f>ROUND(SUM(G20:EW20),5)</f>
        <v>90962.47</v>
      </c>
    </row>
    <row r="21" spans="1:154" ht="15.75" thickBot="1" x14ac:dyDescent="0.3">
      <c r="A21" s="2"/>
      <c r="B21" s="2"/>
      <c r="C21" s="2"/>
      <c r="D21" s="2"/>
      <c r="E21" s="2" t="s">
        <v>298</v>
      </c>
      <c r="F21" s="2"/>
      <c r="G21" s="8">
        <v>600</v>
      </c>
      <c r="H21" s="8">
        <v>0</v>
      </c>
      <c r="I21" s="8">
        <v>12175</v>
      </c>
      <c r="J21" s="8">
        <v>0</v>
      </c>
      <c r="K21" s="8">
        <v>0</v>
      </c>
      <c r="L21" s="8">
        <v>0</v>
      </c>
      <c r="M21" s="8">
        <v>0</v>
      </c>
      <c r="N21" s="8">
        <v>3500</v>
      </c>
      <c r="O21" s="8">
        <v>0</v>
      </c>
      <c r="P21" s="8">
        <v>2420.64</v>
      </c>
      <c r="Q21" s="8">
        <v>0</v>
      </c>
      <c r="R21" s="8">
        <v>0</v>
      </c>
      <c r="S21" s="8">
        <v>1510.01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14333.01</v>
      </c>
      <c r="Z21" s="8">
        <v>0</v>
      </c>
      <c r="AA21" s="8">
        <v>0</v>
      </c>
      <c r="AB21" s="8">
        <v>1000</v>
      </c>
      <c r="AC21" s="8">
        <v>36</v>
      </c>
      <c r="AD21" s="8">
        <v>0</v>
      </c>
      <c r="AE21" s="8">
        <v>500</v>
      </c>
      <c r="AF21" s="8">
        <v>0</v>
      </c>
      <c r="AG21" s="8">
        <v>0</v>
      </c>
      <c r="AH21" s="8">
        <v>0</v>
      </c>
      <c r="AI21" s="8">
        <v>761.94</v>
      </c>
      <c r="AJ21" s="8">
        <v>0</v>
      </c>
      <c r="AK21" s="8">
        <v>4453.57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128</v>
      </c>
      <c r="AT21" s="8">
        <v>0</v>
      </c>
      <c r="AU21" s="8">
        <v>0</v>
      </c>
      <c r="AV21" s="8">
        <v>0</v>
      </c>
      <c r="AW21" s="8">
        <v>196</v>
      </c>
      <c r="AX21" s="8">
        <v>0</v>
      </c>
      <c r="AY21" s="8">
        <v>0</v>
      </c>
      <c r="AZ21" s="8">
        <v>0</v>
      </c>
      <c r="BA21" s="8">
        <v>41.63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1250</v>
      </c>
      <c r="BI21" s="8">
        <v>1095</v>
      </c>
      <c r="BJ21" s="8">
        <v>600</v>
      </c>
      <c r="BK21" s="8">
        <v>0</v>
      </c>
      <c r="BL21" s="8">
        <v>0</v>
      </c>
      <c r="BM21" s="8">
        <v>11711.31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100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500</v>
      </c>
      <c r="CC21" s="8">
        <v>1000</v>
      </c>
      <c r="CD21" s="8">
        <v>-404</v>
      </c>
      <c r="CE21" s="8">
        <v>0</v>
      </c>
      <c r="CF21" s="8">
        <v>2000</v>
      </c>
      <c r="CG21" s="8">
        <v>0</v>
      </c>
      <c r="CH21" s="8">
        <v>0</v>
      </c>
      <c r="CI21" s="8">
        <v>0</v>
      </c>
      <c r="CJ21" s="8">
        <v>4595.3</v>
      </c>
      <c r="CK21" s="8">
        <v>9800</v>
      </c>
      <c r="CL21" s="8">
        <v>0</v>
      </c>
      <c r="CM21" s="8">
        <v>172.9</v>
      </c>
      <c r="CN21" s="8">
        <v>0</v>
      </c>
      <c r="CO21" s="8">
        <v>0</v>
      </c>
      <c r="CP21" s="8">
        <v>111</v>
      </c>
      <c r="CQ21" s="8">
        <v>10084.120000000001</v>
      </c>
      <c r="CR21" s="8">
        <v>12000</v>
      </c>
      <c r="CS21" s="8">
        <v>0</v>
      </c>
      <c r="CT21" s="8">
        <v>8119</v>
      </c>
      <c r="CU21" s="8">
        <v>6520</v>
      </c>
      <c r="CV21" s="8">
        <v>0</v>
      </c>
      <c r="CW21" s="8">
        <v>0</v>
      </c>
      <c r="CX21" s="8">
        <v>0</v>
      </c>
      <c r="CY21" s="8">
        <v>2500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1450</v>
      </c>
      <c r="DF21" s="8">
        <v>0</v>
      </c>
      <c r="DG21" s="8">
        <v>67.08</v>
      </c>
      <c r="DH21" s="8">
        <v>42</v>
      </c>
      <c r="DI21" s="8">
        <v>4887.3999999999996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8559.65</v>
      </c>
      <c r="DW21" s="8">
        <v>200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110.1</v>
      </c>
      <c r="ED21" s="8">
        <v>0</v>
      </c>
      <c r="EE21" s="8">
        <v>0</v>
      </c>
      <c r="EF21" s="8">
        <v>1674.55</v>
      </c>
      <c r="EG21" s="8">
        <v>2000</v>
      </c>
      <c r="EH21" s="8">
        <v>0</v>
      </c>
      <c r="EI21" s="8">
        <v>0</v>
      </c>
      <c r="EJ21" s="8">
        <v>0</v>
      </c>
      <c r="EK21" s="8">
        <v>0</v>
      </c>
      <c r="EL21" s="8">
        <v>28000</v>
      </c>
      <c r="EM21" s="8">
        <v>0</v>
      </c>
      <c r="EN21" s="8">
        <v>0</v>
      </c>
      <c r="EO21" s="8">
        <v>7450</v>
      </c>
      <c r="EP21" s="8">
        <v>750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f>ROUND(SUM(G21:EW21),5)</f>
        <v>168601.21</v>
      </c>
    </row>
    <row r="22" spans="1:154" ht="15.75" thickBot="1" x14ac:dyDescent="0.3">
      <c r="A22" s="2"/>
      <c r="B22" s="2"/>
      <c r="C22" s="2"/>
      <c r="D22" s="2" t="s">
        <v>299</v>
      </c>
      <c r="E22" s="2"/>
      <c r="F22" s="2"/>
      <c r="G22" s="10">
        <f>ROUND(SUM(G16:G21),5)</f>
        <v>37658.379999999997</v>
      </c>
      <c r="H22" s="10">
        <f>ROUND(SUM(H16:H21),5)</f>
        <v>17569.490000000002</v>
      </c>
      <c r="I22" s="10">
        <f>ROUND(SUM(I16:I21),5)</f>
        <v>173937.94</v>
      </c>
      <c r="J22" s="10">
        <f>ROUND(SUM(J16:J21),5)</f>
        <v>4758.34</v>
      </c>
      <c r="K22" s="10">
        <f>ROUND(SUM(K16:K21),5)</f>
        <v>60790.03</v>
      </c>
      <c r="L22" s="10">
        <f>ROUND(SUM(L16:L21),5)</f>
        <v>23498.81</v>
      </c>
      <c r="M22" s="10">
        <f>ROUND(SUM(M16:M21),5)</f>
        <v>6423.7</v>
      </c>
      <c r="N22" s="10">
        <f>ROUND(SUM(N16:N21),5)</f>
        <v>7511.01</v>
      </c>
      <c r="O22" s="10">
        <f>ROUND(SUM(O16:O21),5)</f>
        <v>24003.41</v>
      </c>
      <c r="P22" s="10">
        <f>ROUND(SUM(P16:P21),5)</f>
        <v>36666.97</v>
      </c>
      <c r="Q22" s="10">
        <f>ROUND(SUM(Q16:Q21),5)</f>
        <v>21047.91</v>
      </c>
      <c r="R22" s="10">
        <f>ROUND(SUM(R16:R21),5)</f>
        <v>14313.22</v>
      </c>
      <c r="S22" s="10">
        <f>ROUND(SUM(S16:S21),5)</f>
        <v>7129.03</v>
      </c>
      <c r="T22" s="10">
        <f>ROUND(SUM(T16:T21),5)</f>
        <v>3422.42</v>
      </c>
      <c r="U22" s="10">
        <f>ROUND(SUM(U16:U21),5)</f>
        <v>7652</v>
      </c>
      <c r="V22" s="10">
        <f>ROUND(SUM(V16:V21),5)</f>
        <v>41620.71</v>
      </c>
      <c r="W22" s="10">
        <f>ROUND(SUM(W16:W21),5)</f>
        <v>0</v>
      </c>
      <c r="X22" s="10">
        <f>ROUND(SUM(X16:X21),5)</f>
        <v>45289.16</v>
      </c>
      <c r="Y22" s="10">
        <f>ROUND(SUM(Y16:Y21),5)</f>
        <v>31097.02</v>
      </c>
      <c r="Z22" s="10">
        <f>ROUND(SUM(Z16:Z21),5)</f>
        <v>10200</v>
      </c>
      <c r="AA22" s="10">
        <f>ROUND(SUM(AA16:AA21),5)</f>
        <v>0</v>
      </c>
      <c r="AB22" s="10">
        <f>ROUND(SUM(AB16:AB21),5)</f>
        <v>10516.58</v>
      </c>
      <c r="AC22" s="10">
        <f>ROUND(SUM(AC16:AC21),5)</f>
        <v>30832.799999999999</v>
      </c>
      <c r="AD22" s="10">
        <f>ROUND(SUM(AD16:AD21),5)</f>
        <v>13852.23</v>
      </c>
      <c r="AE22" s="10">
        <f>ROUND(SUM(AE16:AE21),5)</f>
        <v>11646.63</v>
      </c>
      <c r="AF22" s="10">
        <f>ROUND(SUM(AF16:AF21),5)</f>
        <v>11482.63</v>
      </c>
      <c r="AG22" s="10">
        <f>ROUND(SUM(AG16:AG21),5)</f>
        <v>60913.01</v>
      </c>
      <c r="AH22" s="10">
        <f>ROUND(SUM(AH16:AH21),5)</f>
        <v>6525</v>
      </c>
      <c r="AI22" s="10">
        <f>ROUND(SUM(AI16:AI21),5)</f>
        <v>23601.040000000001</v>
      </c>
      <c r="AJ22" s="10">
        <f>ROUND(SUM(AJ16:AJ21),5)</f>
        <v>13690.38</v>
      </c>
      <c r="AK22" s="10">
        <f>ROUND(SUM(AK16:AK21),5)</f>
        <v>50437.61</v>
      </c>
      <c r="AL22" s="10">
        <f>ROUND(SUM(AL16:AL21),5)</f>
        <v>18558</v>
      </c>
      <c r="AM22" s="10">
        <f>ROUND(SUM(AM16:AM21),5)</f>
        <v>25442.5</v>
      </c>
      <c r="AN22" s="10">
        <f>ROUND(SUM(AN16:AN21),5)</f>
        <v>15340.33</v>
      </c>
      <c r="AO22" s="10">
        <f>ROUND(SUM(AO16:AO21),5)</f>
        <v>12090.73</v>
      </c>
      <c r="AP22" s="10">
        <f>ROUND(SUM(AP16:AP21),5)</f>
        <v>52865.04</v>
      </c>
      <c r="AQ22" s="10">
        <f>ROUND(SUM(AQ16:AQ21),5)</f>
        <v>1750</v>
      </c>
      <c r="AR22" s="10">
        <f>ROUND(SUM(AR16:AR21),5)</f>
        <v>26491.33</v>
      </c>
      <c r="AS22" s="10">
        <f>ROUND(SUM(AS16:AS21),5)</f>
        <v>18735.169999999998</v>
      </c>
      <c r="AT22" s="10">
        <f>ROUND(SUM(AT16:AT21),5)</f>
        <v>17810.84</v>
      </c>
      <c r="AU22" s="10">
        <f>ROUND(SUM(AU16:AU21),5)</f>
        <v>7028.99</v>
      </c>
      <c r="AV22" s="10">
        <f>ROUND(SUM(AV16:AV21),5)</f>
        <v>6494.21</v>
      </c>
      <c r="AW22" s="10">
        <f>ROUND(SUM(AW16:AW21),5)</f>
        <v>4267.33</v>
      </c>
      <c r="AX22" s="10">
        <f>ROUND(SUM(AX16:AX21),5)</f>
        <v>14910.5</v>
      </c>
      <c r="AY22" s="10">
        <f>ROUND(SUM(AY16:AY21),5)</f>
        <v>28584.35</v>
      </c>
      <c r="AZ22" s="10">
        <f>ROUND(SUM(AZ16:AZ21),5)</f>
        <v>18734.5</v>
      </c>
      <c r="BA22" s="10">
        <f>ROUND(SUM(BA16:BA21),5)</f>
        <v>12088.5</v>
      </c>
      <c r="BB22" s="10">
        <f>ROUND(SUM(BB16:BB21),5)</f>
        <v>900</v>
      </c>
      <c r="BC22" s="10">
        <f>ROUND(SUM(BC16:BC21),5)</f>
        <v>8697.85</v>
      </c>
      <c r="BD22" s="10">
        <f>ROUND(SUM(BD16:BD21),5)</f>
        <v>31353.599999999999</v>
      </c>
      <c r="BE22" s="10">
        <f>ROUND(SUM(BE16:BE21),5)</f>
        <v>0</v>
      </c>
      <c r="BF22" s="10">
        <f>ROUND(SUM(BF16:BF21),5)</f>
        <v>42190.45</v>
      </c>
      <c r="BG22" s="10">
        <f>ROUND(SUM(BG16:BG21),5)</f>
        <v>41437.54</v>
      </c>
      <c r="BH22" s="10">
        <f>ROUND(SUM(BH16:BH21),5)</f>
        <v>6205</v>
      </c>
      <c r="BI22" s="10">
        <f>ROUND(SUM(BI16:BI21),5)</f>
        <v>26254.92</v>
      </c>
      <c r="BJ22" s="10">
        <f>ROUND(SUM(BJ16:BJ21),5)</f>
        <v>63274.14</v>
      </c>
      <c r="BK22" s="10">
        <f>ROUND(SUM(BK16:BK21),5)</f>
        <v>29911.35</v>
      </c>
      <c r="BL22" s="10">
        <f>ROUND(SUM(BL16:BL21),5)</f>
        <v>0</v>
      </c>
      <c r="BM22" s="10">
        <f>ROUND(SUM(BM16:BM21),5)</f>
        <v>53988.95</v>
      </c>
      <c r="BN22" s="10">
        <f>ROUND(SUM(BN16:BN21),5)</f>
        <v>11106</v>
      </c>
      <c r="BO22" s="10">
        <f>ROUND(SUM(BO16:BO21),5)</f>
        <v>11557.18</v>
      </c>
      <c r="BP22" s="10">
        <f>ROUND(SUM(BP16:BP21),5)</f>
        <v>18062.34</v>
      </c>
      <c r="BQ22" s="10">
        <f>ROUND(SUM(BQ16:BQ21),5)</f>
        <v>3608.75</v>
      </c>
      <c r="BR22" s="10">
        <f>ROUND(SUM(BR16:BR21),5)</f>
        <v>10773.99</v>
      </c>
      <c r="BS22" s="10">
        <f>ROUND(SUM(BS16:BS21),5)</f>
        <v>16622.68</v>
      </c>
      <c r="BT22" s="10">
        <f>ROUND(SUM(BT16:BT21),5)</f>
        <v>0</v>
      </c>
      <c r="BU22" s="10">
        <f>ROUND(SUM(BU16:BU21),5)</f>
        <v>39531.660000000003</v>
      </c>
      <c r="BV22" s="10">
        <f>ROUND(SUM(BV16:BV21),5)</f>
        <v>933.24</v>
      </c>
      <c r="BW22" s="10">
        <f>ROUND(SUM(BW16:BW21),5)</f>
        <v>0</v>
      </c>
      <c r="BX22" s="10">
        <f>ROUND(SUM(BX16:BX21),5)</f>
        <v>25862.97</v>
      </c>
      <c r="BY22" s="10">
        <f>ROUND(SUM(BY16:BY21),5)</f>
        <v>1966.91</v>
      </c>
      <c r="BZ22" s="10">
        <f>ROUND(SUM(BZ16:BZ21),5)</f>
        <v>10156.51</v>
      </c>
      <c r="CA22" s="10">
        <f>ROUND(SUM(CA16:CA21),5)</f>
        <v>2566.69</v>
      </c>
      <c r="CB22" s="10">
        <f>ROUND(SUM(CB16:CB21),5)</f>
        <v>23316.69</v>
      </c>
      <c r="CC22" s="10">
        <f>ROUND(SUM(CC16:CC21),5)</f>
        <v>10206.73</v>
      </c>
      <c r="CD22" s="10">
        <f>ROUND(SUM(CD16:CD21),5)</f>
        <v>7085.48</v>
      </c>
      <c r="CE22" s="10">
        <f>ROUND(SUM(CE16:CE21),5)</f>
        <v>0</v>
      </c>
      <c r="CF22" s="10">
        <f>ROUND(SUM(CF16:CF21),5)</f>
        <v>17693.349999999999</v>
      </c>
      <c r="CG22" s="10">
        <f>ROUND(SUM(CG16:CG21),5)</f>
        <v>19553.599999999999</v>
      </c>
      <c r="CH22" s="10">
        <f>ROUND(SUM(CH16:CH21),5)</f>
        <v>11720.22</v>
      </c>
      <c r="CI22" s="10">
        <f>ROUND(SUM(CI16:CI21),5)</f>
        <v>2434.08</v>
      </c>
      <c r="CJ22" s="10">
        <f>ROUND(SUM(CJ16:CJ21),5)</f>
        <v>47540.1</v>
      </c>
      <c r="CK22" s="10">
        <f>ROUND(SUM(CK16:CK21),5)</f>
        <v>47700.97</v>
      </c>
      <c r="CL22" s="10">
        <f>ROUND(SUM(CL16:CL21),5)</f>
        <v>19750.27</v>
      </c>
      <c r="CM22" s="10">
        <f>ROUND(SUM(CM16:CM21),5)</f>
        <v>5562.33</v>
      </c>
      <c r="CN22" s="10">
        <f>ROUND(SUM(CN16:CN21),5)</f>
        <v>19757.95</v>
      </c>
      <c r="CO22" s="10">
        <f>ROUND(SUM(CO16:CO21),5)</f>
        <v>170710.44</v>
      </c>
      <c r="CP22" s="10">
        <f>ROUND(SUM(CP16:CP21),5)</f>
        <v>15190.66</v>
      </c>
      <c r="CQ22" s="10">
        <f>ROUND(SUM(CQ16:CQ21),5)</f>
        <v>15920.56</v>
      </c>
      <c r="CR22" s="10">
        <f>ROUND(SUM(CR16:CR21),5)</f>
        <v>14555.4</v>
      </c>
      <c r="CS22" s="10">
        <f>ROUND(SUM(CS16:CS21),5)</f>
        <v>272085.90999999997</v>
      </c>
      <c r="CT22" s="10">
        <f>ROUND(SUM(CT16:CT21),5)</f>
        <v>36703.17</v>
      </c>
      <c r="CU22" s="10">
        <f>ROUND(SUM(CU16:CU21),5)</f>
        <v>31533.19</v>
      </c>
      <c r="CV22" s="10">
        <f>ROUND(SUM(CV16:CV21),5)</f>
        <v>21950</v>
      </c>
      <c r="CW22" s="10">
        <f>ROUND(SUM(CW16:CW21),5)</f>
        <v>10995</v>
      </c>
      <c r="CX22" s="10">
        <f>ROUND(SUM(CX16:CX21),5)</f>
        <v>4231</v>
      </c>
      <c r="CY22" s="10">
        <f>ROUND(SUM(CY16:CY21),5)</f>
        <v>24113.81</v>
      </c>
      <c r="CZ22" s="10">
        <f>ROUND(SUM(CZ16:CZ21),5)</f>
        <v>5020.99</v>
      </c>
      <c r="DA22" s="10">
        <f>ROUND(SUM(DA16:DA21),5)</f>
        <v>8688.65</v>
      </c>
      <c r="DB22" s="10">
        <f>ROUND(SUM(DB16:DB21),5)</f>
        <v>7112.35</v>
      </c>
      <c r="DC22" s="10">
        <f>ROUND(SUM(DC16:DC21),5)</f>
        <v>18190.990000000002</v>
      </c>
      <c r="DD22" s="10">
        <f>ROUND(SUM(DD16:DD21),5)</f>
        <v>22871.13</v>
      </c>
      <c r="DE22" s="10">
        <f>ROUND(SUM(DE16:DE21),5)</f>
        <v>6141.8</v>
      </c>
      <c r="DF22" s="10">
        <f>ROUND(SUM(DF16:DF21),5)</f>
        <v>10466.85</v>
      </c>
      <c r="DG22" s="10">
        <f>ROUND(SUM(DG16:DG21),5)</f>
        <v>3867.06</v>
      </c>
      <c r="DH22" s="10">
        <f>ROUND(SUM(DH16:DH21),5)</f>
        <v>7220.24</v>
      </c>
      <c r="DI22" s="10">
        <f>ROUND(SUM(DI16:DI21),5)</f>
        <v>29436.880000000001</v>
      </c>
      <c r="DJ22" s="10">
        <f>ROUND(SUM(DJ16:DJ21),5)</f>
        <v>30434.12</v>
      </c>
      <c r="DK22" s="10">
        <f>ROUND(SUM(DK16:DK21),5)</f>
        <v>11442.74</v>
      </c>
      <c r="DL22" s="10">
        <f>ROUND(SUM(DL16:DL21),5)</f>
        <v>21695.59</v>
      </c>
      <c r="DM22" s="10">
        <f>ROUND(SUM(DM16:DM21),5)</f>
        <v>11143</v>
      </c>
      <c r="DN22" s="10">
        <f>ROUND(SUM(DN16:DN21),5)</f>
        <v>5984.78</v>
      </c>
      <c r="DO22" s="10">
        <f>ROUND(SUM(DO16:DO21),5)</f>
        <v>4713</v>
      </c>
      <c r="DP22" s="10">
        <f>ROUND(SUM(DP16:DP21),5)</f>
        <v>57382.01</v>
      </c>
      <c r="DQ22" s="10">
        <f>ROUND(SUM(DQ16:DQ21),5)</f>
        <v>63750.14</v>
      </c>
      <c r="DR22" s="10">
        <f>ROUND(SUM(DR16:DR21),5)</f>
        <v>23207.9</v>
      </c>
      <c r="DS22" s="10">
        <f>ROUND(SUM(DS16:DS21),5)</f>
        <v>8521.49</v>
      </c>
      <c r="DT22" s="10">
        <f>ROUND(SUM(DT16:DT21),5)</f>
        <v>6197.42</v>
      </c>
      <c r="DU22" s="10">
        <f>ROUND(SUM(DU16:DU21),5)</f>
        <v>33843.94</v>
      </c>
      <c r="DV22" s="10">
        <f>ROUND(SUM(DV16:DV21),5)</f>
        <v>19524.37</v>
      </c>
      <c r="DW22" s="10">
        <f>ROUND(SUM(DW16:DW21),5)</f>
        <v>21611.13</v>
      </c>
      <c r="DX22" s="10">
        <f>ROUND(SUM(DX16:DX21),5)</f>
        <v>6406.14</v>
      </c>
      <c r="DY22" s="10">
        <f>ROUND(SUM(DY16:DY21),5)</f>
        <v>39505</v>
      </c>
      <c r="DZ22" s="10">
        <f>ROUND(SUM(DZ16:DZ21),5)</f>
        <v>14760.73</v>
      </c>
      <c r="EA22" s="10">
        <f>ROUND(SUM(EA16:EA21),5)</f>
        <v>24360.37</v>
      </c>
      <c r="EB22" s="10">
        <f>ROUND(SUM(EB16:EB21),5)</f>
        <v>17829.73</v>
      </c>
      <c r="EC22" s="10">
        <f>ROUND(SUM(EC16:EC21),5)</f>
        <v>1448.66</v>
      </c>
      <c r="ED22" s="10">
        <f>ROUND(SUM(ED16:ED21),5)</f>
        <v>16359.36</v>
      </c>
      <c r="EE22" s="10">
        <f>ROUND(SUM(EE16:EE21),5)</f>
        <v>32943.129999999997</v>
      </c>
      <c r="EF22" s="10">
        <f>ROUND(SUM(EF16:EF21),5)</f>
        <v>4274.55</v>
      </c>
      <c r="EG22" s="10">
        <f>ROUND(SUM(EG16:EG21),5)</f>
        <v>17072</v>
      </c>
      <c r="EH22" s="10">
        <f>ROUND(SUM(EH16:EH21),5)</f>
        <v>14379.6</v>
      </c>
      <c r="EI22" s="10">
        <f>ROUND(SUM(EI16:EI21),5)</f>
        <v>12331.9</v>
      </c>
      <c r="EJ22" s="10">
        <f>ROUND(SUM(EJ16:EJ21),5)</f>
        <v>2300</v>
      </c>
      <c r="EK22" s="10">
        <f>ROUND(SUM(EK16:EK21),5)</f>
        <v>22479.83</v>
      </c>
      <c r="EL22" s="10">
        <f>ROUND(SUM(EL16:EL21),5)</f>
        <v>81530.899999999994</v>
      </c>
      <c r="EM22" s="10">
        <f>ROUND(SUM(EM16:EM21),5)</f>
        <v>86602.21</v>
      </c>
      <c r="EN22" s="10">
        <f>ROUND(SUM(EN16:EN21),5)</f>
        <v>21193.43</v>
      </c>
      <c r="EO22" s="10">
        <f>ROUND(SUM(EO16:EO21),5)</f>
        <v>59511.98</v>
      </c>
      <c r="EP22" s="10">
        <f>ROUND(SUM(EP16:EP21),5)</f>
        <v>12720</v>
      </c>
      <c r="EQ22" s="10">
        <f>ROUND(SUM(EQ16:EQ21),5)</f>
        <v>39052.550000000003</v>
      </c>
      <c r="ER22" s="10">
        <f>ROUND(SUM(ER16:ER21),5)</f>
        <v>13822.87</v>
      </c>
      <c r="ES22" s="10">
        <f>ROUND(SUM(ES16:ES21),5)</f>
        <v>1986.7</v>
      </c>
      <c r="ET22" s="10">
        <f>ROUND(SUM(ET16:ET21),5)</f>
        <v>0</v>
      </c>
      <c r="EU22" s="10">
        <f>ROUND(SUM(EU16:EU21),5)</f>
        <v>0</v>
      </c>
      <c r="EV22" s="10">
        <f>ROUND(SUM(EV16:EV21),5)</f>
        <v>0</v>
      </c>
      <c r="EW22" s="10">
        <f>ROUND(SUM(EW16:EW21),5)</f>
        <v>0</v>
      </c>
      <c r="EX22" s="10">
        <f>ROUND(SUM(G22:EW22),5)</f>
        <v>3377893.62</v>
      </c>
    </row>
    <row r="23" spans="1:154" ht="30" customHeight="1" x14ac:dyDescent="0.25">
      <c r="A23" s="2"/>
      <c r="B23" s="2"/>
      <c r="C23" s="2" t="s">
        <v>300</v>
      </c>
      <c r="D23" s="2"/>
      <c r="E23" s="2"/>
      <c r="F23" s="2"/>
      <c r="G23" s="6">
        <f>ROUND(SUM(G7:G8)+G15+G22,5)</f>
        <v>162496.46</v>
      </c>
      <c r="H23" s="6">
        <f>ROUND(SUM(H7:H8)+H15+H22,5)</f>
        <v>77316.91</v>
      </c>
      <c r="I23" s="6">
        <f>ROUND(SUM(I7:I8)+I15+I22,5)</f>
        <v>2739373.26</v>
      </c>
      <c r="J23" s="6">
        <f>ROUND(SUM(J7:J8)+J15+J22,5)</f>
        <v>9976.0499999999993</v>
      </c>
      <c r="K23" s="6">
        <f>ROUND(SUM(K7:K8)+K15+K22,5)</f>
        <v>568.23</v>
      </c>
      <c r="L23" s="6">
        <f>ROUND(SUM(L7:L8)+L15+L22,5)</f>
        <v>171411.82</v>
      </c>
      <c r="M23" s="6">
        <f>ROUND(SUM(M7:M8)+M15+M22,5)</f>
        <v>15376.55</v>
      </c>
      <c r="N23" s="6">
        <f>ROUND(SUM(N7:N8)+N15+N22,5)</f>
        <v>45770.81</v>
      </c>
      <c r="O23" s="6">
        <f>ROUND(SUM(O7:O8)+O15+O22,5)</f>
        <v>-74039.429999999993</v>
      </c>
      <c r="P23" s="6">
        <f>ROUND(SUM(P7:P8)+P15+P22,5)</f>
        <v>178310.59</v>
      </c>
      <c r="Q23" s="6">
        <f>ROUND(SUM(Q7:Q8)+Q15+Q22,5)</f>
        <v>-6739.55</v>
      </c>
      <c r="R23" s="6">
        <f>ROUND(SUM(R7:R8)+R15+R22,5)</f>
        <v>-271802.32</v>
      </c>
      <c r="S23" s="6">
        <f>ROUND(SUM(S7:S8)+S15+S22,5)</f>
        <v>1696.15</v>
      </c>
      <c r="T23" s="6">
        <f>ROUND(SUM(T7:T8)+T15+T22,5)</f>
        <v>11621.23</v>
      </c>
      <c r="U23" s="6">
        <f>ROUND(SUM(U7:U8)+U15+U22,5)</f>
        <v>3806.8</v>
      </c>
      <c r="V23" s="6">
        <f>ROUND(SUM(V7:V8)+V15+V22,5)</f>
        <v>206308.59</v>
      </c>
      <c r="W23" s="6">
        <f>ROUND(SUM(W7:W8)+W15+W22,5)</f>
        <v>0</v>
      </c>
      <c r="X23" s="6">
        <f>ROUND(SUM(X7:X8)+X15+X22,5)</f>
        <v>108469.81</v>
      </c>
      <c r="Y23" s="6">
        <f>ROUND(SUM(Y7:Y8)+Y15+Y22,5)</f>
        <v>315104.40999999997</v>
      </c>
      <c r="Z23" s="6">
        <f>ROUND(SUM(Z7:Z8)+Z15+Z22,5)</f>
        <v>33554.660000000003</v>
      </c>
      <c r="AA23" s="6">
        <f>ROUND(SUM(AA7:AA8)+AA15+AA22,5)</f>
        <v>0</v>
      </c>
      <c r="AB23" s="6">
        <f>ROUND(SUM(AB7:AB8)+AB15+AB22,5)</f>
        <v>38471.35</v>
      </c>
      <c r="AC23" s="6">
        <f>ROUND(SUM(AC7:AC8)+AC15+AC22,5)</f>
        <v>173207.29</v>
      </c>
      <c r="AD23" s="6">
        <f>ROUND(SUM(AD7:AD8)+AD15+AD22,5)</f>
        <v>29941.22</v>
      </c>
      <c r="AE23" s="6">
        <f>ROUND(SUM(AE7:AE8)+AE15+AE22,5)</f>
        <v>39782.22</v>
      </c>
      <c r="AF23" s="6">
        <f>ROUND(SUM(AF7:AF8)+AF15+AF22,5)</f>
        <v>22662.28</v>
      </c>
      <c r="AG23" s="6">
        <f>ROUND(SUM(AG7:AG8)+AG15+AG22,5)</f>
        <v>615251.61</v>
      </c>
      <c r="AH23" s="6">
        <f>ROUND(SUM(AH7:AH8)+AH15+AH22,5)</f>
        <v>18695.099999999999</v>
      </c>
      <c r="AI23" s="6">
        <f>ROUND(SUM(AI7:AI8)+AI15+AI22,5)</f>
        <v>49334.36</v>
      </c>
      <c r="AJ23" s="6">
        <f>ROUND(SUM(AJ7:AJ8)+AJ15+AJ22,5)</f>
        <v>70839.47</v>
      </c>
      <c r="AK23" s="6">
        <f>ROUND(SUM(AK7:AK8)+AK15+AK22,5)</f>
        <v>108595.83</v>
      </c>
      <c r="AL23" s="6">
        <f>ROUND(SUM(AL7:AL8)+AL15+AL22,5)</f>
        <v>28210.48</v>
      </c>
      <c r="AM23" s="6">
        <f>ROUND(SUM(AM7:AM8)+AM15+AM22,5)</f>
        <v>19650.46</v>
      </c>
      <c r="AN23" s="6">
        <f>ROUND(SUM(AN7:AN8)+AN15+AN22,5)</f>
        <v>84400.9</v>
      </c>
      <c r="AO23" s="6">
        <f>ROUND(SUM(AO7:AO8)+AO15+AO22,5)</f>
        <v>21396.85</v>
      </c>
      <c r="AP23" s="6">
        <f>ROUND(SUM(AP7:AP8)+AP15+AP22,5)</f>
        <v>286609.84999999998</v>
      </c>
      <c r="AQ23" s="6">
        <f>ROUND(SUM(AQ7:AQ8)+AQ15+AQ22,5)</f>
        <v>38382.68</v>
      </c>
      <c r="AR23" s="6">
        <f>ROUND(SUM(AR7:AR8)+AR15+AR22,5)</f>
        <v>75359.12</v>
      </c>
      <c r="AS23" s="6">
        <f>ROUND(SUM(AS7:AS8)+AS15+AS22,5)</f>
        <v>33147.35</v>
      </c>
      <c r="AT23" s="6">
        <f>ROUND(SUM(AT7:AT8)+AT15+AT22,5)</f>
        <v>-233715.29</v>
      </c>
      <c r="AU23" s="6">
        <f>ROUND(SUM(AU7:AU8)+AU15+AU22,5)</f>
        <v>-19499.78</v>
      </c>
      <c r="AV23" s="6">
        <f>ROUND(SUM(AV7:AV8)+AV15+AV22,5)</f>
        <v>117870.9</v>
      </c>
      <c r="AW23" s="6">
        <f>ROUND(SUM(AW7:AW8)+AW15+AW22,5)</f>
        <v>22718.49</v>
      </c>
      <c r="AX23" s="6">
        <f>ROUND(SUM(AX7:AX8)+AX15+AX22,5)</f>
        <v>19513.3</v>
      </c>
      <c r="AY23" s="6">
        <f>ROUND(SUM(AY7:AY8)+AY15+AY22,5)</f>
        <v>41957.14</v>
      </c>
      <c r="AZ23" s="6">
        <f>ROUND(SUM(AZ7:AZ8)+AZ15+AZ22,5)</f>
        <v>159295.76999999999</v>
      </c>
      <c r="BA23" s="6">
        <f>ROUND(SUM(BA7:BA8)+BA15+BA22,5)</f>
        <v>25265.16</v>
      </c>
      <c r="BB23" s="6">
        <f>ROUND(SUM(BB7:BB8)+BB15+BB22,5)</f>
        <v>5464.37</v>
      </c>
      <c r="BC23" s="6">
        <f>ROUND(SUM(BC7:BC8)+BC15+BC22,5)</f>
        <v>20925.169999999998</v>
      </c>
      <c r="BD23" s="6">
        <f>ROUND(SUM(BD7:BD8)+BD15+BD22,5)</f>
        <v>37818.61</v>
      </c>
      <c r="BE23" s="6">
        <f>ROUND(SUM(BE7:BE8)+BE15+BE22,5)</f>
        <v>0</v>
      </c>
      <c r="BF23" s="6">
        <f>ROUND(SUM(BF7:BF8)+BF15+BF22,5)</f>
        <v>64717.919999999998</v>
      </c>
      <c r="BG23" s="6">
        <f>ROUND(SUM(BG7:BG8)+BG15+BG22,5)</f>
        <v>186666.73</v>
      </c>
      <c r="BH23" s="6">
        <f>ROUND(SUM(BH7:BH8)+BH15+BH22,5)</f>
        <v>36274.769999999997</v>
      </c>
      <c r="BI23" s="6">
        <f>ROUND(SUM(BI7:BI8)+BI15+BI22,5)</f>
        <v>34989.85</v>
      </c>
      <c r="BJ23" s="6">
        <f>ROUND(SUM(BJ7:BJ8)+BJ15+BJ22,5)</f>
        <v>243336.54</v>
      </c>
      <c r="BK23" s="6">
        <f>ROUND(SUM(BK7:BK8)+BK15+BK22,5)</f>
        <v>52727.27</v>
      </c>
      <c r="BL23" s="6">
        <f>ROUND(SUM(BL7:BL8)+BL15+BL22,5)</f>
        <v>216.17</v>
      </c>
      <c r="BM23" s="6">
        <f>ROUND(SUM(BM7:BM8)+BM15+BM22,5)</f>
        <v>241224.58</v>
      </c>
      <c r="BN23" s="6">
        <f>ROUND(SUM(BN7:BN8)+BN15+BN22,5)</f>
        <v>43848.63</v>
      </c>
      <c r="BO23" s="6">
        <f>ROUND(SUM(BO7:BO8)+BO15+BO22,5)</f>
        <v>43351.71</v>
      </c>
      <c r="BP23" s="6">
        <f>ROUND(SUM(BP7:BP8)+BP15+BP22,5)</f>
        <v>65306.12</v>
      </c>
      <c r="BQ23" s="6">
        <f>ROUND(SUM(BQ7:BQ8)+BQ15+BQ22,5)</f>
        <v>7502.79</v>
      </c>
      <c r="BR23" s="6">
        <f>ROUND(SUM(BR7:BR8)+BR15+BR22,5)</f>
        <v>12706.41</v>
      </c>
      <c r="BS23" s="6">
        <f>ROUND(SUM(BS7:BS8)+BS15+BS22,5)</f>
        <v>158987.93</v>
      </c>
      <c r="BT23" s="6">
        <f>ROUND(SUM(BT7:BT8)+BT15+BT22,5)</f>
        <v>0</v>
      </c>
      <c r="BU23" s="6">
        <f>ROUND(SUM(BU7:BU8)+BU15+BU22,5)</f>
        <v>-297289.03999999998</v>
      </c>
      <c r="BV23" s="6">
        <f>ROUND(SUM(BV7:BV8)+BV15+BV22,5)</f>
        <v>32063.97</v>
      </c>
      <c r="BW23" s="6">
        <f>ROUND(SUM(BW7:BW8)+BW15+BW22,5)</f>
        <v>0</v>
      </c>
      <c r="BX23" s="6">
        <f>ROUND(SUM(BX7:BX8)+BX15+BX22,5)</f>
        <v>-5547.36</v>
      </c>
      <c r="BY23" s="6">
        <f>ROUND(SUM(BY7:BY8)+BY15+BY22,5)</f>
        <v>13912.51</v>
      </c>
      <c r="BZ23" s="6">
        <f>ROUND(SUM(BZ7:BZ8)+BZ15+BZ22,5)</f>
        <v>-11022.67</v>
      </c>
      <c r="CA23" s="6">
        <f>ROUND(SUM(CA7:CA8)+CA15+CA22,5)</f>
        <v>9785.14</v>
      </c>
      <c r="CB23" s="6">
        <f>ROUND(SUM(CB7:CB8)+CB15+CB22,5)</f>
        <v>140000.63</v>
      </c>
      <c r="CC23" s="6">
        <f>ROUND(SUM(CC7:CC8)+CC15+CC22,5)</f>
        <v>60819.28</v>
      </c>
      <c r="CD23" s="6">
        <f>ROUND(SUM(CD7:CD8)+CD15+CD22,5)</f>
        <v>12745.88</v>
      </c>
      <c r="CE23" s="6">
        <f>ROUND(SUM(CE7:CE8)+CE15+CE22,5)</f>
        <v>0</v>
      </c>
      <c r="CF23" s="6">
        <f>ROUND(SUM(CF7:CF8)+CF15+CF22,5)</f>
        <v>127920.47</v>
      </c>
      <c r="CG23" s="6">
        <f>ROUND(SUM(CG7:CG8)+CG15+CG22,5)</f>
        <v>72245.740000000005</v>
      </c>
      <c r="CH23" s="6">
        <f>ROUND(SUM(CH7:CH8)+CH15+CH22,5)</f>
        <v>16753.37</v>
      </c>
      <c r="CI23" s="6">
        <f>ROUND(SUM(CI7:CI8)+CI15+CI22,5)</f>
        <v>2924.02</v>
      </c>
      <c r="CJ23" s="6">
        <f>ROUND(SUM(CJ7:CJ8)+CJ15+CJ22,5)</f>
        <v>115694.39999999999</v>
      </c>
      <c r="CK23" s="6">
        <f>ROUND(SUM(CK7:CK8)+CK15+CK22,5)</f>
        <v>645612.93999999994</v>
      </c>
      <c r="CL23" s="6">
        <f>ROUND(SUM(CL7:CL8)+CL15+CL22,5)</f>
        <v>106332.08</v>
      </c>
      <c r="CM23" s="6">
        <f>ROUND(SUM(CM7:CM8)+CM15+CM22,5)</f>
        <v>112972.49</v>
      </c>
      <c r="CN23" s="6">
        <f>ROUND(SUM(CN7:CN8)+CN15+CN22,5)</f>
        <v>75242.5</v>
      </c>
      <c r="CO23" s="6">
        <f>ROUND(SUM(CO7:CO8)+CO15+CO22,5)</f>
        <v>1463686.56</v>
      </c>
      <c r="CP23" s="6">
        <f>ROUND(SUM(CP7:CP8)+CP15+CP22,5)</f>
        <v>37101.199999999997</v>
      </c>
      <c r="CQ23" s="6">
        <f>ROUND(SUM(CQ7:CQ8)+CQ15+CQ22,5)</f>
        <v>223823.99</v>
      </c>
      <c r="CR23" s="6">
        <f>ROUND(SUM(CR7:CR8)+CR15+CR22,5)</f>
        <v>30209.39</v>
      </c>
      <c r="CS23" s="6">
        <f>ROUND(SUM(CS7:CS8)+CS15+CS22,5)</f>
        <v>-259294.17</v>
      </c>
      <c r="CT23" s="6">
        <f>ROUND(SUM(CT7:CT8)+CT15+CT22,5)</f>
        <v>246602.83</v>
      </c>
      <c r="CU23" s="6">
        <f>ROUND(SUM(CU7:CU8)+CU15+CU22,5)</f>
        <v>467111.52</v>
      </c>
      <c r="CV23" s="6">
        <f>ROUND(SUM(CV7:CV8)+CV15+CV22,5)</f>
        <v>-153725.99</v>
      </c>
      <c r="CW23" s="6">
        <f>ROUND(SUM(CW7:CW8)+CW15+CW22,5)</f>
        <v>17038.189999999999</v>
      </c>
      <c r="CX23" s="6">
        <f>ROUND(SUM(CX7:CX8)+CX15+CX22,5)</f>
        <v>13126.74</v>
      </c>
      <c r="CY23" s="6">
        <f>ROUND(SUM(CY7:CY8)+CY15+CY22,5)</f>
        <v>54226.17</v>
      </c>
      <c r="CZ23" s="6">
        <f>ROUND(SUM(CZ7:CZ8)+CZ15+CZ22,5)</f>
        <v>13037.3</v>
      </c>
      <c r="DA23" s="6">
        <f>ROUND(SUM(DA7:DA8)+DA15+DA22,5)</f>
        <v>-89580.24</v>
      </c>
      <c r="DB23" s="6">
        <f>ROUND(SUM(DB7:DB8)+DB15+DB22,5)</f>
        <v>31930.959999999999</v>
      </c>
      <c r="DC23" s="6">
        <f>ROUND(SUM(DC7:DC8)+DC15+DC22,5)</f>
        <v>115225.72</v>
      </c>
      <c r="DD23" s="6">
        <f>ROUND(SUM(DD7:DD8)+DD15+DD22,5)</f>
        <v>475000.18</v>
      </c>
      <c r="DE23" s="6">
        <f>ROUND(SUM(DE7:DE8)+DE15+DE22,5)</f>
        <v>33165.58</v>
      </c>
      <c r="DF23" s="6">
        <f>ROUND(SUM(DF7:DF8)+DF15+DF22,5)</f>
        <v>-213204.14</v>
      </c>
      <c r="DG23" s="6">
        <f>ROUND(SUM(DG7:DG8)+DG15+DG22,5)</f>
        <v>9634.1200000000008</v>
      </c>
      <c r="DH23" s="6">
        <f>ROUND(SUM(DH7:DH8)+DH15+DH22,5)</f>
        <v>87424.639999999999</v>
      </c>
      <c r="DI23" s="6">
        <f>ROUND(SUM(DI7:DI8)+DI15+DI22,5)</f>
        <v>63000.73</v>
      </c>
      <c r="DJ23" s="6">
        <f>ROUND(SUM(DJ7:DJ8)+DJ15+DJ22,5)</f>
        <v>18129.439999999999</v>
      </c>
      <c r="DK23" s="6">
        <f>ROUND(SUM(DK7:DK8)+DK15+DK22,5)</f>
        <v>15997.26</v>
      </c>
      <c r="DL23" s="6">
        <f>ROUND(SUM(DL7:DL8)+DL15+DL22,5)</f>
        <v>100531.62</v>
      </c>
      <c r="DM23" s="6">
        <f>ROUND(SUM(DM7:DM8)+DM15+DM22,5)</f>
        <v>19199.740000000002</v>
      </c>
      <c r="DN23" s="6">
        <f>ROUND(SUM(DN7:DN8)+DN15+DN22,5)</f>
        <v>-43679.15</v>
      </c>
      <c r="DO23" s="6">
        <f>ROUND(SUM(DO7:DO8)+DO15+DO22,5)</f>
        <v>6046.07</v>
      </c>
      <c r="DP23" s="6">
        <f>ROUND(SUM(DP7:DP8)+DP15+DP22,5)</f>
        <v>78757.58</v>
      </c>
      <c r="DQ23" s="6">
        <f>ROUND(SUM(DQ7:DQ8)+DQ15+DQ22,5)</f>
        <v>437763.46</v>
      </c>
      <c r="DR23" s="6">
        <f>ROUND(SUM(DR7:DR8)+DR15+DR22,5)</f>
        <v>116120.48</v>
      </c>
      <c r="DS23" s="6">
        <f>ROUND(SUM(DS7:DS8)+DS15+DS22,5)</f>
        <v>19627.099999999999</v>
      </c>
      <c r="DT23" s="6">
        <f>ROUND(SUM(DT7:DT8)+DT15+DT22,5)</f>
        <v>10839.44</v>
      </c>
      <c r="DU23" s="6">
        <f>ROUND(SUM(DU7:DU8)+DU15+DU22,5)</f>
        <v>73577.740000000005</v>
      </c>
      <c r="DV23" s="6">
        <f>ROUND(SUM(DV7:DV8)+DV15+DV22,5)</f>
        <v>34847.4</v>
      </c>
      <c r="DW23" s="6">
        <f>ROUND(SUM(DW7:DW8)+DW15+DW22,5)</f>
        <v>62547.11</v>
      </c>
      <c r="DX23" s="6">
        <f>ROUND(SUM(DX7:DX8)+DX15+DX22,5)</f>
        <v>22604.59</v>
      </c>
      <c r="DY23" s="6">
        <f>ROUND(SUM(DY7:DY8)+DY15+DY22,5)</f>
        <v>112420.83</v>
      </c>
      <c r="DZ23" s="6">
        <f>ROUND(SUM(DZ7:DZ8)+DZ15+DZ22,5)</f>
        <v>25669.08</v>
      </c>
      <c r="EA23" s="6">
        <f>ROUND(SUM(EA7:EA8)+EA15+EA22,5)</f>
        <v>230692.7</v>
      </c>
      <c r="EB23" s="6">
        <f>ROUND(SUM(EB7:EB8)+EB15+EB22,5)</f>
        <v>29028.86</v>
      </c>
      <c r="EC23" s="6">
        <f>ROUND(SUM(EC7:EC8)+EC15+EC22,5)</f>
        <v>4358.18</v>
      </c>
      <c r="ED23" s="6">
        <f>ROUND(SUM(ED7:ED8)+ED15+ED22,5)</f>
        <v>73612</v>
      </c>
      <c r="EE23" s="6">
        <f>ROUND(SUM(EE7:EE8)+EE15+EE22,5)</f>
        <v>34491.279999999999</v>
      </c>
      <c r="EF23" s="6">
        <f>ROUND(SUM(EF7:EF8)+EF15+EF22,5)</f>
        <v>14235.81</v>
      </c>
      <c r="EG23" s="6">
        <f>ROUND(SUM(EG7:EG8)+EG15+EG22,5)</f>
        <v>86304.1</v>
      </c>
      <c r="EH23" s="6">
        <f>ROUND(SUM(EH7:EH8)+EH15+EH22,5)</f>
        <v>19209.3</v>
      </c>
      <c r="EI23" s="6">
        <f>ROUND(SUM(EI7:EI8)+EI15+EI22,5)</f>
        <v>214714.95</v>
      </c>
      <c r="EJ23" s="6">
        <f>ROUND(SUM(EJ7:EJ8)+EJ15+EJ22,5)</f>
        <v>15374.46</v>
      </c>
      <c r="EK23" s="6">
        <f>ROUND(SUM(EK7:EK8)+EK15+EK22,5)</f>
        <v>31707.27</v>
      </c>
      <c r="EL23" s="6">
        <f>ROUND(SUM(EL7:EL8)+EL15+EL22,5)</f>
        <v>-420765.27</v>
      </c>
      <c r="EM23" s="6">
        <f>ROUND(SUM(EM7:EM8)+EM15+EM22,5)</f>
        <v>207836.1</v>
      </c>
      <c r="EN23" s="6">
        <f>ROUND(SUM(EN7:EN8)+EN15+EN22,5)</f>
        <v>68724.61</v>
      </c>
      <c r="EO23" s="6">
        <f>ROUND(SUM(EO7:EO8)+EO15+EO22,5)</f>
        <v>618349.22</v>
      </c>
      <c r="EP23" s="6">
        <f>ROUND(SUM(EP7:EP8)+EP15+EP22,5)</f>
        <v>77435.14</v>
      </c>
      <c r="EQ23" s="6">
        <f>ROUND(SUM(EQ7:EQ8)+EQ15+EQ22,5)</f>
        <v>77353.3</v>
      </c>
      <c r="ER23" s="6">
        <f>ROUND(SUM(ER7:ER8)+ER15+ER22,5)</f>
        <v>49495.55</v>
      </c>
      <c r="ES23" s="6">
        <f>ROUND(SUM(ES7:ES8)+ES15+ES22,5)</f>
        <v>8826.15</v>
      </c>
      <c r="ET23" s="6">
        <f>ROUND(SUM(ET7:ET8)+ET15+ET22,5)</f>
        <v>0</v>
      </c>
      <c r="EU23" s="6">
        <f>ROUND(SUM(EU7:EU8)+EU15+EU22,5)</f>
        <v>0</v>
      </c>
      <c r="EV23" s="6">
        <f>ROUND(SUM(EV7:EV8)+EV15+EV22,5)</f>
        <v>1679.01</v>
      </c>
      <c r="EW23" s="6">
        <f>ROUND(SUM(EW7:EW8)+EW15+EW22,5)</f>
        <v>-38308.199999999997</v>
      </c>
      <c r="EX23" s="6">
        <f>ROUND(SUM(G23:EW23),5)</f>
        <v>13284052.65</v>
      </c>
    </row>
    <row r="24" spans="1:154" ht="30" customHeight="1" x14ac:dyDescent="0.25">
      <c r="A24" s="2"/>
      <c r="B24" s="2"/>
      <c r="C24" s="2" t="s">
        <v>301</v>
      </c>
      <c r="D24" s="2"/>
      <c r="E24" s="2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</row>
    <row r="25" spans="1:154" x14ac:dyDescent="0.25">
      <c r="A25" s="2"/>
      <c r="B25" s="2"/>
      <c r="C25" s="2"/>
      <c r="D25" s="2" t="s">
        <v>302</v>
      </c>
      <c r="E25" s="2"/>
      <c r="F25" s="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</row>
    <row r="26" spans="1:154" x14ac:dyDescent="0.25">
      <c r="A26" s="2"/>
      <c r="B26" s="2"/>
      <c r="C26" s="2"/>
      <c r="D26" s="2"/>
      <c r="E26" s="2" t="s">
        <v>303</v>
      </c>
      <c r="F26" s="2"/>
      <c r="G26" s="6">
        <v>-2319.7800000000002</v>
      </c>
      <c r="H26" s="6">
        <v>3649.4</v>
      </c>
      <c r="I26" s="6">
        <v>99429.83</v>
      </c>
      <c r="J26" s="6">
        <v>1203.49</v>
      </c>
      <c r="K26" s="6">
        <v>-24810.34</v>
      </c>
      <c r="L26" s="6">
        <v>439.68</v>
      </c>
      <c r="M26" s="6">
        <v>-1386.4</v>
      </c>
      <c r="N26" s="6">
        <v>649.29999999999995</v>
      </c>
      <c r="O26" s="6">
        <v>-30065.57</v>
      </c>
      <c r="P26" s="6">
        <v>-31253.200000000001</v>
      </c>
      <c r="Q26" s="6">
        <v>-2638.78</v>
      </c>
      <c r="R26" s="6">
        <v>-2232.69</v>
      </c>
      <c r="S26" s="6">
        <v>297.33999999999997</v>
      </c>
      <c r="T26" s="6">
        <v>368.33</v>
      </c>
      <c r="U26" s="6">
        <v>105</v>
      </c>
      <c r="V26" s="6">
        <v>-995.55</v>
      </c>
      <c r="W26" s="6">
        <v>0</v>
      </c>
      <c r="X26" s="6">
        <v>9737.43</v>
      </c>
      <c r="Y26" s="6">
        <v>-60344.3</v>
      </c>
      <c r="Z26" s="6">
        <v>-2125.34</v>
      </c>
      <c r="AA26" s="6">
        <v>0</v>
      </c>
      <c r="AB26" s="6">
        <v>-1664.03</v>
      </c>
      <c r="AC26" s="6">
        <v>2711.74</v>
      </c>
      <c r="AD26" s="6">
        <v>-15438.44</v>
      </c>
      <c r="AE26" s="6">
        <v>118.46</v>
      </c>
      <c r="AF26" s="6">
        <v>1160.04</v>
      </c>
      <c r="AG26" s="6">
        <v>288.42</v>
      </c>
      <c r="AH26" s="6">
        <v>1652.84</v>
      </c>
      <c r="AI26" s="6">
        <v>1190.0999999999999</v>
      </c>
      <c r="AJ26" s="6">
        <v>13112.8</v>
      </c>
      <c r="AK26" s="6">
        <v>1902.5</v>
      </c>
      <c r="AL26" s="6">
        <v>1264</v>
      </c>
      <c r="AM26" s="6">
        <v>17403.28</v>
      </c>
      <c r="AN26" s="6">
        <v>2769.21</v>
      </c>
      <c r="AO26" s="6">
        <v>1337.4</v>
      </c>
      <c r="AP26" s="6">
        <v>7731.79</v>
      </c>
      <c r="AQ26" s="6">
        <v>311.94</v>
      </c>
      <c r="AR26" s="6">
        <v>1833.5</v>
      </c>
      <c r="AS26" s="6">
        <v>2819.42</v>
      </c>
      <c r="AT26" s="6">
        <v>-1121.1199999999999</v>
      </c>
      <c r="AU26" s="6">
        <v>941.39</v>
      </c>
      <c r="AV26" s="6">
        <v>-1956.16</v>
      </c>
      <c r="AW26" s="6">
        <v>-556.83000000000004</v>
      </c>
      <c r="AX26" s="6">
        <v>-446.79</v>
      </c>
      <c r="AY26" s="6">
        <v>-5280.91</v>
      </c>
      <c r="AZ26" s="6">
        <v>-2905.7</v>
      </c>
      <c r="BA26" s="6">
        <v>941.66</v>
      </c>
      <c r="BB26" s="6">
        <v>2209.9899999999998</v>
      </c>
      <c r="BC26" s="6">
        <v>850.68</v>
      </c>
      <c r="BD26" s="6">
        <v>1884.12</v>
      </c>
      <c r="BE26" s="6">
        <v>0</v>
      </c>
      <c r="BF26" s="6">
        <v>1500.02</v>
      </c>
      <c r="BG26" s="6">
        <v>107646.45</v>
      </c>
      <c r="BH26" s="6">
        <v>-1317.5</v>
      </c>
      <c r="BI26" s="6">
        <v>2989.55</v>
      </c>
      <c r="BJ26" s="6">
        <v>6236.81</v>
      </c>
      <c r="BK26" s="6">
        <v>-25091.13</v>
      </c>
      <c r="BL26" s="6">
        <v>-216.17</v>
      </c>
      <c r="BM26" s="6">
        <v>-14143.45</v>
      </c>
      <c r="BN26" s="6">
        <v>-743.08</v>
      </c>
      <c r="BO26" s="6">
        <v>2430.84</v>
      </c>
      <c r="BP26" s="6">
        <v>554.54</v>
      </c>
      <c r="BQ26" s="6">
        <v>561.11</v>
      </c>
      <c r="BR26" s="6">
        <v>2240.77</v>
      </c>
      <c r="BS26" s="6">
        <v>-1054.55</v>
      </c>
      <c r="BT26" s="6">
        <v>0</v>
      </c>
      <c r="BU26" s="6">
        <v>104888.51</v>
      </c>
      <c r="BV26" s="6">
        <v>4861.4399999999996</v>
      </c>
      <c r="BW26" s="6">
        <v>0</v>
      </c>
      <c r="BX26" s="6">
        <v>32760.55</v>
      </c>
      <c r="BY26" s="6">
        <v>30.5</v>
      </c>
      <c r="BZ26" s="6">
        <v>1.5</v>
      </c>
      <c r="CA26" s="6">
        <v>675.25</v>
      </c>
      <c r="CB26" s="6">
        <v>16238.48</v>
      </c>
      <c r="CC26" s="6">
        <v>9146.8700000000008</v>
      </c>
      <c r="CD26" s="6">
        <v>2004.05</v>
      </c>
      <c r="CE26" s="6">
        <v>0</v>
      </c>
      <c r="CF26" s="6">
        <v>-16929.830000000002</v>
      </c>
      <c r="CG26" s="6">
        <v>2709.97</v>
      </c>
      <c r="CH26" s="6">
        <v>1373.12</v>
      </c>
      <c r="CI26" s="6">
        <v>1122</v>
      </c>
      <c r="CJ26" s="6">
        <v>-1803.5</v>
      </c>
      <c r="CK26" s="6">
        <v>-31181.47</v>
      </c>
      <c r="CL26" s="6">
        <v>5646.41</v>
      </c>
      <c r="CM26" s="6">
        <v>-11461.95</v>
      </c>
      <c r="CN26" s="6">
        <v>6706.54</v>
      </c>
      <c r="CO26" s="6">
        <v>127062.93</v>
      </c>
      <c r="CP26" s="6">
        <v>3776.41</v>
      </c>
      <c r="CQ26" s="6">
        <v>-3686.93</v>
      </c>
      <c r="CR26" s="6">
        <v>883.5</v>
      </c>
      <c r="CS26" s="6">
        <v>-8542.83</v>
      </c>
      <c r="CT26" s="6">
        <v>112479.62</v>
      </c>
      <c r="CU26" s="6">
        <v>-23160.240000000002</v>
      </c>
      <c r="CV26" s="6">
        <v>0</v>
      </c>
      <c r="CW26" s="6">
        <v>3122.07</v>
      </c>
      <c r="CX26" s="6">
        <v>-988.88</v>
      </c>
      <c r="CY26" s="6">
        <v>876</v>
      </c>
      <c r="CZ26" s="6">
        <v>243</v>
      </c>
      <c r="DA26" s="6">
        <v>-5524.17</v>
      </c>
      <c r="DB26" s="6">
        <v>266.74</v>
      </c>
      <c r="DC26" s="6">
        <v>428.3</v>
      </c>
      <c r="DD26" s="6">
        <v>-788.4</v>
      </c>
      <c r="DE26" s="6">
        <v>17628.009999999998</v>
      </c>
      <c r="DF26" s="6">
        <v>-49570.559999999998</v>
      </c>
      <c r="DG26" s="6">
        <v>2052.34</v>
      </c>
      <c r="DH26" s="6">
        <v>4103.8599999999997</v>
      </c>
      <c r="DI26" s="6">
        <v>1630.86</v>
      </c>
      <c r="DJ26" s="6">
        <v>4729.1899999999996</v>
      </c>
      <c r="DK26" s="6">
        <v>1023.13</v>
      </c>
      <c r="DL26" s="6">
        <v>-18280.150000000001</v>
      </c>
      <c r="DM26" s="6">
        <v>-2724.08</v>
      </c>
      <c r="DN26" s="6">
        <v>80907.679999999993</v>
      </c>
      <c r="DO26" s="6">
        <v>467.74</v>
      </c>
      <c r="DP26" s="6">
        <v>906.4</v>
      </c>
      <c r="DQ26" s="6">
        <v>6393.84</v>
      </c>
      <c r="DR26" s="6">
        <v>59458.47</v>
      </c>
      <c r="DS26" s="6">
        <v>4533.5600000000004</v>
      </c>
      <c r="DT26" s="6">
        <v>-1567</v>
      </c>
      <c r="DU26" s="6">
        <v>7904.22</v>
      </c>
      <c r="DV26" s="6">
        <v>2004</v>
      </c>
      <c r="DW26" s="6">
        <v>-9397.08</v>
      </c>
      <c r="DX26" s="6">
        <v>-622.09</v>
      </c>
      <c r="DY26" s="6">
        <v>0</v>
      </c>
      <c r="DZ26" s="6">
        <v>1563.87</v>
      </c>
      <c r="EA26" s="6">
        <v>3392.82</v>
      </c>
      <c r="EB26" s="6">
        <v>596.34</v>
      </c>
      <c r="EC26" s="6">
        <v>100</v>
      </c>
      <c r="ED26" s="6">
        <v>-2654.44</v>
      </c>
      <c r="EE26" s="6">
        <v>1846.86</v>
      </c>
      <c r="EF26" s="6">
        <v>-1876.89</v>
      </c>
      <c r="EG26" s="6">
        <v>1012.05</v>
      </c>
      <c r="EH26" s="6">
        <v>3189.59</v>
      </c>
      <c r="EI26" s="6">
        <v>-93865.61</v>
      </c>
      <c r="EJ26" s="6">
        <v>3436.79</v>
      </c>
      <c r="EK26" s="6">
        <v>3167.32</v>
      </c>
      <c r="EL26" s="6">
        <v>85819.69</v>
      </c>
      <c r="EM26" s="6">
        <v>246436.28</v>
      </c>
      <c r="EN26" s="6">
        <v>2072.44</v>
      </c>
      <c r="EO26" s="6">
        <v>-36083.800000000003</v>
      </c>
      <c r="EP26" s="6">
        <v>362</v>
      </c>
      <c r="EQ26" s="6">
        <v>43717.58</v>
      </c>
      <c r="ER26" s="6">
        <v>-6148.16</v>
      </c>
      <c r="ES26" s="6">
        <v>145</v>
      </c>
      <c r="ET26" s="6">
        <v>0</v>
      </c>
      <c r="EU26" s="6">
        <v>0</v>
      </c>
      <c r="EV26" s="6">
        <v>0</v>
      </c>
      <c r="EW26" s="6">
        <v>-388.04</v>
      </c>
      <c r="EX26" s="6">
        <f>ROUND(SUM(G26:EW26),5)</f>
        <v>775026.95</v>
      </c>
    </row>
    <row r="27" spans="1:154" ht="15.75" thickBot="1" x14ac:dyDescent="0.3">
      <c r="A27" s="2"/>
      <c r="B27" s="2"/>
      <c r="C27" s="2"/>
      <c r="D27" s="2"/>
      <c r="E27" s="2" t="s">
        <v>304</v>
      </c>
      <c r="F27" s="2"/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695.97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30193.55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33760</v>
      </c>
      <c r="EX27" s="8">
        <f>ROUND(SUM(G27:EW27),5)</f>
        <v>64649.52</v>
      </c>
    </row>
    <row r="28" spans="1:154" ht="15.75" thickBot="1" x14ac:dyDescent="0.3">
      <c r="A28" s="2"/>
      <c r="B28" s="2"/>
      <c r="C28" s="2"/>
      <c r="D28" s="2" t="s">
        <v>305</v>
      </c>
      <c r="E28" s="2"/>
      <c r="F28" s="2"/>
      <c r="G28" s="10">
        <f>ROUND(SUM(G25:G27),5)</f>
        <v>-2319.7800000000002</v>
      </c>
      <c r="H28" s="10">
        <f>ROUND(SUM(H25:H27),5)</f>
        <v>3649.4</v>
      </c>
      <c r="I28" s="10">
        <f>ROUND(SUM(I25:I27),5)</f>
        <v>99429.83</v>
      </c>
      <c r="J28" s="10">
        <f>ROUND(SUM(J25:J27),5)</f>
        <v>1203.49</v>
      </c>
      <c r="K28" s="10">
        <f>ROUND(SUM(K25:K27),5)</f>
        <v>-24810.34</v>
      </c>
      <c r="L28" s="10">
        <f>ROUND(SUM(L25:L27),5)</f>
        <v>439.68</v>
      </c>
      <c r="M28" s="10">
        <f>ROUND(SUM(M25:M27),5)</f>
        <v>-1386.4</v>
      </c>
      <c r="N28" s="10">
        <f>ROUND(SUM(N25:N27),5)</f>
        <v>649.29999999999995</v>
      </c>
      <c r="O28" s="10">
        <f>ROUND(SUM(O25:O27),5)</f>
        <v>-30065.57</v>
      </c>
      <c r="P28" s="10">
        <f>ROUND(SUM(P25:P27),5)</f>
        <v>-31253.200000000001</v>
      </c>
      <c r="Q28" s="10">
        <f>ROUND(SUM(Q25:Q27),5)</f>
        <v>-2638.78</v>
      </c>
      <c r="R28" s="10">
        <f>ROUND(SUM(R25:R27),5)</f>
        <v>-2232.69</v>
      </c>
      <c r="S28" s="10">
        <f>ROUND(SUM(S25:S27),5)</f>
        <v>297.33999999999997</v>
      </c>
      <c r="T28" s="10">
        <f>ROUND(SUM(T25:T27),5)</f>
        <v>368.33</v>
      </c>
      <c r="U28" s="10">
        <f>ROUND(SUM(U25:U27),5)</f>
        <v>105</v>
      </c>
      <c r="V28" s="10">
        <f>ROUND(SUM(V25:V27),5)</f>
        <v>-995.55</v>
      </c>
      <c r="W28" s="10">
        <f>ROUND(SUM(W25:W27),5)</f>
        <v>0</v>
      </c>
      <c r="X28" s="10">
        <f>ROUND(SUM(X25:X27),5)</f>
        <v>9737.43</v>
      </c>
      <c r="Y28" s="10">
        <f>ROUND(SUM(Y25:Y27),5)</f>
        <v>-60344.3</v>
      </c>
      <c r="Z28" s="10">
        <f>ROUND(SUM(Z25:Z27),5)</f>
        <v>-2125.34</v>
      </c>
      <c r="AA28" s="10">
        <f>ROUND(SUM(AA25:AA27),5)</f>
        <v>0</v>
      </c>
      <c r="AB28" s="10">
        <f>ROUND(SUM(AB25:AB27),5)</f>
        <v>-1664.03</v>
      </c>
      <c r="AC28" s="10">
        <f>ROUND(SUM(AC25:AC27),5)</f>
        <v>2711.74</v>
      </c>
      <c r="AD28" s="10">
        <f>ROUND(SUM(AD25:AD27),5)</f>
        <v>-15438.44</v>
      </c>
      <c r="AE28" s="10">
        <f>ROUND(SUM(AE25:AE27),5)</f>
        <v>118.46</v>
      </c>
      <c r="AF28" s="10">
        <f>ROUND(SUM(AF25:AF27),5)</f>
        <v>1160.04</v>
      </c>
      <c r="AG28" s="10">
        <f>ROUND(SUM(AG25:AG27),5)</f>
        <v>288.42</v>
      </c>
      <c r="AH28" s="10">
        <f>ROUND(SUM(AH25:AH27),5)</f>
        <v>1652.84</v>
      </c>
      <c r="AI28" s="10">
        <f>ROUND(SUM(AI25:AI27),5)</f>
        <v>1190.0999999999999</v>
      </c>
      <c r="AJ28" s="10">
        <f>ROUND(SUM(AJ25:AJ27),5)</f>
        <v>13112.8</v>
      </c>
      <c r="AK28" s="10">
        <f>ROUND(SUM(AK25:AK27),5)</f>
        <v>1902.5</v>
      </c>
      <c r="AL28" s="10">
        <f>ROUND(SUM(AL25:AL27),5)</f>
        <v>1264</v>
      </c>
      <c r="AM28" s="10">
        <f>ROUND(SUM(AM25:AM27),5)</f>
        <v>17403.28</v>
      </c>
      <c r="AN28" s="10">
        <f>ROUND(SUM(AN25:AN27),5)</f>
        <v>2769.21</v>
      </c>
      <c r="AO28" s="10">
        <f>ROUND(SUM(AO25:AO27),5)</f>
        <v>1337.4</v>
      </c>
      <c r="AP28" s="10">
        <f>ROUND(SUM(AP25:AP27),5)</f>
        <v>7731.79</v>
      </c>
      <c r="AQ28" s="10">
        <f>ROUND(SUM(AQ25:AQ27),5)</f>
        <v>311.94</v>
      </c>
      <c r="AR28" s="10">
        <f>ROUND(SUM(AR25:AR27),5)</f>
        <v>1833.5</v>
      </c>
      <c r="AS28" s="10">
        <f>ROUND(SUM(AS25:AS27),5)</f>
        <v>2819.42</v>
      </c>
      <c r="AT28" s="10">
        <f>ROUND(SUM(AT25:AT27),5)</f>
        <v>-1121.1199999999999</v>
      </c>
      <c r="AU28" s="10">
        <f>ROUND(SUM(AU25:AU27),5)</f>
        <v>941.39</v>
      </c>
      <c r="AV28" s="10">
        <f>ROUND(SUM(AV25:AV27),5)</f>
        <v>-1956.16</v>
      </c>
      <c r="AW28" s="10">
        <f>ROUND(SUM(AW25:AW27),5)</f>
        <v>-556.83000000000004</v>
      </c>
      <c r="AX28" s="10">
        <f>ROUND(SUM(AX25:AX27),5)</f>
        <v>-446.79</v>
      </c>
      <c r="AY28" s="10">
        <f>ROUND(SUM(AY25:AY27),5)</f>
        <v>-5280.91</v>
      </c>
      <c r="AZ28" s="10">
        <f>ROUND(SUM(AZ25:AZ27),5)</f>
        <v>-2905.7</v>
      </c>
      <c r="BA28" s="10">
        <f>ROUND(SUM(BA25:BA27),5)</f>
        <v>941.66</v>
      </c>
      <c r="BB28" s="10">
        <f>ROUND(SUM(BB25:BB27),5)</f>
        <v>2209.9899999999998</v>
      </c>
      <c r="BC28" s="10">
        <f>ROUND(SUM(BC25:BC27),5)</f>
        <v>850.68</v>
      </c>
      <c r="BD28" s="10">
        <f>ROUND(SUM(BD25:BD27),5)</f>
        <v>1884.12</v>
      </c>
      <c r="BE28" s="10">
        <f>ROUND(SUM(BE25:BE27),5)</f>
        <v>0</v>
      </c>
      <c r="BF28" s="10">
        <f>ROUND(SUM(BF25:BF27),5)</f>
        <v>1500.02</v>
      </c>
      <c r="BG28" s="10">
        <f>ROUND(SUM(BG25:BG27),5)</f>
        <v>107646.45</v>
      </c>
      <c r="BH28" s="10">
        <f>ROUND(SUM(BH25:BH27),5)</f>
        <v>-1317.5</v>
      </c>
      <c r="BI28" s="10">
        <f>ROUND(SUM(BI25:BI27),5)</f>
        <v>2989.55</v>
      </c>
      <c r="BJ28" s="10">
        <f>ROUND(SUM(BJ25:BJ27),5)</f>
        <v>6236.81</v>
      </c>
      <c r="BK28" s="10">
        <f>ROUND(SUM(BK25:BK27),5)</f>
        <v>-25091.13</v>
      </c>
      <c r="BL28" s="10">
        <f>ROUND(SUM(BL25:BL27),5)</f>
        <v>-216.17</v>
      </c>
      <c r="BM28" s="10">
        <f>ROUND(SUM(BM25:BM27),5)</f>
        <v>-14143.45</v>
      </c>
      <c r="BN28" s="10">
        <f>ROUND(SUM(BN25:BN27),5)</f>
        <v>-743.08</v>
      </c>
      <c r="BO28" s="10">
        <f>ROUND(SUM(BO25:BO27),5)</f>
        <v>2430.84</v>
      </c>
      <c r="BP28" s="10">
        <f>ROUND(SUM(BP25:BP27),5)</f>
        <v>554.54</v>
      </c>
      <c r="BQ28" s="10">
        <f>ROUND(SUM(BQ25:BQ27),5)</f>
        <v>561.11</v>
      </c>
      <c r="BR28" s="10">
        <f>ROUND(SUM(BR25:BR27),5)</f>
        <v>2240.77</v>
      </c>
      <c r="BS28" s="10">
        <f>ROUND(SUM(BS25:BS27),5)</f>
        <v>-1054.55</v>
      </c>
      <c r="BT28" s="10">
        <f>ROUND(SUM(BT25:BT27),5)</f>
        <v>0</v>
      </c>
      <c r="BU28" s="10">
        <f>ROUND(SUM(BU25:BU27),5)</f>
        <v>104888.51</v>
      </c>
      <c r="BV28" s="10">
        <f>ROUND(SUM(BV25:BV27),5)</f>
        <v>4861.4399999999996</v>
      </c>
      <c r="BW28" s="10">
        <f>ROUND(SUM(BW25:BW27),5)</f>
        <v>0</v>
      </c>
      <c r="BX28" s="10">
        <f>ROUND(SUM(BX25:BX27),5)</f>
        <v>32760.55</v>
      </c>
      <c r="BY28" s="10">
        <f>ROUND(SUM(BY25:BY27),5)</f>
        <v>726.47</v>
      </c>
      <c r="BZ28" s="10">
        <f>ROUND(SUM(BZ25:BZ27),5)</f>
        <v>1.5</v>
      </c>
      <c r="CA28" s="10">
        <f>ROUND(SUM(CA25:CA27),5)</f>
        <v>675.25</v>
      </c>
      <c r="CB28" s="10">
        <f>ROUND(SUM(CB25:CB27),5)</f>
        <v>16238.48</v>
      </c>
      <c r="CC28" s="10">
        <f>ROUND(SUM(CC25:CC27),5)</f>
        <v>9146.8700000000008</v>
      </c>
      <c r="CD28" s="10">
        <f>ROUND(SUM(CD25:CD27),5)</f>
        <v>2004.05</v>
      </c>
      <c r="CE28" s="10">
        <f>ROUND(SUM(CE25:CE27),5)</f>
        <v>0</v>
      </c>
      <c r="CF28" s="10">
        <f>ROUND(SUM(CF25:CF27),5)</f>
        <v>-16929.830000000002</v>
      </c>
      <c r="CG28" s="10">
        <f>ROUND(SUM(CG25:CG27),5)</f>
        <v>2709.97</v>
      </c>
      <c r="CH28" s="10">
        <f>ROUND(SUM(CH25:CH27),5)</f>
        <v>1373.12</v>
      </c>
      <c r="CI28" s="10">
        <f>ROUND(SUM(CI25:CI27),5)</f>
        <v>1122</v>
      </c>
      <c r="CJ28" s="10">
        <f>ROUND(SUM(CJ25:CJ27),5)</f>
        <v>-1803.5</v>
      </c>
      <c r="CK28" s="10">
        <f>ROUND(SUM(CK25:CK27),5)</f>
        <v>-31181.47</v>
      </c>
      <c r="CL28" s="10">
        <f>ROUND(SUM(CL25:CL27),5)</f>
        <v>5646.41</v>
      </c>
      <c r="CM28" s="10">
        <f>ROUND(SUM(CM25:CM27),5)</f>
        <v>-11461.95</v>
      </c>
      <c r="CN28" s="10">
        <f>ROUND(SUM(CN25:CN27),5)</f>
        <v>6706.54</v>
      </c>
      <c r="CO28" s="10">
        <f>ROUND(SUM(CO25:CO27),5)</f>
        <v>127062.93</v>
      </c>
      <c r="CP28" s="10">
        <f>ROUND(SUM(CP25:CP27),5)</f>
        <v>3776.41</v>
      </c>
      <c r="CQ28" s="10">
        <f>ROUND(SUM(CQ25:CQ27),5)</f>
        <v>-3686.93</v>
      </c>
      <c r="CR28" s="10">
        <f>ROUND(SUM(CR25:CR27),5)</f>
        <v>883.5</v>
      </c>
      <c r="CS28" s="10">
        <f>ROUND(SUM(CS25:CS27),5)</f>
        <v>21650.720000000001</v>
      </c>
      <c r="CT28" s="10">
        <f>ROUND(SUM(CT25:CT27),5)</f>
        <v>112479.62</v>
      </c>
      <c r="CU28" s="10">
        <f>ROUND(SUM(CU25:CU27),5)</f>
        <v>-23160.240000000002</v>
      </c>
      <c r="CV28" s="10">
        <f>ROUND(SUM(CV25:CV27),5)</f>
        <v>0</v>
      </c>
      <c r="CW28" s="10">
        <f>ROUND(SUM(CW25:CW27),5)</f>
        <v>3122.07</v>
      </c>
      <c r="CX28" s="10">
        <f>ROUND(SUM(CX25:CX27),5)</f>
        <v>-988.88</v>
      </c>
      <c r="CY28" s="10">
        <f>ROUND(SUM(CY25:CY27),5)</f>
        <v>876</v>
      </c>
      <c r="CZ28" s="10">
        <f>ROUND(SUM(CZ25:CZ27),5)</f>
        <v>243</v>
      </c>
      <c r="DA28" s="10">
        <f>ROUND(SUM(DA25:DA27),5)</f>
        <v>-5524.17</v>
      </c>
      <c r="DB28" s="10">
        <f>ROUND(SUM(DB25:DB27),5)</f>
        <v>266.74</v>
      </c>
      <c r="DC28" s="10">
        <f>ROUND(SUM(DC25:DC27),5)</f>
        <v>428.3</v>
      </c>
      <c r="DD28" s="10">
        <f>ROUND(SUM(DD25:DD27),5)</f>
        <v>-788.4</v>
      </c>
      <c r="DE28" s="10">
        <f>ROUND(SUM(DE25:DE27),5)</f>
        <v>17628.009999999998</v>
      </c>
      <c r="DF28" s="10">
        <f>ROUND(SUM(DF25:DF27),5)</f>
        <v>-49570.559999999998</v>
      </c>
      <c r="DG28" s="10">
        <f>ROUND(SUM(DG25:DG27),5)</f>
        <v>2052.34</v>
      </c>
      <c r="DH28" s="10">
        <f>ROUND(SUM(DH25:DH27),5)</f>
        <v>4103.8599999999997</v>
      </c>
      <c r="DI28" s="10">
        <f>ROUND(SUM(DI25:DI27),5)</f>
        <v>1630.86</v>
      </c>
      <c r="DJ28" s="10">
        <f>ROUND(SUM(DJ25:DJ27),5)</f>
        <v>4729.1899999999996</v>
      </c>
      <c r="DK28" s="10">
        <f>ROUND(SUM(DK25:DK27),5)</f>
        <v>1023.13</v>
      </c>
      <c r="DL28" s="10">
        <f>ROUND(SUM(DL25:DL27),5)</f>
        <v>-18280.150000000001</v>
      </c>
      <c r="DM28" s="10">
        <f>ROUND(SUM(DM25:DM27),5)</f>
        <v>-2724.08</v>
      </c>
      <c r="DN28" s="10">
        <f>ROUND(SUM(DN25:DN27),5)</f>
        <v>80907.679999999993</v>
      </c>
      <c r="DO28" s="10">
        <f>ROUND(SUM(DO25:DO27),5)</f>
        <v>467.74</v>
      </c>
      <c r="DP28" s="10">
        <f>ROUND(SUM(DP25:DP27),5)</f>
        <v>906.4</v>
      </c>
      <c r="DQ28" s="10">
        <f>ROUND(SUM(DQ25:DQ27),5)</f>
        <v>6393.84</v>
      </c>
      <c r="DR28" s="10">
        <f>ROUND(SUM(DR25:DR27),5)</f>
        <v>59458.47</v>
      </c>
      <c r="DS28" s="10">
        <f>ROUND(SUM(DS25:DS27),5)</f>
        <v>4533.5600000000004</v>
      </c>
      <c r="DT28" s="10">
        <f>ROUND(SUM(DT25:DT27),5)</f>
        <v>-1567</v>
      </c>
      <c r="DU28" s="10">
        <f>ROUND(SUM(DU25:DU27),5)</f>
        <v>7904.22</v>
      </c>
      <c r="DV28" s="10">
        <f>ROUND(SUM(DV25:DV27),5)</f>
        <v>2004</v>
      </c>
      <c r="DW28" s="10">
        <f>ROUND(SUM(DW25:DW27),5)</f>
        <v>-9397.08</v>
      </c>
      <c r="DX28" s="10">
        <f>ROUND(SUM(DX25:DX27),5)</f>
        <v>-622.09</v>
      </c>
      <c r="DY28" s="10">
        <f>ROUND(SUM(DY25:DY27),5)</f>
        <v>0</v>
      </c>
      <c r="DZ28" s="10">
        <f>ROUND(SUM(DZ25:DZ27),5)</f>
        <v>1563.87</v>
      </c>
      <c r="EA28" s="10">
        <f>ROUND(SUM(EA25:EA27),5)</f>
        <v>3392.82</v>
      </c>
      <c r="EB28" s="10">
        <f>ROUND(SUM(EB25:EB27),5)</f>
        <v>596.34</v>
      </c>
      <c r="EC28" s="10">
        <f>ROUND(SUM(EC25:EC27),5)</f>
        <v>100</v>
      </c>
      <c r="ED28" s="10">
        <f>ROUND(SUM(ED25:ED27),5)</f>
        <v>-2654.44</v>
      </c>
      <c r="EE28" s="10">
        <f>ROUND(SUM(EE25:EE27),5)</f>
        <v>1846.86</v>
      </c>
      <c r="EF28" s="10">
        <f>ROUND(SUM(EF25:EF27),5)</f>
        <v>-1876.89</v>
      </c>
      <c r="EG28" s="10">
        <f>ROUND(SUM(EG25:EG27),5)</f>
        <v>1012.05</v>
      </c>
      <c r="EH28" s="10">
        <f>ROUND(SUM(EH25:EH27),5)</f>
        <v>3189.59</v>
      </c>
      <c r="EI28" s="10">
        <f>ROUND(SUM(EI25:EI27),5)</f>
        <v>-93865.61</v>
      </c>
      <c r="EJ28" s="10">
        <f>ROUND(SUM(EJ25:EJ27),5)</f>
        <v>3436.79</v>
      </c>
      <c r="EK28" s="10">
        <f>ROUND(SUM(EK25:EK27),5)</f>
        <v>3167.32</v>
      </c>
      <c r="EL28" s="10">
        <f>ROUND(SUM(EL25:EL27),5)</f>
        <v>85819.69</v>
      </c>
      <c r="EM28" s="10">
        <f>ROUND(SUM(EM25:EM27),5)</f>
        <v>246436.28</v>
      </c>
      <c r="EN28" s="10">
        <f>ROUND(SUM(EN25:EN27),5)</f>
        <v>2072.44</v>
      </c>
      <c r="EO28" s="10">
        <f>ROUND(SUM(EO25:EO27),5)</f>
        <v>-36083.800000000003</v>
      </c>
      <c r="EP28" s="10">
        <f>ROUND(SUM(EP25:EP27),5)</f>
        <v>362</v>
      </c>
      <c r="EQ28" s="10">
        <f>ROUND(SUM(EQ25:EQ27),5)</f>
        <v>43717.58</v>
      </c>
      <c r="ER28" s="10">
        <f>ROUND(SUM(ER25:ER27),5)</f>
        <v>-6148.16</v>
      </c>
      <c r="ES28" s="10">
        <f>ROUND(SUM(ES25:ES27),5)</f>
        <v>145</v>
      </c>
      <c r="ET28" s="10">
        <f>ROUND(SUM(ET25:ET27),5)</f>
        <v>0</v>
      </c>
      <c r="EU28" s="10">
        <f>ROUND(SUM(EU25:EU27),5)</f>
        <v>0</v>
      </c>
      <c r="EV28" s="10">
        <f>ROUND(SUM(EV25:EV27),5)</f>
        <v>0</v>
      </c>
      <c r="EW28" s="10">
        <f>ROUND(SUM(EW25:EW27),5)</f>
        <v>33371.96</v>
      </c>
      <c r="EX28" s="10">
        <f>ROUND(SUM(G28:EW28),5)</f>
        <v>839676.47</v>
      </c>
    </row>
    <row r="29" spans="1:154" ht="30" customHeight="1" x14ac:dyDescent="0.25">
      <c r="A29" s="2"/>
      <c r="B29" s="2"/>
      <c r="C29" s="2" t="s">
        <v>306</v>
      </c>
      <c r="D29" s="2"/>
      <c r="E29" s="2"/>
      <c r="F29" s="2"/>
      <c r="G29" s="6">
        <f>ROUND(G24+G28,5)</f>
        <v>-2319.7800000000002</v>
      </c>
      <c r="H29" s="6">
        <f>ROUND(H24+H28,5)</f>
        <v>3649.4</v>
      </c>
      <c r="I29" s="6">
        <f>ROUND(I24+I28,5)</f>
        <v>99429.83</v>
      </c>
      <c r="J29" s="6">
        <f>ROUND(J24+J28,5)</f>
        <v>1203.49</v>
      </c>
      <c r="K29" s="6">
        <f>ROUND(K24+K28,5)</f>
        <v>-24810.34</v>
      </c>
      <c r="L29" s="6">
        <f>ROUND(L24+L28,5)</f>
        <v>439.68</v>
      </c>
      <c r="M29" s="6">
        <f>ROUND(M24+M28,5)</f>
        <v>-1386.4</v>
      </c>
      <c r="N29" s="6">
        <f>ROUND(N24+N28,5)</f>
        <v>649.29999999999995</v>
      </c>
      <c r="O29" s="6">
        <f>ROUND(O24+O28,5)</f>
        <v>-30065.57</v>
      </c>
      <c r="P29" s="6">
        <f>ROUND(P24+P28,5)</f>
        <v>-31253.200000000001</v>
      </c>
      <c r="Q29" s="6">
        <f>ROUND(Q24+Q28,5)</f>
        <v>-2638.78</v>
      </c>
      <c r="R29" s="6">
        <f>ROUND(R24+R28,5)</f>
        <v>-2232.69</v>
      </c>
      <c r="S29" s="6">
        <f>ROUND(S24+S28,5)</f>
        <v>297.33999999999997</v>
      </c>
      <c r="T29" s="6">
        <f>ROUND(T24+T28,5)</f>
        <v>368.33</v>
      </c>
      <c r="U29" s="6">
        <f>ROUND(U24+U28,5)</f>
        <v>105</v>
      </c>
      <c r="V29" s="6">
        <f>ROUND(V24+V28,5)</f>
        <v>-995.55</v>
      </c>
      <c r="W29" s="6">
        <f>ROUND(W24+W28,5)</f>
        <v>0</v>
      </c>
      <c r="X29" s="6">
        <f>ROUND(X24+X28,5)</f>
        <v>9737.43</v>
      </c>
      <c r="Y29" s="6">
        <f>ROUND(Y24+Y28,5)</f>
        <v>-60344.3</v>
      </c>
      <c r="Z29" s="6">
        <f>ROUND(Z24+Z28,5)</f>
        <v>-2125.34</v>
      </c>
      <c r="AA29" s="6">
        <f>ROUND(AA24+AA28,5)</f>
        <v>0</v>
      </c>
      <c r="AB29" s="6">
        <f>ROUND(AB24+AB28,5)</f>
        <v>-1664.03</v>
      </c>
      <c r="AC29" s="6">
        <f>ROUND(AC24+AC28,5)</f>
        <v>2711.74</v>
      </c>
      <c r="AD29" s="6">
        <f>ROUND(AD24+AD28,5)</f>
        <v>-15438.44</v>
      </c>
      <c r="AE29" s="6">
        <f>ROUND(AE24+AE28,5)</f>
        <v>118.46</v>
      </c>
      <c r="AF29" s="6">
        <f>ROUND(AF24+AF28,5)</f>
        <v>1160.04</v>
      </c>
      <c r="AG29" s="6">
        <f>ROUND(AG24+AG28,5)</f>
        <v>288.42</v>
      </c>
      <c r="AH29" s="6">
        <f>ROUND(AH24+AH28,5)</f>
        <v>1652.84</v>
      </c>
      <c r="AI29" s="6">
        <f>ROUND(AI24+AI28,5)</f>
        <v>1190.0999999999999</v>
      </c>
      <c r="AJ29" s="6">
        <f>ROUND(AJ24+AJ28,5)</f>
        <v>13112.8</v>
      </c>
      <c r="AK29" s="6">
        <f>ROUND(AK24+AK28,5)</f>
        <v>1902.5</v>
      </c>
      <c r="AL29" s="6">
        <f>ROUND(AL24+AL28,5)</f>
        <v>1264</v>
      </c>
      <c r="AM29" s="6">
        <f>ROUND(AM24+AM28,5)</f>
        <v>17403.28</v>
      </c>
      <c r="AN29" s="6">
        <f>ROUND(AN24+AN28,5)</f>
        <v>2769.21</v>
      </c>
      <c r="AO29" s="6">
        <f>ROUND(AO24+AO28,5)</f>
        <v>1337.4</v>
      </c>
      <c r="AP29" s="6">
        <f>ROUND(AP24+AP28,5)</f>
        <v>7731.79</v>
      </c>
      <c r="AQ29" s="6">
        <f>ROUND(AQ24+AQ28,5)</f>
        <v>311.94</v>
      </c>
      <c r="AR29" s="6">
        <f>ROUND(AR24+AR28,5)</f>
        <v>1833.5</v>
      </c>
      <c r="AS29" s="6">
        <f>ROUND(AS24+AS28,5)</f>
        <v>2819.42</v>
      </c>
      <c r="AT29" s="6">
        <f>ROUND(AT24+AT28,5)</f>
        <v>-1121.1199999999999</v>
      </c>
      <c r="AU29" s="6">
        <f>ROUND(AU24+AU28,5)</f>
        <v>941.39</v>
      </c>
      <c r="AV29" s="6">
        <f>ROUND(AV24+AV28,5)</f>
        <v>-1956.16</v>
      </c>
      <c r="AW29" s="6">
        <f>ROUND(AW24+AW28,5)</f>
        <v>-556.83000000000004</v>
      </c>
      <c r="AX29" s="6">
        <f>ROUND(AX24+AX28,5)</f>
        <v>-446.79</v>
      </c>
      <c r="AY29" s="6">
        <f>ROUND(AY24+AY28,5)</f>
        <v>-5280.91</v>
      </c>
      <c r="AZ29" s="6">
        <f>ROUND(AZ24+AZ28,5)</f>
        <v>-2905.7</v>
      </c>
      <c r="BA29" s="6">
        <f>ROUND(BA24+BA28,5)</f>
        <v>941.66</v>
      </c>
      <c r="BB29" s="6">
        <f>ROUND(BB24+BB28,5)</f>
        <v>2209.9899999999998</v>
      </c>
      <c r="BC29" s="6">
        <f>ROUND(BC24+BC28,5)</f>
        <v>850.68</v>
      </c>
      <c r="BD29" s="6">
        <f>ROUND(BD24+BD28,5)</f>
        <v>1884.12</v>
      </c>
      <c r="BE29" s="6">
        <f>ROUND(BE24+BE28,5)</f>
        <v>0</v>
      </c>
      <c r="BF29" s="6">
        <f>ROUND(BF24+BF28,5)</f>
        <v>1500.02</v>
      </c>
      <c r="BG29" s="6">
        <f>ROUND(BG24+BG28,5)</f>
        <v>107646.45</v>
      </c>
      <c r="BH29" s="6">
        <f>ROUND(BH24+BH28,5)</f>
        <v>-1317.5</v>
      </c>
      <c r="BI29" s="6">
        <f>ROUND(BI24+BI28,5)</f>
        <v>2989.55</v>
      </c>
      <c r="BJ29" s="6">
        <f>ROUND(BJ24+BJ28,5)</f>
        <v>6236.81</v>
      </c>
      <c r="BK29" s="6">
        <f>ROUND(BK24+BK28,5)</f>
        <v>-25091.13</v>
      </c>
      <c r="BL29" s="6">
        <f>ROUND(BL24+BL28,5)</f>
        <v>-216.17</v>
      </c>
      <c r="BM29" s="6">
        <f>ROUND(BM24+BM28,5)</f>
        <v>-14143.45</v>
      </c>
      <c r="BN29" s="6">
        <f>ROUND(BN24+BN28,5)</f>
        <v>-743.08</v>
      </c>
      <c r="BO29" s="6">
        <f>ROUND(BO24+BO28,5)</f>
        <v>2430.84</v>
      </c>
      <c r="BP29" s="6">
        <f>ROUND(BP24+BP28,5)</f>
        <v>554.54</v>
      </c>
      <c r="BQ29" s="6">
        <f>ROUND(BQ24+BQ28,5)</f>
        <v>561.11</v>
      </c>
      <c r="BR29" s="6">
        <f>ROUND(BR24+BR28,5)</f>
        <v>2240.77</v>
      </c>
      <c r="BS29" s="6">
        <f>ROUND(BS24+BS28,5)</f>
        <v>-1054.55</v>
      </c>
      <c r="BT29" s="6">
        <f>ROUND(BT24+BT28,5)</f>
        <v>0</v>
      </c>
      <c r="BU29" s="6">
        <f>ROUND(BU24+BU28,5)</f>
        <v>104888.51</v>
      </c>
      <c r="BV29" s="6">
        <f>ROUND(BV24+BV28,5)</f>
        <v>4861.4399999999996</v>
      </c>
      <c r="BW29" s="6">
        <f>ROUND(BW24+BW28,5)</f>
        <v>0</v>
      </c>
      <c r="BX29" s="6">
        <f>ROUND(BX24+BX28,5)</f>
        <v>32760.55</v>
      </c>
      <c r="BY29" s="6">
        <f>ROUND(BY24+BY28,5)</f>
        <v>726.47</v>
      </c>
      <c r="BZ29" s="6">
        <f>ROUND(BZ24+BZ28,5)</f>
        <v>1.5</v>
      </c>
      <c r="CA29" s="6">
        <f>ROUND(CA24+CA28,5)</f>
        <v>675.25</v>
      </c>
      <c r="CB29" s="6">
        <f>ROUND(CB24+CB28,5)</f>
        <v>16238.48</v>
      </c>
      <c r="CC29" s="6">
        <f>ROUND(CC24+CC28,5)</f>
        <v>9146.8700000000008</v>
      </c>
      <c r="CD29" s="6">
        <f>ROUND(CD24+CD28,5)</f>
        <v>2004.05</v>
      </c>
      <c r="CE29" s="6">
        <f>ROUND(CE24+CE28,5)</f>
        <v>0</v>
      </c>
      <c r="CF29" s="6">
        <f>ROUND(CF24+CF28,5)</f>
        <v>-16929.830000000002</v>
      </c>
      <c r="CG29" s="6">
        <f>ROUND(CG24+CG28,5)</f>
        <v>2709.97</v>
      </c>
      <c r="CH29" s="6">
        <f>ROUND(CH24+CH28,5)</f>
        <v>1373.12</v>
      </c>
      <c r="CI29" s="6">
        <f>ROUND(CI24+CI28,5)</f>
        <v>1122</v>
      </c>
      <c r="CJ29" s="6">
        <f>ROUND(CJ24+CJ28,5)</f>
        <v>-1803.5</v>
      </c>
      <c r="CK29" s="6">
        <f>ROUND(CK24+CK28,5)</f>
        <v>-31181.47</v>
      </c>
      <c r="CL29" s="6">
        <f>ROUND(CL24+CL28,5)</f>
        <v>5646.41</v>
      </c>
      <c r="CM29" s="6">
        <f>ROUND(CM24+CM28,5)</f>
        <v>-11461.95</v>
      </c>
      <c r="CN29" s="6">
        <f>ROUND(CN24+CN28,5)</f>
        <v>6706.54</v>
      </c>
      <c r="CO29" s="6">
        <f>ROUND(CO24+CO28,5)</f>
        <v>127062.93</v>
      </c>
      <c r="CP29" s="6">
        <f>ROUND(CP24+CP28,5)</f>
        <v>3776.41</v>
      </c>
      <c r="CQ29" s="6">
        <f>ROUND(CQ24+CQ28,5)</f>
        <v>-3686.93</v>
      </c>
      <c r="CR29" s="6">
        <f>ROUND(CR24+CR28,5)</f>
        <v>883.5</v>
      </c>
      <c r="CS29" s="6">
        <f>ROUND(CS24+CS28,5)</f>
        <v>21650.720000000001</v>
      </c>
      <c r="CT29" s="6">
        <f>ROUND(CT24+CT28,5)</f>
        <v>112479.62</v>
      </c>
      <c r="CU29" s="6">
        <f>ROUND(CU24+CU28,5)</f>
        <v>-23160.240000000002</v>
      </c>
      <c r="CV29" s="6">
        <f>ROUND(CV24+CV28,5)</f>
        <v>0</v>
      </c>
      <c r="CW29" s="6">
        <f>ROUND(CW24+CW28,5)</f>
        <v>3122.07</v>
      </c>
      <c r="CX29" s="6">
        <f>ROUND(CX24+CX28,5)</f>
        <v>-988.88</v>
      </c>
      <c r="CY29" s="6">
        <f>ROUND(CY24+CY28,5)</f>
        <v>876</v>
      </c>
      <c r="CZ29" s="6">
        <f>ROUND(CZ24+CZ28,5)</f>
        <v>243</v>
      </c>
      <c r="DA29" s="6">
        <f>ROUND(DA24+DA28,5)</f>
        <v>-5524.17</v>
      </c>
      <c r="DB29" s="6">
        <f>ROUND(DB24+DB28,5)</f>
        <v>266.74</v>
      </c>
      <c r="DC29" s="6">
        <f>ROUND(DC24+DC28,5)</f>
        <v>428.3</v>
      </c>
      <c r="DD29" s="6">
        <f>ROUND(DD24+DD28,5)</f>
        <v>-788.4</v>
      </c>
      <c r="DE29" s="6">
        <f>ROUND(DE24+DE28,5)</f>
        <v>17628.009999999998</v>
      </c>
      <c r="DF29" s="6">
        <f>ROUND(DF24+DF28,5)</f>
        <v>-49570.559999999998</v>
      </c>
      <c r="DG29" s="6">
        <f>ROUND(DG24+DG28,5)</f>
        <v>2052.34</v>
      </c>
      <c r="DH29" s="6">
        <f>ROUND(DH24+DH28,5)</f>
        <v>4103.8599999999997</v>
      </c>
      <c r="DI29" s="6">
        <f>ROUND(DI24+DI28,5)</f>
        <v>1630.86</v>
      </c>
      <c r="DJ29" s="6">
        <f>ROUND(DJ24+DJ28,5)</f>
        <v>4729.1899999999996</v>
      </c>
      <c r="DK29" s="6">
        <f>ROUND(DK24+DK28,5)</f>
        <v>1023.13</v>
      </c>
      <c r="DL29" s="6">
        <f>ROUND(DL24+DL28,5)</f>
        <v>-18280.150000000001</v>
      </c>
      <c r="DM29" s="6">
        <f>ROUND(DM24+DM28,5)</f>
        <v>-2724.08</v>
      </c>
      <c r="DN29" s="6">
        <f>ROUND(DN24+DN28,5)</f>
        <v>80907.679999999993</v>
      </c>
      <c r="DO29" s="6">
        <f>ROUND(DO24+DO28,5)</f>
        <v>467.74</v>
      </c>
      <c r="DP29" s="6">
        <f>ROUND(DP24+DP28,5)</f>
        <v>906.4</v>
      </c>
      <c r="DQ29" s="6">
        <f>ROUND(DQ24+DQ28,5)</f>
        <v>6393.84</v>
      </c>
      <c r="DR29" s="6">
        <f>ROUND(DR24+DR28,5)</f>
        <v>59458.47</v>
      </c>
      <c r="DS29" s="6">
        <f>ROUND(DS24+DS28,5)</f>
        <v>4533.5600000000004</v>
      </c>
      <c r="DT29" s="6">
        <f>ROUND(DT24+DT28,5)</f>
        <v>-1567</v>
      </c>
      <c r="DU29" s="6">
        <f>ROUND(DU24+DU28,5)</f>
        <v>7904.22</v>
      </c>
      <c r="DV29" s="6">
        <f>ROUND(DV24+DV28,5)</f>
        <v>2004</v>
      </c>
      <c r="DW29" s="6">
        <f>ROUND(DW24+DW28,5)</f>
        <v>-9397.08</v>
      </c>
      <c r="DX29" s="6">
        <f>ROUND(DX24+DX28,5)</f>
        <v>-622.09</v>
      </c>
      <c r="DY29" s="6">
        <f>ROUND(DY24+DY28,5)</f>
        <v>0</v>
      </c>
      <c r="DZ29" s="6">
        <f>ROUND(DZ24+DZ28,5)</f>
        <v>1563.87</v>
      </c>
      <c r="EA29" s="6">
        <f>ROUND(EA24+EA28,5)</f>
        <v>3392.82</v>
      </c>
      <c r="EB29" s="6">
        <f>ROUND(EB24+EB28,5)</f>
        <v>596.34</v>
      </c>
      <c r="EC29" s="6">
        <f>ROUND(EC24+EC28,5)</f>
        <v>100</v>
      </c>
      <c r="ED29" s="6">
        <f>ROUND(ED24+ED28,5)</f>
        <v>-2654.44</v>
      </c>
      <c r="EE29" s="6">
        <f>ROUND(EE24+EE28,5)</f>
        <v>1846.86</v>
      </c>
      <c r="EF29" s="6">
        <f>ROUND(EF24+EF28,5)</f>
        <v>-1876.89</v>
      </c>
      <c r="EG29" s="6">
        <f>ROUND(EG24+EG28,5)</f>
        <v>1012.05</v>
      </c>
      <c r="EH29" s="6">
        <f>ROUND(EH24+EH28,5)</f>
        <v>3189.59</v>
      </c>
      <c r="EI29" s="6">
        <f>ROUND(EI24+EI28,5)</f>
        <v>-93865.61</v>
      </c>
      <c r="EJ29" s="6">
        <f>ROUND(EJ24+EJ28,5)</f>
        <v>3436.79</v>
      </c>
      <c r="EK29" s="6">
        <f>ROUND(EK24+EK28,5)</f>
        <v>3167.32</v>
      </c>
      <c r="EL29" s="6">
        <f>ROUND(EL24+EL28,5)</f>
        <v>85819.69</v>
      </c>
      <c r="EM29" s="6">
        <f>ROUND(EM24+EM28,5)</f>
        <v>246436.28</v>
      </c>
      <c r="EN29" s="6">
        <f>ROUND(EN24+EN28,5)</f>
        <v>2072.44</v>
      </c>
      <c r="EO29" s="6">
        <f>ROUND(EO24+EO28,5)</f>
        <v>-36083.800000000003</v>
      </c>
      <c r="EP29" s="6">
        <f>ROUND(EP24+EP28,5)</f>
        <v>362</v>
      </c>
      <c r="EQ29" s="6">
        <f>ROUND(EQ24+EQ28,5)</f>
        <v>43717.58</v>
      </c>
      <c r="ER29" s="6">
        <f>ROUND(ER24+ER28,5)</f>
        <v>-6148.16</v>
      </c>
      <c r="ES29" s="6">
        <f>ROUND(ES24+ES28,5)</f>
        <v>145</v>
      </c>
      <c r="ET29" s="6">
        <f>ROUND(ET24+ET28,5)</f>
        <v>0</v>
      </c>
      <c r="EU29" s="6">
        <f>ROUND(EU24+EU28,5)</f>
        <v>0</v>
      </c>
      <c r="EV29" s="6">
        <f>ROUND(EV24+EV28,5)</f>
        <v>0</v>
      </c>
      <c r="EW29" s="6">
        <f>ROUND(EW24+EW28,5)</f>
        <v>33371.96</v>
      </c>
      <c r="EX29" s="6">
        <f>ROUND(SUM(G29:EW29),5)</f>
        <v>839676.47</v>
      </c>
    </row>
    <row r="30" spans="1:154" ht="30" customHeight="1" x14ac:dyDescent="0.25">
      <c r="A30" s="2"/>
      <c r="B30" s="2"/>
      <c r="C30" s="2" t="s">
        <v>307</v>
      </c>
      <c r="D30" s="2"/>
      <c r="E30" s="2"/>
      <c r="F30" s="2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</row>
    <row r="31" spans="1:154" x14ac:dyDescent="0.25">
      <c r="A31" s="2"/>
      <c r="B31" s="2"/>
      <c r="C31" s="2"/>
      <c r="D31" s="2" t="s">
        <v>308</v>
      </c>
      <c r="E31" s="2"/>
      <c r="F31" s="2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</row>
    <row r="32" spans="1:154" ht="15.75" thickBot="1" x14ac:dyDescent="0.3">
      <c r="A32" s="2"/>
      <c r="B32" s="2"/>
      <c r="C32" s="2"/>
      <c r="D32" s="2"/>
      <c r="E32" s="2" t="s">
        <v>309</v>
      </c>
      <c r="F32" s="2"/>
      <c r="G32" s="7">
        <v>-6050.1</v>
      </c>
      <c r="H32" s="7">
        <v>-9907.86</v>
      </c>
      <c r="I32" s="7">
        <v>-212371.08</v>
      </c>
      <c r="J32" s="7">
        <v>-1045</v>
      </c>
      <c r="K32" s="7">
        <v>-19774.5</v>
      </c>
      <c r="L32" s="7">
        <v>-23336.71</v>
      </c>
      <c r="M32" s="7">
        <v>0</v>
      </c>
      <c r="N32" s="7">
        <v>-534.29999999999995</v>
      </c>
      <c r="O32" s="7">
        <v>-4403.1499999999996</v>
      </c>
      <c r="P32" s="7">
        <v>-61560.57</v>
      </c>
      <c r="Q32" s="7">
        <v>-1690.08</v>
      </c>
      <c r="R32" s="7">
        <v>-14072.21</v>
      </c>
      <c r="S32" s="7">
        <v>-169.84</v>
      </c>
      <c r="T32" s="7">
        <v>-530.83000000000004</v>
      </c>
      <c r="U32" s="7">
        <v>-50</v>
      </c>
      <c r="V32" s="7">
        <v>-25611.06</v>
      </c>
      <c r="W32" s="7">
        <v>0</v>
      </c>
      <c r="X32" s="7">
        <v>-15383.23</v>
      </c>
      <c r="Y32" s="7">
        <v>-41844.339999999997</v>
      </c>
      <c r="Z32" s="7">
        <v>0</v>
      </c>
      <c r="AA32" s="7">
        <v>0</v>
      </c>
      <c r="AB32" s="7">
        <v>0</v>
      </c>
      <c r="AC32" s="7">
        <v>-2208.7399999999998</v>
      </c>
      <c r="AD32" s="7">
        <v>-12060.98</v>
      </c>
      <c r="AE32" s="7">
        <v>-69.739999999999995</v>
      </c>
      <c r="AF32" s="7">
        <v>-1092.76</v>
      </c>
      <c r="AG32" s="7">
        <v>-14460.23</v>
      </c>
      <c r="AH32" s="7">
        <v>-1495.34</v>
      </c>
      <c r="AI32" s="7">
        <v>-879.25</v>
      </c>
      <c r="AJ32" s="7">
        <v>-10921.58</v>
      </c>
      <c r="AK32" s="7">
        <v>-1302.5</v>
      </c>
      <c r="AL32" s="7">
        <v>-962.5</v>
      </c>
      <c r="AM32" s="7">
        <v>-2578.1799999999998</v>
      </c>
      <c r="AN32" s="7">
        <v>-1877.81</v>
      </c>
      <c r="AO32" s="7">
        <v>-682.53</v>
      </c>
      <c r="AP32" s="7">
        <v>-12442.71</v>
      </c>
      <c r="AQ32" s="7">
        <v>-202.16</v>
      </c>
      <c r="AR32" s="7">
        <v>-1593.5</v>
      </c>
      <c r="AS32" s="7">
        <v>-4813.6099999999997</v>
      </c>
      <c r="AT32" s="7">
        <v>-65717.77</v>
      </c>
      <c r="AU32" s="7">
        <v>-856.93</v>
      </c>
      <c r="AV32" s="7">
        <v>-1005.15</v>
      </c>
      <c r="AW32" s="7">
        <v>0</v>
      </c>
      <c r="AX32" s="7">
        <v>0</v>
      </c>
      <c r="AY32" s="7">
        <v>0</v>
      </c>
      <c r="AZ32" s="7">
        <v>-4483.84</v>
      </c>
      <c r="BA32" s="7">
        <v>-875</v>
      </c>
      <c r="BB32" s="7">
        <v>-1749.99</v>
      </c>
      <c r="BC32" s="7">
        <v>-896.18</v>
      </c>
      <c r="BD32" s="7">
        <v>-2114.5</v>
      </c>
      <c r="BE32" s="7">
        <v>0</v>
      </c>
      <c r="BF32" s="7">
        <v>-875.27</v>
      </c>
      <c r="BG32" s="7">
        <v>-163958.31</v>
      </c>
      <c r="BH32" s="7">
        <v>0</v>
      </c>
      <c r="BI32" s="7">
        <v>-2854.35</v>
      </c>
      <c r="BJ32" s="7">
        <v>-10297.83</v>
      </c>
      <c r="BK32" s="7">
        <v>-29102.86</v>
      </c>
      <c r="BL32" s="7">
        <v>0</v>
      </c>
      <c r="BM32" s="7">
        <v>-15922.09</v>
      </c>
      <c r="BN32" s="7">
        <v>-1157.07</v>
      </c>
      <c r="BO32" s="7">
        <v>-2101.5300000000002</v>
      </c>
      <c r="BP32" s="7">
        <v>-2928.82</v>
      </c>
      <c r="BQ32" s="7">
        <v>-507.81</v>
      </c>
      <c r="BR32" s="7">
        <v>-1690.77</v>
      </c>
      <c r="BS32" s="7">
        <v>-206.96</v>
      </c>
      <c r="BT32" s="7">
        <v>0</v>
      </c>
      <c r="BU32" s="7">
        <v>-125097.66</v>
      </c>
      <c r="BV32" s="7">
        <v>-8873.91</v>
      </c>
      <c r="BW32" s="7">
        <v>0</v>
      </c>
      <c r="BX32" s="7">
        <v>-41091.89</v>
      </c>
      <c r="BY32" s="7">
        <v>-315.5</v>
      </c>
      <c r="BZ32" s="7">
        <v>0</v>
      </c>
      <c r="CA32" s="7">
        <v>-825.25</v>
      </c>
      <c r="CB32" s="7">
        <v>-24339.14</v>
      </c>
      <c r="CC32" s="7">
        <v>-8774.4599999999991</v>
      </c>
      <c r="CD32" s="7">
        <v>-1780.01</v>
      </c>
      <c r="CE32" s="7">
        <v>0</v>
      </c>
      <c r="CF32" s="7">
        <v>-7161.84</v>
      </c>
      <c r="CG32" s="7">
        <v>-3914.19</v>
      </c>
      <c r="CH32" s="7">
        <v>-141.13999999999999</v>
      </c>
      <c r="CI32" s="7">
        <v>-986.01</v>
      </c>
      <c r="CJ32" s="7">
        <v>-2070.33</v>
      </c>
      <c r="CK32" s="7">
        <v>-22938.16</v>
      </c>
      <c r="CL32" s="7">
        <v>-4245.88</v>
      </c>
      <c r="CM32" s="7">
        <v>-2054.8000000000002</v>
      </c>
      <c r="CN32" s="7">
        <v>-8066.63</v>
      </c>
      <c r="CO32" s="7">
        <v>-218076.92</v>
      </c>
      <c r="CP32" s="7">
        <v>-3176.41</v>
      </c>
      <c r="CQ32" s="7">
        <v>-2101.71</v>
      </c>
      <c r="CR32" s="7">
        <v>-541</v>
      </c>
      <c r="CS32" s="7">
        <v>-58626.99</v>
      </c>
      <c r="CT32" s="7">
        <v>-122923.61</v>
      </c>
      <c r="CU32" s="7">
        <v>-2883.5</v>
      </c>
      <c r="CV32" s="7">
        <v>0</v>
      </c>
      <c r="CW32" s="7">
        <v>-87.5</v>
      </c>
      <c r="CX32" s="7">
        <v>0</v>
      </c>
      <c r="CY32" s="7">
        <v>-176</v>
      </c>
      <c r="CZ32" s="7">
        <v>-91.5</v>
      </c>
      <c r="DA32" s="7">
        <v>-1017.07</v>
      </c>
      <c r="DB32" s="7">
        <v>-689.8</v>
      </c>
      <c r="DC32" s="7">
        <v>-428.3</v>
      </c>
      <c r="DD32" s="7">
        <v>-46336.46</v>
      </c>
      <c r="DE32" s="7">
        <v>-17047.52</v>
      </c>
      <c r="DF32" s="7">
        <v>-13838.38</v>
      </c>
      <c r="DG32" s="7">
        <v>-2608.16</v>
      </c>
      <c r="DH32" s="7">
        <v>-3413.87</v>
      </c>
      <c r="DI32" s="7">
        <v>-1468.53</v>
      </c>
      <c r="DJ32" s="7">
        <v>-4341.6899999999996</v>
      </c>
      <c r="DK32" s="7">
        <v>-3417.11</v>
      </c>
      <c r="DL32" s="7">
        <v>-19625.16</v>
      </c>
      <c r="DM32" s="7">
        <v>0</v>
      </c>
      <c r="DN32" s="7">
        <v>-79316.539999999994</v>
      </c>
      <c r="DO32" s="7">
        <v>-315.5</v>
      </c>
      <c r="DP32" s="7">
        <v>-847.4</v>
      </c>
      <c r="DQ32" s="7">
        <v>-12928.64</v>
      </c>
      <c r="DR32" s="7">
        <v>-64782.53</v>
      </c>
      <c r="DS32" s="7">
        <v>-4315.2</v>
      </c>
      <c r="DT32" s="7">
        <v>0</v>
      </c>
      <c r="DU32" s="7">
        <v>-7826.49</v>
      </c>
      <c r="DV32" s="7">
        <v>-1839</v>
      </c>
      <c r="DW32" s="7">
        <v>-4199.03</v>
      </c>
      <c r="DX32" s="7">
        <v>-235.1</v>
      </c>
      <c r="DY32" s="7">
        <v>0</v>
      </c>
      <c r="DZ32" s="7">
        <v>-1513.87</v>
      </c>
      <c r="EA32" s="7">
        <v>-5456.37</v>
      </c>
      <c r="EB32" s="7">
        <v>-405.75</v>
      </c>
      <c r="EC32" s="7">
        <v>-50</v>
      </c>
      <c r="ED32" s="7">
        <v>-1226.78</v>
      </c>
      <c r="EE32" s="7">
        <v>-1167</v>
      </c>
      <c r="EF32" s="7">
        <v>-146.47</v>
      </c>
      <c r="EG32" s="7">
        <v>-1036</v>
      </c>
      <c r="EH32" s="7">
        <v>-6392.09</v>
      </c>
      <c r="EI32" s="7">
        <v>-17794.060000000001</v>
      </c>
      <c r="EJ32" s="7">
        <v>-3571.07</v>
      </c>
      <c r="EK32" s="7">
        <v>-2447.66</v>
      </c>
      <c r="EL32" s="7">
        <v>-153999.46</v>
      </c>
      <c r="EM32" s="7">
        <v>-338581.62</v>
      </c>
      <c r="EN32" s="7">
        <v>-1903.88</v>
      </c>
      <c r="EO32" s="7">
        <v>-11125.07</v>
      </c>
      <c r="EP32" s="7">
        <v>-370</v>
      </c>
      <c r="EQ32" s="7">
        <v>-55512.6</v>
      </c>
      <c r="ER32" s="7">
        <v>-8032.3</v>
      </c>
      <c r="ES32" s="7">
        <v>-145</v>
      </c>
      <c r="ET32" s="7">
        <v>0</v>
      </c>
      <c r="EU32" s="7">
        <v>0</v>
      </c>
      <c r="EV32" s="7">
        <v>0</v>
      </c>
      <c r="EW32" s="7">
        <v>0</v>
      </c>
      <c r="EX32" s="7">
        <f>ROUND(SUM(G32:EW32),5)</f>
        <v>-2390358.48</v>
      </c>
    </row>
    <row r="33" spans="1:154" x14ac:dyDescent="0.25">
      <c r="A33" s="2"/>
      <c r="B33" s="2"/>
      <c r="C33" s="2"/>
      <c r="D33" s="2" t="s">
        <v>310</v>
      </c>
      <c r="E33" s="2"/>
      <c r="F33" s="2"/>
      <c r="G33" s="6">
        <f>ROUND(SUM(G31:G32),5)</f>
        <v>-6050.1</v>
      </c>
      <c r="H33" s="6">
        <f>ROUND(SUM(H31:H32),5)</f>
        <v>-9907.86</v>
      </c>
      <c r="I33" s="6">
        <f>ROUND(SUM(I31:I32),5)</f>
        <v>-212371.08</v>
      </c>
      <c r="J33" s="6">
        <f>ROUND(SUM(J31:J32),5)</f>
        <v>-1045</v>
      </c>
      <c r="K33" s="6">
        <f>ROUND(SUM(K31:K32),5)</f>
        <v>-19774.5</v>
      </c>
      <c r="L33" s="6">
        <f>ROUND(SUM(L31:L32),5)</f>
        <v>-23336.71</v>
      </c>
      <c r="M33" s="6">
        <f>ROUND(SUM(M31:M32),5)</f>
        <v>0</v>
      </c>
      <c r="N33" s="6">
        <f>ROUND(SUM(N31:N32),5)</f>
        <v>-534.29999999999995</v>
      </c>
      <c r="O33" s="6">
        <f>ROUND(SUM(O31:O32),5)</f>
        <v>-4403.1499999999996</v>
      </c>
      <c r="P33" s="6">
        <f>ROUND(SUM(P31:P32),5)</f>
        <v>-61560.57</v>
      </c>
      <c r="Q33" s="6">
        <f>ROUND(SUM(Q31:Q32),5)</f>
        <v>-1690.08</v>
      </c>
      <c r="R33" s="6">
        <f>ROUND(SUM(R31:R32),5)</f>
        <v>-14072.21</v>
      </c>
      <c r="S33" s="6">
        <f>ROUND(SUM(S31:S32),5)</f>
        <v>-169.84</v>
      </c>
      <c r="T33" s="6">
        <f>ROUND(SUM(T31:T32),5)</f>
        <v>-530.83000000000004</v>
      </c>
      <c r="U33" s="6">
        <f>ROUND(SUM(U31:U32),5)</f>
        <v>-50</v>
      </c>
      <c r="V33" s="6">
        <f>ROUND(SUM(V31:V32),5)</f>
        <v>-25611.06</v>
      </c>
      <c r="W33" s="6">
        <f>ROUND(SUM(W31:W32),5)</f>
        <v>0</v>
      </c>
      <c r="X33" s="6">
        <f>ROUND(SUM(X31:X32),5)</f>
        <v>-15383.23</v>
      </c>
      <c r="Y33" s="6">
        <f>ROUND(SUM(Y31:Y32),5)</f>
        <v>-41844.339999999997</v>
      </c>
      <c r="Z33" s="6">
        <f>ROUND(SUM(Z31:Z32),5)</f>
        <v>0</v>
      </c>
      <c r="AA33" s="6">
        <f>ROUND(SUM(AA31:AA32),5)</f>
        <v>0</v>
      </c>
      <c r="AB33" s="6">
        <f>ROUND(SUM(AB31:AB32),5)</f>
        <v>0</v>
      </c>
      <c r="AC33" s="6">
        <f>ROUND(SUM(AC31:AC32),5)</f>
        <v>-2208.7399999999998</v>
      </c>
      <c r="AD33" s="6">
        <f>ROUND(SUM(AD31:AD32),5)</f>
        <v>-12060.98</v>
      </c>
      <c r="AE33" s="6">
        <f>ROUND(SUM(AE31:AE32),5)</f>
        <v>-69.739999999999995</v>
      </c>
      <c r="AF33" s="6">
        <f>ROUND(SUM(AF31:AF32),5)</f>
        <v>-1092.76</v>
      </c>
      <c r="AG33" s="6">
        <f>ROUND(SUM(AG31:AG32),5)</f>
        <v>-14460.23</v>
      </c>
      <c r="AH33" s="6">
        <f>ROUND(SUM(AH31:AH32),5)</f>
        <v>-1495.34</v>
      </c>
      <c r="AI33" s="6">
        <f>ROUND(SUM(AI31:AI32),5)</f>
        <v>-879.25</v>
      </c>
      <c r="AJ33" s="6">
        <f>ROUND(SUM(AJ31:AJ32),5)</f>
        <v>-10921.58</v>
      </c>
      <c r="AK33" s="6">
        <f>ROUND(SUM(AK31:AK32),5)</f>
        <v>-1302.5</v>
      </c>
      <c r="AL33" s="6">
        <f>ROUND(SUM(AL31:AL32),5)</f>
        <v>-962.5</v>
      </c>
      <c r="AM33" s="6">
        <f>ROUND(SUM(AM31:AM32),5)</f>
        <v>-2578.1799999999998</v>
      </c>
      <c r="AN33" s="6">
        <f>ROUND(SUM(AN31:AN32),5)</f>
        <v>-1877.81</v>
      </c>
      <c r="AO33" s="6">
        <f>ROUND(SUM(AO31:AO32),5)</f>
        <v>-682.53</v>
      </c>
      <c r="AP33" s="6">
        <f>ROUND(SUM(AP31:AP32),5)</f>
        <v>-12442.71</v>
      </c>
      <c r="AQ33" s="6">
        <f>ROUND(SUM(AQ31:AQ32),5)</f>
        <v>-202.16</v>
      </c>
      <c r="AR33" s="6">
        <f>ROUND(SUM(AR31:AR32),5)</f>
        <v>-1593.5</v>
      </c>
      <c r="AS33" s="6">
        <f>ROUND(SUM(AS31:AS32),5)</f>
        <v>-4813.6099999999997</v>
      </c>
      <c r="AT33" s="6">
        <f>ROUND(SUM(AT31:AT32),5)</f>
        <v>-65717.77</v>
      </c>
      <c r="AU33" s="6">
        <f>ROUND(SUM(AU31:AU32),5)</f>
        <v>-856.93</v>
      </c>
      <c r="AV33" s="6">
        <f>ROUND(SUM(AV31:AV32),5)</f>
        <v>-1005.15</v>
      </c>
      <c r="AW33" s="6">
        <f>ROUND(SUM(AW31:AW32),5)</f>
        <v>0</v>
      </c>
      <c r="AX33" s="6">
        <f>ROUND(SUM(AX31:AX32),5)</f>
        <v>0</v>
      </c>
      <c r="AY33" s="6">
        <f>ROUND(SUM(AY31:AY32),5)</f>
        <v>0</v>
      </c>
      <c r="AZ33" s="6">
        <f>ROUND(SUM(AZ31:AZ32),5)</f>
        <v>-4483.84</v>
      </c>
      <c r="BA33" s="6">
        <f>ROUND(SUM(BA31:BA32),5)</f>
        <v>-875</v>
      </c>
      <c r="BB33" s="6">
        <f>ROUND(SUM(BB31:BB32),5)</f>
        <v>-1749.99</v>
      </c>
      <c r="BC33" s="6">
        <f>ROUND(SUM(BC31:BC32),5)</f>
        <v>-896.18</v>
      </c>
      <c r="BD33" s="6">
        <f>ROUND(SUM(BD31:BD32),5)</f>
        <v>-2114.5</v>
      </c>
      <c r="BE33" s="6">
        <f>ROUND(SUM(BE31:BE32),5)</f>
        <v>0</v>
      </c>
      <c r="BF33" s="6">
        <f>ROUND(SUM(BF31:BF32),5)</f>
        <v>-875.27</v>
      </c>
      <c r="BG33" s="6">
        <f>ROUND(SUM(BG31:BG32),5)</f>
        <v>-163958.31</v>
      </c>
      <c r="BH33" s="6">
        <f>ROUND(SUM(BH31:BH32),5)</f>
        <v>0</v>
      </c>
      <c r="BI33" s="6">
        <f>ROUND(SUM(BI31:BI32),5)</f>
        <v>-2854.35</v>
      </c>
      <c r="BJ33" s="6">
        <f>ROUND(SUM(BJ31:BJ32),5)</f>
        <v>-10297.83</v>
      </c>
      <c r="BK33" s="6">
        <f>ROUND(SUM(BK31:BK32),5)</f>
        <v>-29102.86</v>
      </c>
      <c r="BL33" s="6">
        <f>ROUND(SUM(BL31:BL32),5)</f>
        <v>0</v>
      </c>
      <c r="BM33" s="6">
        <f>ROUND(SUM(BM31:BM32),5)</f>
        <v>-15922.09</v>
      </c>
      <c r="BN33" s="6">
        <f>ROUND(SUM(BN31:BN32),5)</f>
        <v>-1157.07</v>
      </c>
      <c r="BO33" s="6">
        <f>ROUND(SUM(BO31:BO32),5)</f>
        <v>-2101.5300000000002</v>
      </c>
      <c r="BP33" s="6">
        <f>ROUND(SUM(BP31:BP32),5)</f>
        <v>-2928.82</v>
      </c>
      <c r="BQ33" s="6">
        <f>ROUND(SUM(BQ31:BQ32),5)</f>
        <v>-507.81</v>
      </c>
      <c r="BR33" s="6">
        <f>ROUND(SUM(BR31:BR32),5)</f>
        <v>-1690.77</v>
      </c>
      <c r="BS33" s="6">
        <f>ROUND(SUM(BS31:BS32),5)</f>
        <v>-206.96</v>
      </c>
      <c r="BT33" s="6">
        <f>ROUND(SUM(BT31:BT32),5)</f>
        <v>0</v>
      </c>
      <c r="BU33" s="6">
        <f>ROUND(SUM(BU31:BU32),5)</f>
        <v>-125097.66</v>
      </c>
      <c r="BV33" s="6">
        <f>ROUND(SUM(BV31:BV32),5)</f>
        <v>-8873.91</v>
      </c>
      <c r="BW33" s="6">
        <f>ROUND(SUM(BW31:BW32),5)</f>
        <v>0</v>
      </c>
      <c r="BX33" s="6">
        <f>ROUND(SUM(BX31:BX32),5)</f>
        <v>-41091.89</v>
      </c>
      <c r="BY33" s="6">
        <f>ROUND(SUM(BY31:BY32),5)</f>
        <v>-315.5</v>
      </c>
      <c r="BZ33" s="6">
        <f>ROUND(SUM(BZ31:BZ32),5)</f>
        <v>0</v>
      </c>
      <c r="CA33" s="6">
        <f>ROUND(SUM(CA31:CA32),5)</f>
        <v>-825.25</v>
      </c>
      <c r="CB33" s="6">
        <f>ROUND(SUM(CB31:CB32),5)</f>
        <v>-24339.14</v>
      </c>
      <c r="CC33" s="6">
        <f>ROUND(SUM(CC31:CC32),5)</f>
        <v>-8774.4599999999991</v>
      </c>
      <c r="CD33" s="6">
        <f>ROUND(SUM(CD31:CD32),5)</f>
        <v>-1780.01</v>
      </c>
      <c r="CE33" s="6">
        <f>ROUND(SUM(CE31:CE32),5)</f>
        <v>0</v>
      </c>
      <c r="CF33" s="6">
        <f>ROUND(SUM(CF31:CF32),5)</f>
        <v>-7161.84</v>
      </c>
      <c r="CG33" s="6">
        <f>ROUND(SUM(CG31:CG32),5)</f>
        <v>-3914.19</v>
      </c>
      <c r="CH33" s="6">
        <f>ROUND(SUM(CH31:CH32),5)</f>
        <v>-141.13999999999999</v>
      </c>
      <c r="CI33" s="6">
        <f>ROUND(SUM(CI31:CI32),5)</f>
        <v>-986.01</v>
      </c>
      <c r="CJ33" s="6">
        <f>ROUND(SUM(CJ31:CJ32),5)</f>
        <v>-2070.33</v>
      </c>
      <c r="CK33" s="6">
        <f>ROUND(SUM(CK31:CK32),5)</f>
        <v>-22938.16</v>
      </c>
      <c r="CL33" s="6">
        <f>ROUND(SUM(CL31:CL32),5)</f>
        <v>-4245.88</v>
      </c>
      <c r="CM33" s="6">
        <f>ROUND(SUM(CM31:CM32),5)</f>
        <v>-2054.8000000000002</v>
      </c>
      <c r="CN33" s="6">
        <f>ROUND(SUM(CN31:CN32),5)</f>
        <v>-8066.63</v>
      </c>
      <c r="CO33" s="6">
        <f>ROUND(SUM(CO31:CO32),5)</f>
        <v>-218076.92</v>
      </c>
      <c r="CP33" s="6">
        <f>ROUND(SUM(CP31:CP32),5)</f>
        <v>-3176.41</v>
      </c>
      <c r="CQ33" s="6">
        <f>ROUND(SUM(CQ31:CQ32),5)</f>
        <v>-2101.71</v>
      </c>
      <c r="CR33" s="6">
        <f>ROUND(SUM(CR31:CR32),5)</f>
        <v>-541</v>
      </c>
      <c r="CS33" s="6">
        <f>ROUND(SUM(CS31:CS32),5)</f>
        <v>-58626.99</v>
      </c>
      <c r="CT33" s="6">
        <f>ROUND(SUM(CT31:CT32),5)</f>
        <v>-122923.61</v>
      </c>
      <c r="CU33" s="6">
        <f>ROUND(SUM(CU31:CU32),5)</f>
        <v>-2883.5</v>
      </c>
      <c r="CV33" s="6">
        <f>ROUND(SUM(CV31:CV32),5)</f>
        <v>0</v>
      </c>
      <c r="CW33" s="6">
        <f>ROUND(SUM(CW31:CW32),5)</f>
        <v>-87.5</v>
      </c>
      <c r="CX33" s="6">
        <f>ROUND(SUM(CX31:CX32),5)</f>
        <v>0</v>
      </c>
      <c r="CY33" s="6">
        <f>ROUND(SUM(CY31:CY32),5)</f>
        <v>-176</v>
      </c>
      <c r="CZ33" s="6">
        <f>ROUND(SUM(CZ31:CZ32),5)</f>
        <v>-91.5</v>
      </c>
      <c r="DA33" s="6">
        <f>ROUND(SUM(DA31:DA32),5)</f>
        <v>-1017.07</v>
      </c>
      <c r="DB33" s="6">
        <f>ROUND(SUM(DB31:DB32),5)</f>
        <v>-689.8</v>
      </c>
      <c r="DC33" s="6">
        <f>ROUND(SUM(DC31:DC32),5)</f>
        <v>-428.3</v>
      </c>
      <c r="DD33" s="6">
        <f>ROUND(SUM(DD31:DD32),5)</f>
        <v>-46336.46</v>
      </c>
      <c r="DE33" s="6">
        <f>ROUND(SUM(DE31:DE32),5)</f>
        <v>-17047.52</v>
      </c>
      <c r="DF33" s="6">
        <f>ROUND(SUM(DF31:DF32),5)</f>
        <v>-13838.38</v>
      </c>
      <c r="DG33" s="6">
        <f>ROUND(SUM(DG31:DG32),5)</f>
        <v>-2608.16</v>
      </c>
      <c r="DH33" s="6">
        <f>ROUND(SUM(DH31:DH32),5)</f>
        <v>-3413.87</v>
      </c>
      <c r="DI33" s="6">
        <f>ROUND(SUM(DI31:DI32),5)</f>
        <v>-1468.53</v>
      </c>
      <c r="DJ33" s="6">
        <f>ROUND(SUM(DJ31:DJ32),5)</f>
        <v>-4341.6899999999996</v>
      </c>
      <c r="DK33" s="6">
        <f>ROUND(SUM(DK31:DK32),5)</f>
        <v>-3417.11</v>
      </c>
      <c r="DL33" s="6">
        <f>ROUND(SUM(DL31:DL32),5)</f>
        <v>-19625.16</v>
      </c>
      <c r="DM33" s="6">
        <f>ROUND(SUM(DM31:DM32),5)</f>
        <v>0</v>
      </c>
      <c r="DN33" s="6">
        <f>ROUND(SUM(DN31:DN32),5)</f>
        <v>-79316.539999999994</v>
      </c>
      <c r="DO33" s="6">
        <f>ROUND(SUM(DO31:DO32),5)</f>
        <v>-315.5</v>
      </c>
      <c r="DP33" s="6">
        <f>ROUND(SUM(DP31:DP32),5)</f>
        <v>-847.4</v>
      </c>
      <c r="DQ33" s="6">
        <f>ROUND(SUM(DQ31:DQ32),5)</f>
        <v>-12928.64</v>
      </c>
      <c r="DR33" s="6">
        <f>ROUND(SUM(DR31:DR32),5)</f>
        <v>-64782.53</v>
      </c>
      <c r="DS33" s="6">
        <f>ROUND(SUM(DS31:DS32),5)</f>
        <v>-4315.2</v>
      </c>
      <c r="DT33" s="6">
        <f>ROUND(SUM(DT31:DT32),5)</f>
        <v>0</v>
      </c>
      <c r="DU33" s="6">
        <f>ROUND(SUM(DU31:DU32),5)</f>
        <v>-7826.49</v>
      </c>
      <c r="DV33" s="6">
        <f>ROUND(SUM(DV31:DV32),5)</f>
        <v>-1839</v>
      </c>
      <c r="DW33" s="6">
        <f>ROUND(SUM(DW31:DW32),5)</f>
        <v>-4199.03</v>
      </c>
      <c r="DX33" s="6">
        <f>ROUND(SUM(DX31:DX32),5)</f>
        <v>-235.1</v>
      </c>
      <c r="DY33" s="6">
        <f>ROUND(SUM(DY31:DY32),5)</f>
        <v>0</v>
      </c>
      <c r="DZ33" s="6">
        <f>ROUND(SUM(DZ31:DZ32),5)</f>
        <v>-1513.87</v>
      </c>
      <c r="EA33" s="6">
        <f>ROUND(SUM(EA31:EA32),5)</f>
        <v>-5456.37</v>
      </c>
      <c r="EB33" s="6">
        <f>ROUND(SUM(EB31:EB32),5)</f>
        <v>-405.75</v>
      </c>
      <c r="EC33" s="6">
        <f>ROUND(SUM(EC31:EC32),5)</f>
        <v>-50</v>
      </c>
      <c r="ED33" s="6">
        <f>ROUND(SUM(ED31:ED32),5)</f>
        <v>-1226.78</v>
      </c>
      <c r="EE33" s="6">
        <f>ROUND(SUM(EE31:EE32),5)</f>
        <v>-1167</v>
      </c>
      <c r="EF33" s="6">
        <f>ROUND(SUM(EF31:EF32),5)</f>
        <v>-146.47</v>
      </c>
      <c r="EG33" s="6">
        <f>ROUND(SUM(EG31:EG32),5)</f>
        <v>-1036</v>
      </c>
      <c r="EH33" s="6">
        <f>ROUND(SUM(EH31:EH32),5)</f>
        <v>-6392.09</v>
      </c>
      <c r="EI33" s="6">
        <f>ROUND(SUM(EI31:EI32),5)</f>
        <v>-17794.060000000001</v>
      </c>
      <c r="EJ33" s="6">
        <f>ROUND(SUM(EJ31:EJ32),5)</f>
        <v>-3571.07</v>
      </c>
      <c r="EK33" s="6">
        <f>ROUND(SUM(EK31:EK32),5)</f>
        <v>-2447.66</v>
      </c>
      <c r="EL33" s="6">
        <f>ROUND(SUM(EL31:EL32),5)</f>
        <v>-153999.46</v>
      </c>
      <c r="EM33" s="6">
        <f>ROUND(SUM(EM31:EM32),5)</f>
        <v>-338581.62</v>
      </c>
      <c r="EN33" s="6">
        <f>ROUND(SUM(EN31:EN32),5)</f>
        <v>-1903.88</v>
      </c>
      <c r="EO33" s="6">
        <f>ROUND(SUM(EO31:EO32),5)</f>
        <v>-11125.07</v>
      </c>
      <c r="EP33" s="6">
        <f>ROUND(SUM(EP31:EP32),5)</f>
        <v>-370</v>
      </c>
      <c r="EQ33" s="6">
        <f>ROUND(SUM(EQ31:EQ32),5)</f>
        <v>-55512.6</v>
      </c>
      <c r="ER33" s="6">
        <f>ROUND(SUM(ER31:ER32),5)</f>
        <v>-8032.3</v>
      </c>
      <c r="ES33" s="6">
        <f>ROUND(SUM(ES31:ES32),5)</f>
        <v>-145</v>
      </c>
      <c r="ET33" s="6">
        <f>ROUND(SUM(ET31:ET32),5)</f>
        <v>0</v>
      </c>
      <c r="EU33" s="6">
        <f>ROUND(SUM(EU31:EU32),5)</f>
        <v>0</v>
      </c>
      <c r="EV33" s="6">
        <f>ROUND(SUM(EV31:EV32),5)</f>
        <v>0</v>
      </c>
      <c r="EW33" s="6">
        <f>ROUND(SUM(EW31:EW32),5)</f>
        <v>0</v>
      </c>
      <c r="EX33" s="6">
        <f>ROUND(SUM(G33:EW33),5)</f>
        <v>-2390358.48</v>
      </c>
    </row>
    <row r="34" spans="1:154" ht="30" customHeight="1" thickBot="1" x14ac:dyDescent="0.3">
      <c r="A34" s="2"/>
      <c r="B34" s="2"/>
      <c r="C34" s="2"/>
      <c r="D34" s="2" t="s">
        <v>311</v>
      </c>
      <c r="E34" s="2"/>
      <c r="F34" s="2"/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10261.39</v>
      </c>
      <c r="Q34" s="8">
        <v>0</v>
      </c>
      <c r="R34" s="8">
        <v>5840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15000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260</v>
      </c>
      <c r="CT34" s="8">
        <v>0</v>
      </c>
      <c r="CU34" s="8">
        <v>0</v>
      </c>
      <c r="CV34" s="8">
        <v>25000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10000</v>
      </c>
      <c r="DE34" s="8">
        <v>0</v>
      </c>
      <c r="DF34" s="8">
        <v>2445</v>
      </c>
      <c r="DG34" s="8">
        <v>800</v>
      </c>
      <c r="DH34" s="8">
        <v>0</v>
      </c>
      <c r="DI34" s="8">
        <v>0</v>
      </c>
      <c r="DJ34" s="8">
        <v>0</v>
      </c>
      <c r="DK34" s="8">
        <v>5000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1885</v>
      </c>
      <c r="DZ34" s="8">
        <v>0</v>
      </c>
      <c r="EA34" s="8">
        <v>750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4591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f>ROUND(SUM(G34:EW34),5)</f>
        <v>81832.39</v>
      </c>
    </row>
    <row r="35" spans="1:154" ht="15.75" thickBot="1" x14ac:dyDescent="0.3">
      <c r="A35" s="2"/>
      <c r="B35" s="2"/>
      <c r="C35" s="2" t="s">
        <v>312</v>
      </c>
      <c r="D35" s="2"/>
      <c r="E35" s="2"/>
      <c r="F35" s="2"/>
      <c r="G35" s="10">
        <f>ROUND(G30+SUM(G33:G34),5)</f>
        <v>-6050.1</v>
      </c>
      <c r="H35" s="10">
        <f>ROUND(H30+SUM(H33:H34),5)</f>
        <v>-9907.86</v>
      </c>
      <c r="I35" s="10">
        <f>ROUND(I30+SUM(I33:I34),5)</f>
        <v>-212371.08</v>
      </c>
      <c r="J35" s="10">
        <f>ROUND(J30+SUM(J33:J34),5)</f>
        <v>-1045</v>
      </c>
      <c r="K35" s="10">
        <f>ROUND(K30+SUM(K33:K34),5)</f>
        <v>-19774.5</v>
      </c>
      <c r="L35" s="10">
        <f>ROUND(L30+SUM(L33:L34),5)</f>
        <v>-23336.71</v>
      </c>
      <c r="M35" s="10">
        <f>ROUND(M30+SUM(M33:M34),5)</f>
        <v>0</v>
      </c>
      <c r="N35" s="10">
        <f>ROUND(N30+SUM(N33:N34),5)</f>
        <v>-534.29999999999995</v>
      </c>
      <c r="O35" s="10">
        <f>ROUND(O30+SUM(O33:O34),5)</f>
        <v>-4403.1499999999996</v>
      </c>
      <c r="P35" s="10">
        <f>ROUND(P30+SUM(P33:P34),5)</f>
        <v>-51299.18</v>
      </c>
      <c r="Q35" s="10">
        <f>ROUND(Q30+SUM(Q33:Q34),5)</f>
        <v>-1690.08</v>
      </c>
      <c r="R35" s="10">
        <f>ROUND(R30+SUM(R33:R34),5)</f>
        <v>-8232.2099999999991</v>
      </c>
      <c r="S35" s="10">
        <f>ROUND(S30+SUM(S33:S34),5)</f>
        <v>-169.84</v>
      </c>
      <c r="T35" s="10">
        <f>ROUND(T30+SUM(T33:T34),5)</f>
        <v>-530.83000000000004</v>
      </c>
      <c r="U35" s="10">
        <f>ROUND(U30+SUM(U33:U34),5)</f>
        <v>-50</v>
      </c>
      <c r="V35" s="10">
        <f>ROUND(V30+SUM(V33:V34),5)</f>
        <v>-25611.06</v>
      </c>
      <c r="W35" s="10">
        <f>ROUND(W30+SUM(W33:W34),5)</f>
        <v>0</v>
      </c>
      <c r="X35" s="10">
        <f>ROUND(X30+SUM(X33:X34),5)</f>
        <v>-15383.23</v>
      </c>
      <c r="Y35" s="10">
        <f>ROUND(Y30+SUM(Y33:Y34),5)</f>
        <v>-41844.339999999997</v>
      </c>
      <c r="Z35" s="10">
        <f>ROUND(Z30+SUM(Z33:Z34),5)</f>
        <v>0</v>
      </c>
      <c r="AA35" s="10">
        <f>ROUND(AA30+SUM(AA33:AA34),5)</f>
        <v>0</v>
      </c>
      <c r="AB35" s="10">
        <f>ROUND(AB30+SUM(AB33:AB34),5)</f>
        <v>0</v>
      </c>
      <c r="AC35" s="10">
        <f>ROUND(AC30+SUM(AC33:AC34),5)</f>
        <v>-2208.7399999999998</v>
      </c>
      <c r="AD35" s="10">
        <f>ROUND(AD30+SUM(AD33:AD34),5)</f>
        <v>2939.02</v>
      </c>
      <c r="AE35" s="10">
        <f>ROUND(AE30+SUM(AE33:AE34),5)</f>
        <v>-69.739999999999995</v>
      </c>
      <c r="AF35" s="10">
        <f>ROUND(AF30+SUM(AF33:AF34),5)</f>
        <v>-1092.76</v>
      </c>
      <c r="AG35" s="10">
        <f>ROUND(AG30+SUM(AG33:AG34),5)</f>
        <v>-14460.23</v>
      </c>
      <c r="AH35" s="10">
        <f>ROUND(AH30+SUM(AH33:AH34),5)</f>
        <v>-1495.34</v>
      </c>
      <c r="AI35" s="10">
        <f>ROUND(AI30+SUM(AI33:AI34),5)</f>
        <v>-879.25</v>
      </c>
      <c r="AJ35" s="10">
        <f>ROUND(AJ30+SUM(AJ33:AJ34),5)</f>
        <v>-10921.58</v>
      </c>
      <c r="AK35" s="10">
        <f>ROUND(AK30+SUM(AK33:AK34),5)</f>
        <v>-1302.5</v>
      </c>
      <c r="AL35" s="10">
        <f>ROUND(AL30+SUM(AL33:AL34),5)</f>
        <v>-962.5</v>
      </c>
      <c r="AM35" s="10">
        <f>ROUND(AM30+SUM(AM33:AM34),5)</f>
        <v>-2578.1799999999998</v>
      </c>
      <c r="AN35" s="10">
        <f>ROUND(AN30+SUM(AN33:AN34),5)</f>
        <v>-1877.81</v>
      </c>
      <c r="AO35" s="10">
        <f>ROUND(AO30+SUM(AO33:AO34),5)</f>
        <v>-682.53</v>
      </c>
      <c r="AP35" s="10">
        <f>ROUND(AP30+SUM(AP33:AP34),5)</f>
        <v>-12442.71</v>
      </c>
      <c r="AQ35" s="10">
        <f>ROUND(AQ30+SUM(AQ33:AQ34),5)</f>
        <v>-202.16</v>
      </c>
      <c r="AR35" s="10">
        <f>ROUND(AR30+SUM(AR33:AR34),5)</f>
        <v>-1593.5</v>
      </c>
      <c r="AS35" s="10">
        <f>ROUND(AS30+SUM(AS33:AS34),5)</f>
        <v>-4813.6099999999997</v>
      </c>
      <c r="AT35" s="10">
        <f>ROUND(AT30+SUM(AT33:AT34),5)</f>
        <v>-65717.77</v>
      </c>
      <c r="AU35" s="10">
        <f>ROUND(AU30+SUM(AU33:AU34),5)</f>
        <v>-856.93</v>
      </c>
      <c r="AV35" s="10">
        <f>ROUND(AV30+SUM(AV33:AV34),5)</f>
        <v>-1005.15</v>
      </c>
      <c r="AW35" s="10">
        <f>ROUND(AW30+SUM(AW33:AW34),5)</f>
        <v>0</v>
      </c>
      <c r="AX35" s="10">
        <f>ROUND(AX30+SUM(AX33:AX34),5)</f>
        <v>0</v>
      </c>
      <c r="AY35" s="10">
        <f>ROUND(AY30+SUM(AY33:AY34),5)</f>
        <v>0</v>
      </c>
      <c r="AZ35" s="10">
        <f>ROUND(AZ30+SUM(AZ33:AZ34),5)</f>
        <v>-4483.84</v>
      </c>
      <c r="BA35" s="10">
        <f>ROUND(BA30+SUM(BA33:BA34),5)</f>
        <v>-875</v>
      </c>
      <c r="BB35" s="10">
        <f>ROUND(BB30+SUM(BB33:BB34),5)</f>
        <v>-1749.99</v>
      </c>
      <c r="BC35" s="10">
        <f>ROUND(BC30+SUM(BC33:BC34),5)</f>
        <v>-896.18</v>
      </c>
      <c r="BD35" s="10">
        <f>ROUND(BD30+SUM(BD33:BD34),5)</f>
        <v>-2114.5</v>
      </c>
      <c r="BE35" s="10">
        <f>ROUND(BE30+SUM(BE33:BE34),5)</f>
        <v>0</v>
      </c>
      <c r="BF35" s="10">
        <f>ROUND(BF30+SUM(BF33:BF34),5)</f>
        <v>-875.27</v>
      </c>
      <c r="BG35" s="10">
        <f>ROUND(BG30+SUM(BG33:BG34),5)</f>
        <v>-163958.31</v>
      </c>
      <c r="BH35" s="10">
        <f>ROUND(BH30+SUM(BH33:BH34),5)</f>
        <v>0</v>
      </c>
      <c r="BI35" s="10">
        <f>ROUND(BI30+SUM(BI33:BI34),5)</f>
        <v>-2854.35</v>
      </c>
      <c r="BJ35" s="10">
        <f>ROUND(BJ30+SUM(BJ33:BJ34),5)</f>
        <v>-10297.83</v>
      </c>
      <c r="BK35" s="10">
        <f>ROUND(BK30+SUM(BK33:BK34),5)</f>
        <v>-29102.86</v>
      </c>
      <c r="BL35" s="10">
        <f>ROUND(BL30+SUM(BL33:BL34),5)</f>
        <v>0</v>
      </c>
      <c r="BM35" s="10">
        <f>ROUND(BM30+SUM(BM33:BM34),5)</f>
        <v>-15922.09</v>
      </c>
      <c r="BN35" s="10">
        <f>ROUND(BN30+SUM(BN33:BN34),5)</f>
        <v>-1157.07</v>
      </c>
      <c r="BO35" s="10">
        <f>ROUND(BO30+SUM(BO33:BO34),5)</f>
        <v>-2101.5300000000002</v>
      </c>
      <c r="BP35" s="10">
        <f>ROUND(BP30+SUM(BP33:BP34),5)</f>
        <v>-2928.82</v>
      </c>
      <c r="BQ35" s="10">
        <f>ROUND(BQ30+SUM(BQ33:BQ34),5)</f>
        <v>-507.81</v>
      </c>
      <c r="BR35" s="10">
        <f>ROUND(BR30+SUM(BR33:BR34),5)</f>
        <v>-1690.77</v>
      </c>
      <c r="BS35" s="10">
        <f>ROUND(BS30+SUM(BS33:BS34),5)</f>
        <v>-206.96</v>
      </c>
      <c r="BT35" s="10">
        <f>ROUND(BT30+SUM(BT33:BT34),5)</f>
        <v>0</v>
      </c>
      <c r="BU35" s="10">
        <f>ROUND(BU30+SUM(BU33:BU34),5)</f>
        <v>-125097.66</v>
      </c>
      <c r="BV35" s="10">
        <f>ROUND(BV30+SUM(BV33:BV34),5)</f>
        <v>-8873.91</v>
      </c>
      <c r="BW35" s="10">
        <f>ROUND(BW30+SUM(BW33:BW34),5)</f>
        <v>0</v>
      </c>
      <c r="BX35" s="10">
        <f>ROUND(BX30+SUM(BX33:BX34),5)</f>
        <v>-41091.89</v>
      </c>
      <c r="BY35" s="10">
        <f>ROUND(BY30+SUM(BY33:BY34),5)</f>
        <v>-315.5</v>
      </c>
      <c r="BZ35" s="10">
        <f>ROUND(BZ30+SUM(BZ33:BZ34),5)</f>
        <v>0</v>
      </c>
      <c r="CA35" s="10">
        <f>ROUND(CA30+SUM(CA33:CA34),5)</f>
        <v>-825.25</v>
      </c>
      <c r="CB35" s="10">
        <f>ROUND(CB30+SUM(CB33:CB34),5)</f>
        <v>-24339.14</v>
      </c>
      <c r="CC35" s="10">
        <f>ROUND(CC30+SUM(CC33:CC34),5)</f>
        <v>-8774.4599999999991</v>
      </c>
      <c r="CD35" s="10">
        <f>ROUND(CD30+SUM(CD33:CD34),5)</f>
        <v>-1780.01</v>
      </c>
      <c r="CE35" s="10">
        <f>ROUND(CE30+SUM(CE33:CE34),5)</f>
        <v>0</v>
      </c>
      <c r="CF35" s="10">
        <f>ROUND(CF30+SUM(CF33:CF34),5)</f>
        <v>-7161.84</v>
      </c>
      <c r="CG35" s="10">
        <f>ROUND(CG30+SUM(CG33:CG34),5)</f>
        <v>-3914.19</v>
      </c>
      <c r="CH35" s="10">
        <f>ROUND(CH30+SUM(CH33:CH34),5)</f>
        <v>-141.13999999999999</v>
      </c>
      <c r="CI35" s="10">
        <f>ROUND(CI30+SUM(CI33:CI34),5)</f>
        <v>-986.01</v>
      </c>
      <c r="CJ35" s="10">
        <f>ROUND(CJ30+SUM(CJ33:CJ34),5)</f>
        <v>-2070.33</v>
      </c>
      <c r="CK35" s="10">
        <f>ROUND(CK30+SUM(CK33:CK34),5)</f>
        <v>-22938.16</v>
      </c>
      <c r="CL35" s="10">
        <f>ROUND(CL30+SUM(CL33:CL34),5)</f>
        <v>-4245.88</v>
      </c>
      <c r="CM35" s="10">
        <f>ROUND(CM30+SUM(CM33:CM34),5)</f>
        <v>-2054.8000000000002</v>
      </c>
      <c r="CN35" s="10">
        <f>ROUND(CN30+SUM(CN33:CN34),5)</f>
        <v>-8066.63</v>
      </c>
      <c r="CO35" s="10">
        <f>ROUND(CO30+SUM(CO33:CO34),5)</f>
        <v>-218076.92</v>
      </c>
      <c r="CP35" s="10">
        <f>ROUND(CP30+SUM(CP33:CP34),5)</f>
        <v>-3176.41</v>
      </c>
      <c r="CQ35" s="10">
        <f>ROUND(CQ30+SUM(CQ33:CQ34),5)</f>
        <v>-2101.71</v>
      </c>
      <c r="CR35" s="10">
        <f>ROUND(CR30+SUM(CR33:CR34),5)</f>
        <v>-541</v>
      </c>
      <c r="CS35" s="10">
        <f>ROUND(CS30+SUM(CS33:CS34),5)</f>
        <v>-58366.99</v>
      </c>
      <c r="CT35" s="10">
        <f>ROUND(CT30+SUM(CT33:CT34),5)</f>
        <v>-122923.61</v>
      </c>
      <c r="CU35" s="10">
        <f>ROUND(CU30+SUM(CU33:CU34),5)</f>
        <v>-2883.5</v>
      </c>
      <c r="CV35" s="10">
        <f>ROUND(CV30+SUM(CV33:CV34),5)</f>
        <v>25000</v>
      </c>
      <c r="CW35" s="10">
        <f>ROUND(CW30+SUM(CW33:CW34),5)</f>
        <v>-87.5</v>
      </c>
      <c r="CX35" s="10">
        <f>ROUND(CX30+SUM(CX33:CX34),5)</f>
        <v>0</v>
      </c>
      <c r="CY35" s="10">
        <f>ROUND(CY30+SUM(CY33:CY34),5)</f>
        <v>-176</v>
      </c>
      <c r="CZ35" s="10">
        <f>ROUND(CZ30+SUM(CZ33:CZ34),5)</f>
        <v>-91.5</v>
      </c>
      <c r="DA35" s="10">
        <f>ROUND(DA30+SUM(DA33:DA34),5)</f>
        <v>-1017.07</v>
      </c>
      <c r="DB35" s="10">
        <f>ROUND(DB30+SUM(DB33:DB34),5)</f>
        <v>-689.8</v>
      </c>
      <c r="DC35" s="10">
        <f>ROUND(DC30+SUM(DC33:DC34),5)</f>
        <v>-428.3</v>
      </c>
      <c r="DD35" s="10">
        <f>ROUND(DD30+SUM(DD33:DD34),5)</f>
        <v>-36336.46</v>
      </c>
      <c r="DE35" s="10">
        <f>ROUND(DE30+SUM(DE33:DE34),5)</f>
        <v>-17047.52</v>
      </c>
      <c r="DF35" s="10">
        <f>ROUND(DF30+SUM(DF33:DF34),5)</f>
        <v>-11393.38</v>
      </c>
      <c r="DG35" s="10">
        <f>ROUND(DG30+SUM(DG33:DG34),5)</f>
        <v>-1808.16</v>
      </c>
      <c r="DH35" s="10">
        <f>ROUND(DH30+SUM(DH33:DH34),5)</f>
        <v>-3413.87</v>
      </c>
      <c r="DI35" s="10">
        <f>ROUND(DI30+SUM(DI33:DI34),5)</f>
        <v>-1468.53</v>
      </c>
      <c r="DJ35" s="10">
        <f>ROUND(DJ30+SUM(DJ33:DJ34),5)</f>
        <v>-4341.6899999999996</v>
      </c>
      <c r="DK35" s="10">
        <f>ROUND(DK30+SUM(DK33:DK34),5)</f>
        <v>1582.89</v>
      </c>
      <c r="DL35" s="10">
        <f>ROUND(DL30+SUM(DL33:DL34),5)</f>
        <v>-19625.16</v>
      </c>
      <c r="DM35" s="10">
        <f>ROUND(DM30+SUM(DM33:DM34),5)</f>
        <v>0</v>
      </c>
      <c r="DN35" s="10">
        <f>ROUND(DN30+SUM(DN33:DN34),5)</f>
        <v>-79316.539999999994</v>
      </c>
      <c r="DO35" s="10">
        <f>ROUND(DO30+SUM(DO33:DO34),5)</f>
        <v>-315.5</v>
      </c>
      <c r="DP35" s="10">
        <f>ROUND(DP30+SUM(DP33:DP34),5)</f>
        <v>-847.4</v>
      </c>
      <c r="DQ35" s="10">
        <f>ROUND(DQ30+SUM(DQ33:DQ34),5)</f>
        <v>-12928.64</v>
      </c>
      <c r="DR35" s="10">
        <f>ROUND(DR30+SUM(DR33:DR34),5)</f>
        <v>-64782.53</v>
      </c>
      <c r="DS35" s="10">
        <f>ROUND(DS30+SUM(DS33:DS34),5)</f>
        <v>-4315.2</v>
      </c>
      <c r="DT35" s="10">
        <f>ROUND(DT30+SUM(DT33:DT34),5)</f>
        <v>0</v>
      </c>
      <c r="DU35" s="10">
        <f>ROUND(DU30+SUM(DU33:DU34),5)</f>
        <v>-7826.49</v>
      </c>
      <c r="DV35" s="10">
        <f>ROUND(DV30+SUM(DV33:DV34),5)</f>
        <v>-1839</v>
      </c>
      <c r="DW35" s="10">
        <f>ROUND(DW30+SUM(DW33:DW34),5)</f>
        <v>-4199.03</v>
      </c>
      <c r="DX35" s="10">
        <f>ROUND(DX30+SUM(DX33:DX34),5)</f>
        <v>-235.1</v>
      </c>
      <c r="DY35" s="10">
        <f>ROUND(DY30+SUM(DY33:DY34),5)</f>
        <v>1885</v>
      </c>
      <c r="DZ35" s="10">
        <f>ROUND(DZ30+SUM(DZ33:DZ34),5)</f>
        <v>-1513.87</v>
      </c>
      <c r="EA35" s="10">
        <f>ROUND(EA30+SUM(EA33:EA34),5)</f>
        <v>-4706.37</v>
      </c>
      <c r="EB35" s="10">
        <f>ROUND(EB30+SUM(EB33:EB34),5)</f>
        <v>-405.75</v>
      </c>
      <c r="EC35" s="10">
        <f>ROUND(EC30+SUM(EC33:EC34),5)</f>
        <v>-50</v>
      </c>
      <c r="ED35" s="10">
        <f>ROUND(ED30+SUM(ED33:ED34),5)</f>
        <v>-1226.78</v>
      </c>
      <c r="EE35" s="10">
        <f>ROUND(EE30+SUM(EE33:EE34),5)</f>
        <v>-1167</v>
      </c>
      <c r="EF35" s="10">
        <f>ROUND(EF30+SUM(EF33:EF34),5)</f>
        <v>-146.47</v>
      </c>
      <c r="EG35" s="10">
        <f>ROUND(EG30+SUM(EG33:EG34),5)</f>
        <v>-1036</v>
      </c>
      <c r="EH35" s="10">
        <f>ROUND(EH30+SUM(EH33:EH34),5)</f>
        <v>-6392.09</v>
      </c>
      <c r="EI35" s="10">
        <f>ROUND(EI30+SUM(EI33:EI34),5)</f>
        <v>-17794.060000000001</v>
      </c>
      <c r="EJ35" s="10">
        <f>ROUND(EJ30+SUM(EJ33:EJ34),5)</f>
        <v>-3571.07</v>
      </c>
      <c r="EK35" s="10">
        <f>ROUND(EK30+SUM(EK33:EK34),5)</f>
        <v>-2447.66</v>
      </c>
      <c r="EL35" s="10">
        <f>ROUND(EL30+SUM(EL33:EL34),5)</f>
        <v>-153999.46</v>
      </c>
      <c r="EM35" s="10">
        <f>ROUND(EM30+SUM(EM33:EM34),5)</f>
        <v>-338581.62</v>
      </c>
      <c r="EN35" s="10">
        <f>ROUND(EN30+SUM(EN33:EN34),5)</f>
        <v>-1903.88</v>
      </c>
      <c r="EO35" s="10">
        <f>ROUND(EO30+SUM(EO33:EO34),5)</f>
        <v>-11125.07</v>
      </c>
      <c r="EP35" s="10">
        <f>ROUND(EP30+SUM(EP33:EP34),5)</f>
        <v>-370</v>
      </c>
      <c r="EQ35" s="10">
        <f>ROUND(EQ30+SUM(EQ33:EQ34),5)</f>
        <v>-55512.6</v>
      </c>
      <c r="ER35" s="10">
        <f>ROUND(ER30+SUM(ER33:ER34),5)</f>
        <v>-3441.3</v>
      </c>
      <c r="ES35" s="10">
        <f>ROUND(ES30+SUM(ES33:ES34),5)</f>
        <v>-145</v>
      </c>
      <c r="ET35" s="10">
        <f>ROUND(ET30+SUM(ET33:ET34),5)</f>
        <v>0</v>
      </c>
      <c r="EU35" s="10">
        <f>ROUND(EU30+SUM(EU33:EU34),5)</f>
        <v>0</v>
      </c>
      <c r="EV35" s="10">
        <f>ROUND(EV30+SUM(EV33:EV34),5)</f>
        <v>0</v>
      </c>
      <c r="EW35" s="10">
        <f>ROUND(EW30+SUM(EW33:EW34),5)</f>
        <v>0</v>
      </c>
      <c r="EX35" s="10">
        <f>ROUND(SUM(G35:EW35),5)</f>
        <v>-2308526.09</v>
      </c>
    </row>
    <row r="36" spans="1:154" ht="30" customHeight="1" x14ac:dyDescent="0.25">
      <c r="A36" s="2"/>
      <c r="B36" s="2" t="s">
        <v>313</v>
      </c>
      <c r="C36" s="2"/>
      <c r="D36" s="2"/>
      <c r="E36" s="2"/>
      <c r="F36" s="2"/>
      <c r="G36" s="6">
        <f>ROUND(G6+G23+G29+G35,5)</f>
        <v>154126.57999999999</v>
      </c>
      <c r="H36" s="6">
        <f>ROUND(H6+H23+H29+H35,5)</f>
        <v>71058.45</v>
      </c>
      <c r="I36" s="6">
        <f>ROUND(I6+I23+I29+I35,5)</f>
        <v>2626432.0099999998</v>
      </c>
      <c r="J36" s="6">
        <f>ROUND(J6+J23+J29+J35,5)</f>
        <v>10134.540000000001</v>
      </c>
      <c r="K36" s="6">
        <f>ROUND(K6+K23+K29+K35,5)</f>
        <v>-44016.61</v>
      </c>
      <c r="L36" s="6">
        <f>ROUND(L6+L23+L29+L35,5)</f>
        <v>148514.79</v>
      </c>
      <c r="M36" s="6">
        <f>ROUND(M6+M23+M29+M35,5)</f>
        <v>13990.15</v>
      </c>
      <c r="N36" s="6">
        <f>ROUND(N6+N23+N29+N35,5)</f>
        <v>45885.81</v>
      </c>
      <c r="O36" s="6">
        <f>ROUND(O6+O23+O29+O35,5)</f>
        <v>-108508.15</v>
      </c>
      <c r="P36" s="6">
        <f>ROUND(P6+P23+P29+P35,5)</f>
        <v>95758.21</v>
      </c>
      <c r="Q36" s="6">
        <f>ROUND(Q6+Q23+Q29+Q35,5)</f>
        <v>-11068.41</v>
      </c>
      <c r="R36" s="6">
        <f>ROUND(R6+R23+R29+R35,5)</f>
        <v>-282267.21999999997</v>
      </c>
      <c r="S36" s="6">
        <f>ROUND(S6+S23+S29+S35,5)</f>
        <v>1823.65</v>
      </c>
      <c r="T36" s="6">
        <f>ROUND(T6+T23+T29+T35,5)</f>
        <v>11458.73</v>
      </c>
      <c r="U36" s="6">
        <f>ROUND(U6+U23+U29+U35,5)</f>
        <v>3861.8</v>
      </c>
      <c r="V36" s="6">
        <f>ROUND(V6+V23+V29+V35,5)</f>
        <v>179701.98</v>
      </c>
      <c r="W36" s="6">
        <f>ROUND(W6+W23+W29+W35,5)</f>
        <v>0</v>
      </c>
      <c r="X36" s="6">
        <f>ROUND(X6+X23+X29+X35,5)</f>
        <v>102824.01</v>
      </c>
      <c r="Y36" s="6">
        <f>ROUND(Y6+Y23+Y29+Y35,5)</f>
        <v>212915.77</v>
      </c>
      <c r="Z36" s="6">
        <f>ROUND(Z6+Z23+Z29+Z35,5)</f>
        <v>31429.32</v>
      </c>
      <c r="AA36" s="6">
        <f>ROUND(AA6+AA23+AA29+AA35,5)</f>
        <v>0</v>
      </c>
      <c r="AB36" s="6">
        <f>ROUND(AB6+AB23+AB29+AB35,5)</f>
        <v>36807.32</v>
      </c>
      <c r="AC36" s="6">
        <f>ROUND(AC6+AC23+AC29+AC35,5)</f>
        <v>173710.29</v>
      </c>
      <c r="AD36" s="6">
        <f>ROUND(AD6+AD23+AD29+AD35,5)</f>
        <v>17441.8</v>
      </c>
      <c r="AE36" s="6">
        <f>ROUND(AE6+AE23+AE29+AE35,5)</f>
        <v>39830.94</v>
      </c>
      <c r="AF36" s="6">
        <f>ROUND(AF6+AF23+AF29+AF35,5)</f>
        <v>22729.56</v>
      </c>
      <c r="AG36" s="6">
        <f>ROUND(AG6+AG23+AG29+AG35,5)</f>
        <v>601079.80000000005</v>
      </c>
      <c r="AH36" s="6">
        <f>ROUND(AH6+AH23+AH29+AH35,5)</f>
        <v>18852.599999999999</v>
      </c>
      <c r="AI36" s="6">
        <f>ROUND(AI6+AI23+AI29+AI35,5)</f>
        <v>49645.21</v>
      </c>
      <c r="AJ36" s="6">
        <f>ROUND(AJ6+AJ23+AJ29+AJ35,5)</f>
        <v>73030.69</v>
      </c>
      <c r="AK36" s="6">
        <f>ROUND(AK6+AK23+AK29+AK35,5)</f>
        <v>109195.83</v>
      </c>
      <c r="AL36" s="6">
        <f>ROUND(AL6+AL23+AL29+AL35,5)</f>
        <v>28511.98</v>
      </c>
      <c r="AM36" s="6">
        <f>ROUND(AM6+AM23+AM29+AM35,5)</f>
        <v>34475.56</v>
      </c>
      <c r="AN36" s="6">
        <f>ROUND(AN6+AN23+AN29+AN35,5)</f>
        <v>85292.3</v>
      </c>
      <c r="AO36" s="6">
        <f>ROUND(AO6+AO23+AO29+AO35,5)</f>
        <v>22051.72</v>
      </c>
      <c r="AP36" s="6">
        <f>ROUND(AP6+AP23+AP29+AP35,5)</f>
        <v>281898.93</v>
      </c>
      <c r="AQ36" s="6">
        <f>ROUND(AQ6+AQ23+AQ29+AQ35,5)</f>
        <v>38492.46</v>
      </c>
      <c r="AR36" s="6">
        <f>ROUND(AR6+AR23+AR29+AR35,5)</f>
        <v>75599.12</v>
      </c>
      <c r="AS36" s="6">
        <f>ROUND(AS6+AS23+AS29+AS35,5)</f>
        <v>31153.16</v>
      </c>
      <c r="AT36" s="6">
        <f>ROUND(AT6+AT23+AT29+AT35,5)</f>
        <v>-300554.18</v>
      </c>
      <c r="AU36" s="6">
        <f>ROUND(AU6+AU23+AU29+AU35,5)</f>
        <v>-19415.32</v>
      </c>
      <c r="AV36" s="6">
        <f>ROUND(AV6+AV23+AV29+AV35,5)</f>
        <v>114909.59</v>
      </c>
      <c r="AW36" s="6">
        <f>ROUND(AW6+AW23+AW29+AW35,5)</f>
        <v>22161.66</v>
      </c>
      <c r="AX36" s="6">
        <f>ROUND(AX6+AX23+AX29+AX35,5)</f>
        <v>19066.509999999998</v>
      </c>
      <c r="AY36" s="6">
        <f>ROUND(AY6+AY23+AY29+AY35,5)</f>
        <v>36676.230000000003</v>
      </c>
      <c r="AZ36" s="6">
        <f>ROUND(AZ6+AZ23+AZ29+AZ35,5)</f>
        <v>151906.23000000001</v>
      </c>
      <c r="BA36" s="6">
        <f>ROUND(BA6+BA23+BA29+BA35,5)</f>
        <v>25331.82</v>
      </c>
      <c r="BB36" s="6">
        <f>ROUND(BB6+BB23+BB29+BB35,5)</f>
        <v>5924.37</v>
      </c>
      <c r="BC36" s="6">
        <f>ROUND(BC6+BC23+BC29+BC35,5)</f>
        <v>20879.669999999998</v>
      </c>
      <c r="BD36" s="6">
        <f>ROUND(BD6+BD23+BD29+BD35,5)</f>
        <v>37588.230000000003</v>
      </c>
      <c r="BE36" s="6">
        <f>ROUND(BE6+BE23+BE29+BE35,5)</f>
        <v>0</v>
      </c>
      <c r="BF36" s="6">
        <f>ROUND(BF6+BF23+BF29+BF35,5)</f>
        <v>65342.67</v>
      </c>
      <c r="BG36" s="6">
        <f>ROUND(BG6+BG23+BG29+BG35,5)</f>
        <v>130354.87</v>
      </c>
      <c r="BH36" s="6">
        <f>ROUND(BH6+BH23+BH29+BH35,5)</f>
        <v>34957.269999999997</v>
      </c>
      <c r="BI36" s="6">
        <f>ROUND(BI6+BI23+BI29+BI35,5)</f>
        <v>35125.050000000003</v>
      </c>
      <c r="BJ36" s="6">
        <f>ROUND(BJ6+BJ23+BJ29+BJ35,5)</f>
        <v>239275.51999999999</v>
      </c>
      <c r="BK36" s="6">
        <f>ROUND(BK6+BK23+BK29+BK35,5)</f>
        <v>-1466.72</v>
      </c>
      <c r="BL36" s="6">
        <f>ROUND(BL6+BL23+BL29+BL35,5)</f>
        <v>0</v>
      </c>
      <c r="BM36" s="6">
        <f>ROUND(BM6+BM23+BM29+BM35,5)</f>
        <v>211159.04000000001</v>
      </c>
      <c r="BN36" s="6">
        <f>ROUND(BN6+BN23+BN29+BN35,5)</f>
        <v>41948.480000000003</v>
      </c>
      <c r="BO36" s="6">
        <f>ROUND(BO6+BO23+BO29+BO35,5)</f>
        <v>43681.02</v>
      </c>
      <c r="BP36" s="6">
        <f>ROUND(BP6+BP23+BP29+BP35,5)</f>
        <v>62931.839999999997</v>
      </c>
      <c r="BQ36" s="6">
        <f>ROUND(BQ6+BQ23+BQ29+BQ35,5)</f>
        <v>7556.09</v>
      </c>
      <c r="BR36" s="6">
        <f>ROUND(BR6+BR23+BR29+BR35,5)</f>
        <v>13256.41</v>
      </c>
      <c r="BS36" s="6">
        <f>ROUND(BS6+BS23+BS29+BS35,5)</f>
        <v>157726.42000000001</v>
      </c>
      <c r="BT36" s="6">
        <f>ROUND(BT6+BT23+BT29+BT35,5)</f>
        <v>0</v>
      </c>
      <c r="BU36" s="6">
        <f>ROUND(BU6+BU23+BU29+BU35,5)</f>
        <v>-317498.19</v>
      </c>
      <c r="BV36" s="6">
        <f>ROUND(BV6+BV23+BV29+BV35,5)</f>
        <v>28051.5</v>
      </c>
      <c r="BW36" s="6">
        <f>ROUND(BW6+BW23+BW29+BW35,5)</f>
        <v>0</v>
      </c>
      <c r="BX36" s="6">
        <f>ROUND(BX6+BX23+BX29+BX35,5)</f>
        <v>-13878.7</v>
      </c>
      <c r="BY36" s="6">
        <f>ROUND(BY6+BY23+BY29+BY35,5)</f>
        <v>14323.48</v>
      </c>
      <c r="BZ36" s="6">
        <f>ROUND(BZ6+BZ23+BZ29+BZ35,5)</f>
        <v>-11021.17</v>
      </c>
      <c r="CA36" s="6">
        <f>ROUND(CA6+CA23+CA29+CA35,5)</f>
        <v>9635.14</v>
      </c>
      <c r="CB36" s="6">
        <f>ROUND(CB6+CB23+CB29+CB35,5)</f>
        <v>131899.97</v>
      </c>
      <c r="CC36" s="6">
        <f>ROUND(CC6+CC23+CC29+CC35,5)</f>
        <v>61191.69</v>
      </c>
      <c r="CD36" s="6">
        <f>ROUND(CD6+CD23+CD29+CD35,5)</f>
        <v>12969.92</v>
      </c>
      <c r="CE36" s="6">
        <f>ROUND(CE6+CE23+CE29+CE35,5)</f>
        <v>0</v>
      </c>
      <c r="CF36" s="6">
        <f>ROUND(CF6+CF23+CF29+CF35,5)</f>
        <v>103828.8</v>
      </c>
      <c r="CG36" s="6">
        <f>ROUND(CG6+CG23+CG29+CG35,5)</f>
        <v>71041.52</v>
      </c>
      <c r="CH36" s="6">
        <f>ROUND(CH6+CH23+CH29+CH35,5)</f>
        <v>17985.349999999999</v>
      </c>
      <c r="CI36" s="6">
        <f>ROUND(CI6+CI23+CI29+CI35,5)</f>
        <v>3060.01</v>
      </c>
      <c r="CJ36" s="6">
        <f>ROUND(CJ6+CJ23+CJ29+CJ35,5)</f>
        <v>111820.57</v>
      </c>
      <c r="CK36" s="6">
        <f>ROUND(CK6+CK23+CK29+CK35,5)</f>
        <v>591493.31000000006</v>
      </c>
      <c r="CL36" s="6">
        <f>ROUND(CL6+CL23+CL29+CL35,5)</f>
        <v>107732.61</v>
      </c>
      <c r="CM36" s="6">
        <f>ROUND(CM6+CM23+CM29+CM35,5)</f>
        <v>99455.74</v>
      </c>
      <c r="CN36" s="6">
        <f>ROUND(CN6+CN23+CN29+CN35,5)</f>
        <v>73882.41</v>
      </c>
      <c r="CO36" s="6">
        <f>ROUND(CO6+CO23+CO29+CO35,5)</f>
        <v>1372672.57</v>
      </c>
      <c r="CP36" s="6">
        <f>ROUND(CP6+CP23+CP29+CP35,5)</f>
        <v>37701.199999999997</v>
      </c>
      <c r="CQ36" s="6">
        <f>ROUND(CQ6+CQ23+CQ29+CQ35,5)</f>
        <v>218035.35</v>
      </c>
      <c r="CR36" s="6">
        <f>ROUND(CR6+CR23+CR29+CR35,5)</f>
        <v>30551.89</v>
      </c>
      <c r="CS36" s="6">
        <f>ROUND(CS6+CS23+CS29+CS35,5)</f>
        <v>-296010.44</v>
      </c>
      <c r="CT36" s="6">
        <f>ROUND(CT6+CT23+CT29+CT35,5)</f>
        <v>236158.84</v>
      </c>
      <c r="CU36" s="6">
        <f>ROUND(CU6+CU23+CU29+CU35,5)</f>
        <v>441067.78</v>
      </c>
      <c r="CV36" s="6">
        <f>ROUND(CV6+CV23+CV29+CV35,5)</f>
        <v>-128725.99</v>
      </c>
      <c r="CW36" s="6">
        <f>ROUND(CW6+CW23+CW29+CW35,5)</f>
        <v>20072.759999999998</v>
      </c>
      <c r="CX36" s="6">
        <f>ROUND(CX6+CX23+CX29+CX35,5)</f>
        <v>12137.86</v>
      </c>
      <c r="CY36" s="6">
        <f>ROUND(CY6+CY23+CY29+CY35,5)</f>
        <v>54926.17</v>
      </c>
      <c r="CZ36" s="6">
        <f>ROUND(CZ6+CZ23+CZ29+CZ35,5)</f>
        <v>13188.8</v>
      </c>
      <c r="DA36" s="6">
        <f>ROUND(DA6+DA23+DA29+DA35,5)</f>
        <v>-96121.48</v>
      </c>
      <c r="DB36" s="6">
        <f>ROUND(DB6+DB23+DB29+DB35,5)</f>
        <v>31507.9</v>
      </c>
      <c r="DC36" s="6">
        <f>ROUND(DC6+DC23+DC29+DC35,5)</f>
        <v>115225.72</v>
      </c>
      <c r="DD36" s="6">
        <f>ROUND(DD6+DD23+DD29+DD35,5)</f>
        <v>437875.32</v>
      </c>
      <c r="DE36" s="6">
        <f>ROUND(DE6+DE23+DE29+DE35,5)</f>
        <v>33746.07</v>
      </c>
      <c r="DF36" s="6">
        <f>ROUND(DF6+DF23+DF29+DF35,5)</f>
        <v>-274168.08</v>
      </c>
      <c r="DG36" s="6">
        <f>ROUND(DG6+DG23+DG29+DG35,5)</f>
        <v>9878.2999999999993</v>
      </c>
      <c r="DH36" s="6">
        <f>ROUND(DH6+DH23+DH29+DH35,5)</f>
        <v>88114.63</v>
      </c>
      <c r="DI36" s="6">
        <f>ROUND(DI6+DI23+DI29+DI35,5)</f>
        <v>63163.06</v>
      </c>
      <c r="DJ36" s="6">
        <f>ROUND(DJ6+DJ23+DJ29+DJ35,5)</f>
        <v>18516.939999999999</v>
      </c>
      <c r="DK36" s="6">
        <f>ROUND(DK6+DK23+DK29+DK35,5)</f>
        <v>18603.28</v>
      </c>
      <c r="DL36" s="6">
        <f>ROUND(DL6+DL23+DL29+DL35,5)</f>
        <v>62626.31</v>
      </c>
      <c r="DM36" s="6">
        <f>ROUND(DM6+DM23+DM29+DM35,5)</f>
        <v>16475.66</v>
      </c>
      <c r="DN36" s="6">
        <f>ROUND(DN6+DN23+DN29+DN35,5)</f>
        <v>-42088.01</v>
      </c>
      <c r="DO36" s="6">
        <f>ROUND(DO6+DO23+DO29+DO35,5)</f>
        <v>6198.31</v>
      </c>
      <c r="DP36" s="6">
        <f>ROUND(DP6+DP23+DP29+DP35,5)</f>
        <v>78816.58</v>
      </c>
      <c r="DQ36" s="6">
        <f>ROUND(DQ6+DQ23+DQ29+DQ35,5)</f>
        <v>431228.66</v>
      </c>
      <c r="DR36" s="6">
        <f>ROUND(DR6+DR23+DR29+DR35,5)</f>
        <v>110796.42</v>
      </c>
      <c r="DS36" s="6">
        <f>ROUND(DS6+DS23+DS29+DS35,5)</f>
        <v>19845.46</v>
      </c>
      <c r="DT36" s="6">
        <f>ROUND(DT6+DT23+DT29+DT35,5)</f>
        <v>9272.44</v>
      </c>
      <c r="DU36" s="6">
        <f>ROUND(DU6+DU23+DU29+DU35,5)</f>
        <v>73655.47</v>
      </c>
      <c r="DV36" s="6">
        <f>ROUND(DV6+DV23+DV29+DV35,5)</f>
        <v>35012.400000000001</v>
      </c>
      <c r="DW36" s="6">
        <f>ROUND(DW6+DW23+DW29+DW35,5)</f>
        <v>48951</v>
      </c>
      <c r="DX36" s="6">
        <f>ROUND(DX6+DX23+DX29+DX35,5)</f>
        <v>21747.4</v>
      </c>
      <c r="DY36" s="6">
        <f>ROUND(DY6+DY23+DY29+DY35,5)</f>
        <v>114305.83</v>
      </c>
      <c r="DZ36" s="6">
        <f>ROUND(DZ6+DZ23+DZ29+DZ35,5)</f>
        <v>25719.08</v>
      </c>
      <c r="EA36" s="6">
        <f>ROUND(EA6+EA23+EA29+EA35,5)</f>
        <v>229379.15</v>
      </c>
      <c r="EB36" s="6">
        <f>ROUND(EB6+EB23+EB29+EB35,5)</f>
        <v>29219.45</v>
      </c>
      <c r="EC36" s="6">
        <f>ROUND(EC6+EC23+EC29+EC35,5)</f>
        <v>4408.18</v>
      </c>
      <c r="ED36" s="6">
        <f>ROUND(ED6+ED23+ED29+ED35,5)</f>
        <v>69730.78</v>
      </c>
      <c r="EE36" s="6">
        <f>ROUND(EE6+EE23+EE29+EE35,5)</f>
        <v>35171.14</v>
      </c>
      <c r="EF36" s="6">
        <f>ROUND(EF6+EF23+EF29+EF35,5)</f>
        <v>12212.45</v>
      </c>
      <c r="EG36" s="6">
        <f>ROUND(EG6+EG23+EG29+EG35,5)</f>
        <v>86280.15</v>
      </c>
      <c r="EH36" s="6">
        <f>ROUND(EH6+EH23+EH29+EH35,5)</f>
        <v>16006.8</v>
      </c>
      <c r="EI36" s="6">
        <f>ROUND(EI6+EI23+EI29+EI35,5)</f>
        <v>103055.28</v>
      </c>
      <c r="EJ36" s="6">
        <f>ROUND(EJ6+EJ23+EJ29+EJ35,5)</f>
        <v>15240.18</v>
      </c>
      <c r="EK36" s="6">
        <f>ROUND(EK6+EK23+EK29+EK35,5)</f>
        <v>32426.93</v>
      </c>
      <c r="EL36" s="6">
        <f>ROUND(EL6+EL23+EL29+EL35,5)</f>
        <v>-488945.04</v>
      </c>
      <c r="EM36" s="6">
        <f>ROUND(EM6+EM23+EM29+EM35,5)</f>
        <v>115690.76</v>
      </c>
      <c r="EN36" s="6">
        <f>ROUND(EN6+EN23+EN29+EN35,5)</f>
        <v>68893.17</v>
      </c>
      <c r="EO36" s="6">
        <f>ROUND(EO6+EO23+EO29+EO35,5)</f>
        <v>571140.35</v>
      </c>
      <c r="EP36" s="6">
        <f>ROUND(EP6+EP23+EP29+EP35,5)</f>
        <v>77427.14</v>
      </c>
      <c r="EQ36" s="6">
        <f>ROUND(EQ6+EQ23+EQ29+EQ35,5)</f>
        <v>65558.28</v>
      </c>
      <c r="ER36" s="6">
        <f>ROUND(ER6+ER23+ER29+ER35,5)</f>
        <v>39906.089999999997</v>
      </c>
      <c r="ES36" s="6">
        <f>ROUND(ES6+ES23+ES29+ES35,5)</f>
        <v>8826.15</v>
      </c>
      <c r="ET36" s="6">
        <f>ROUND(ET6+ET23+ET29+ET35,5)</f>
        <v>0</v>
      </c>
      <c r="EU36" s="6">
        <f>ROUND(EU6+EU23+EU29+EU35,5)</f>
        <v>0</v>
      </c>
      <c r="EV36" s="6">
        <f>ROUND(EV6+EV23+EV29+EV35,5)</f>
        <v>1679.01</v>
      </c>
      <c r="EW36" s="6">
        <f>ROUND(EW6+EW23+EW29+EW35,5)</f>
        <v>-4936.24</v>
      </c>
      <c r="EX36" s="6">
        <f>ROUND(SUM(G36:EW36),5)</f>
        <v>11815203.029999999</v>
      </c>
    </row>
    <row r="37" spans="1:154" ht="30" customHeight="1" x14ac:dyDescent="0.25">
      <c r="A37" s="2"/>
      <c r="B37" s="2" t="s">
        <v>314</v>
      </c>
      <c r="C37" s="2"/>
      <c r="D37" s="2"/>
      <c r="E37" s="2"/>
      <c r="F37" s="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</row>
    <row r="38" spans="1:154" x14ac:dyDescent="0.25">
      <c r="A38" s="2"/>
      <c r="B38" s="2"/>
      <c r="C38" s="2" t="s">
        <v>315</v>
      </c>
      <c r="D38" s="2"/>
      <c r="E38" s="2"/>
      <c r="F38" s="2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</row>
    <row r="39" spans="1:154" ht="15.75" thickBot="1" x14ac:dyDescent="0.3">
      <c r="A39" s="2"/>
      <c r="B39" s="2"/>
      <c r="C39" s="2"/>
      <c r="D39" s="2" t="s">
        <v>316</v>
      </c>
      <c r="E39" s="2"/>
      <c r="F39" s="2"/>
      <c r="G39" s="7">
        <v>-2736</v>
      </c>
      <c r="H39" s="7">
        <v>-261707.49</v>
      </c>
      <c r="I39" s="7">
        <v>-1815126.52</v>
      </c>
      <c r="J39" s="7">
        <v>0</v>
      </c>
      <c r="K39" s="7">
        <v>-97746.45</v>
      </c>
      <c r="L39" s="7">
        <v>-29082.18</v>
      </c>
      <c r="M39" s="7">
        <v>-1063.78</v>
      </c>
      <c r="N39" s="7">
        <v>0</v>
      </c>
      <c r="O39" s="7">
        <v>-111500.56</v>
      </c>
      <c r="P39" s="7">
        <v>-99029.75</v>
      </c>
      <c r="Q39" s="7">
        <v>-15313.34</v>
      </c>
      <c r="R39" s="7">
        <v>-59893.78</v>
      </c>
      <c r="S39" s="7">
        <v>-4308.1000000000004</v>
      </c>
      <c r="T39" s="7">
        <v>0</v>
      </c>
      <c r="U39" s="7">
        <v>-5360.55</v>
      </c>
      <c r="V39" s="7">
        <v>-62998.39</v>
      </c>
      <c r="W39" s="7">
        <v>0</v>
      </c>
      <c r="X39" s="7">
        <v>0</v>
      </c>
      <c r="Y39" s="7">
        <v>-273972.07</v>
      </c>
      <c r="Z39" s="7">
        <v>0</v>
      </c>
      <c r="AA39" s="7">
        <v>0</v>
      </c>
      <c r="AB39" s="7">
        <v>0</v>
      </c>
      <c r="AC39" s="7">
        <v>-1265</v>
      </c>
      <c r="AD39" s="7">
        <v>-97456.02</v>
      </c>
      <c r="AE39" s="7">
        <v>-6687.84</v>
      </c>
      <c r="AF39" s="7">
        <v>0</v>
      </c>
      <c r="AG39" s="7">
        <v>-48488.23</v>
      </c>
      <c r="AH39" s="7">
        <v>-2037.34</v>
      </c>
      <c r="AI39" s="7">
        <v>-2319</v>
      </c>
      <c r="AJ39" s="7">
        <v>-37560.76</v>
      </c>
      <c r="AK39" s="7">
        <v>-144206.24</v>
      </c>
      <c r="AL39" s="7">
        <v>-1539.18</v>
      </c>
      <c r="AM39" s="7">
        <v>-4687.5</v>
      </c>
      <c r="AN39" s="7">
        <v>-12145.41</v>
      </c>
      <c r="AO39" s="7">
        <v>0</v>
      </c>
      <c r="AP39" s="7">
        <v>0</v>
      </c>
      <c r="AQ39" s="7">
        <v>-3049</v>
      </c>
      <c r="AR39" s="7">
        <v>-4172.67</v>
      </c>
      <c r="AS39" s="7">
        <v>-313.64</v>
      </c>
      <c r="AT39" s="7">
        <v>-67550.05</v>
      </c>
      <c r="AU39" s="7">
        <v>-11675.76</v>
      </c>
      <c r="AV39" s="7">
        <v>-6226.66</v>
      </c>
      <c r="AW39" s="7">
        <v>-632</v>
      </c>
      <c r="AX39" s="7">
        <v>-5679.19</v>
      </c>
      <c r="AY39" s="7">
        <v>-20607.77</v>
      </c>
      <c r="AZ39" s="7">
        <v>-12233.12</v>
      </c>
      <c r="BA39" s="7">
        <v>-3626.63</v>
      </c>
      <c r="BB39" s="7">
        <v>0</v>
      </c>
      <c r="BC39" s="7">
        <v>0</v>
      </c>
      <c r="BD39" s="7">
        <v>0</v>
      </c>
      <c r="BE39" s="7">
        <v>0</v>
      </c>
      <c r="BF39" s="7">
        <v>-14505.98</v>
      </c>
      <c r="BG39" s="7">
        <v>-1918180.69</v>
      </c>
      <c r="BH39" s="7">
        <v>0</v>
      </c>
      <c r="BI39" s="7">
        <v>-5961.15</v>
      </c>
      <c r="BJ39" s="7">
        <v>-25911.98</v>
      </c>
      <c r="BK39" s="7">
        <v>-1137289.67</v>
      </c>
      <c r="BL39" s="7">
        <v>0</v>
      </c>
      <c r="BM39" s="7">
        <v>-112394.5</v>
      </c>
      <c r="BN39" s="7">
        <v>0</v>
      </c>
      <c r="BO39" s="7">
        <v>-1848.56</v>
      </c>
      <c r="BP39" s="7">
        <v>-3371.55</v>
      </c>
      <c r="BQ39" s="7">
        <v>0</v>
      </c>
      <c r="BR39" s="7">
        <v>-3465.14</v>
      </c>
      <c r="BS39" s="7">
        <v>-1964</v>
      </c>
      <c r="BT39" s="7">
        <v>0</v>
      </c>
      <c r="BU39" s="7">
        <v>-71761.289999999994</v>
      </c>
      <c r="BV39" s="7">
        <v>-55694.09</v>
      </c>
      <c r="BW39" s="7">
        <v>0</v>
      </c>
      <c r="BX39" s="7">
        <v>-27139.86</v>
      </c>
      <c r="BY39" s="7">
        <v>0</v>
      </c>
      <c r="BZ39" s="7">
        <v>-9747.65</v>
      </c>
      <c r="CA39" s="7">
        <v>-433</v>
      </c>
      <c r="CB39" s="7">
        <v>-5378</v>
      </c>
      <c r="CC39" s="7">
        <v>-3743.12</v>
      </c>
      <c r="CD39" s="7">
        <v>0</v>
      </c>
      <c r="CE39" s="7">
        <v>0</v>
      </c>
      <c r="CF39" s="7">
        <v>-43338.74</v>
      </c>
      <c r="CG39" s="7">
        <v>0</v>
      </c>
      <c r="CH39" s="7">
        <v>0</v>
      </c>
      <c r="CI39" s="7">
        <v>-928.22</v>
      </c>
      <c r="CJ39" s="7">
        <v>-18253.28</v>
      </c>
      <c r="CK39" s="7">
        <v>-437251.96</v>
      </c>
      <c r="CL39" s="7">
        <v>0</v>
      </c>
      <c r="CM39" s="7">
        <v>-13968.45</v>
      </c>
      <c r="CN39" s="7">
        <v>-2299.5</v>
      </c>
      <c r="CO39" s="7">
        <v>-799642.07</v>
      </c>
      <c r="CP39" s="7">
        <v>0</v>
      </c>
      <c r="CQ39" s="7">
        <v>-344140.62</v>
      </c>
      <c r="CR39" s="7">
        <v>-2372.46</v>
      </c>
      <c r="CS39" s="7">
        <v>-186809.46</v>
      </c>
      <c r="CT39" s="7">
        <v>-101532.51</v>
      </c>
      <c r="CU39" s="7">
        <v>-19145.14</v>
      </c>
      <c r="CV39" s="7">
        <v>-5767.44</v>
      </c>
      <c r="CW39" s="7">
        <v>0</v>
      </c>
      <c r="CX39" s="7">
        <v>0</v>
      </c>
      <c r="CY39" s="7">
        <v>-574.74</v>
      </c>
      <c r="CZ39" s="7">
        <v>0</v>
      </c>
      <c r="DA39" s="7">
        <v>-52959.74</v>
      </c>
      <c r="DB39" s="7">
        <v>-468.22</v>
      </c>
      <c r="DC39" s="7">
        <v>-10594</v>
      </c>
      <c r="DD39" s="7">
        <v>-28404.68</v>
      </c>
      <c r="DE39" s="7">
        <v>-12269.25</v>
      </c>
      <c r="DF39" s="7">
        <v>-110670.46</v>
      </c>
      <c r="DG39" s="7">
        <v>-3813.96</v>
      </c>
      <c r="DH39" s="7">
        <v>-1351</v>
      </c>
      <c r="DI39" s="7">
        <v>-2058.58</v>
      </c>
      <c r="DJ39" s="7">
        <v>-23970.09</v>
      </c>
      <c r="DK39" s="7">
        <v>-10787.53</v>
      </c>
      <c r="DL39" s="7">
        <v>-51650.52</v>
      </c>
      <c r="DM39" s="7">
        <v>-1200.8</v>
      </c>
      <c r="DN39" s="7">
        <v>-107406.19</v>
      </c>
      <c r="DO39" s="7">
        <v>0</v>
      </c>
      <c r="DP39" s="7">
        <v>-2575.88</v>
      </c>
      <c r="DQ39" s="7">
        <v>-33060.379999999997</v>
      </c>
      <c r="DR39" s="7">
        <v>-99175.4</v>
      </c>
      <c r="DS39" s="7">
        <v>-631</v>
      </c>
      <c r="DT39" s="7">
        <v>-700.49</v>
      </c>
      <c r="DU39" s="7">
        <v>0</v>
      </c>
      <c r="DV39" s="7">
        <v>-10618.38</v>
      </c>
      <c r="DW39" s="7">
        <v>-53253.85</v>
      </c>
      <c r="DX39" s="7">
        <v>-4291</v>
      </c>
      <c r="DY39" s="7">
        <v>-1968.5</v>
      </c>
      <c r="DZ39" s="7">
        <v>-6483.43</v>
      </c>
      <c r="EA39" s="7">
        <v>-21593.759999999998</v>
      </c>
      <c r="EB39" s="7">
        <v>-3402.96</v>
      </c>
      <c r="EC39" s="7">
        <v>-322</v>
      </c>
      <c r="ED39" s="7">
        <v>-226.5</v>
      </c>
      <c r="EE39" s="7">
        <v>-5467.19</v>
      </c>
      <c r="EF39" s="7">
        <v>-213</v>
      </c>
      <c r="EG39" s="7">
        <v>-540.74</v>
      </c>
      <c r="EH39" s="7">
        <v>0</v>
      </c>
      <c r="EI39" s="7">
        <v>-59300.07</v>
      </c>
      <c r="EJ39" s="7">
        <v>0</v>
      </c>
      <c r="EK39" s="7">
        <v>-109</v>
      </c>
      <c r="EL39" s="7">
        <v>-290708.53000000003</v>
      </c>
      <c r="EM39" s="7">
        <v>-367566.13</v>
      </c>
      <c r="EN39" s="7">
        <v>0</v>
      </c>
      <c r="EO39" s="7">
        <v>-1510629.89</v>
      </c>
      <c r="EP39" s="7">
        <v>-155.41999999999999</v>
      </c>
      <c r="EQ39" s="7">
        <v>-73961.22</v>
      </c>
      <c r="ER39" s="7">
        <v>-15818.93</v>
      </c>
      <c r="ES39" s="7">
        <v>-1350</v>
      </c>
      <c r="ET39" s="7">
        <v>0</v>
      </c>
      <c r="EU39" s="7">
        <v>0</v>
      </c>
      <c r="EV39" s="7">
        <v>0</v>
      </c>
      <c r="EW39" s="7">
        <v>0</v>
      </c>
      <c r="EX39" s="7">
        <f>ROUND(SUM(G39:EW39),5)</f>
        <v>-11690541.460000001</v>
      </c>
    </row>
    <row r="40" spans="1:154" x14ac:dyDescent="0.25">
      <c r="A40" s="2"/>
      <c r="B40" s="2"/>
      <c r="C40" s="2" t="s">
        <v>317</v>
      </c>
      <c r="D40" s="2"/>
      <c r="E40" s="2"/>
      <c r="F40" s="2"/>
      <c r="G40" s="6">
        <f>ROUND(SUM(G38:G39),5)</f>
        <v>-2736</v>
      </c>
      <c r="H40" s="6">
        <f>ROUND(SUM(H38:H39),5)</f>
        <v>-261707.49</v>
      </c>
      <c r="I40" s="6">
        <f>ROUND(SUM(I38:I39),5)</f>
        <v>-1815126.52</v>
      </c>
      <c r="J40" s="6">
        <f>ROUND(SUM(J38:J39),5)</f>
        <v>0</v>
      </c>
      <c r="K40" s="6">
        <f>ROUND(SUM(K38:K39),5)</f>
        <v>-97746.45</v>
      </c>
      <c r="L40" s="6">
        <f>ROUND(SUM(L38:L39),5)</f>
        <v>-29082.18</v>
      </c>
      <c r="M40" s="6">
        <f>ROUND(SUM(M38:M39),5)</f>
        <v>-1063.78</v>
      </c>
      <c r="N40" s="6">
        <f>ROUND(SUM(N38:N39),5)</f>
        <v>0</v>
      </c>
      <c r="O40" s="6">
        <f>ROUND(SUM(O38:O39),5)</f>
        <v>-111500.56</v>
      </c>
      <c r="P40" s="6">
        <f>ROUND(SUM(P38:P39),5)</f>
        <v>-99029.75</v>
      </c>
      <c r="Q40" s="6">
        <f>ROUND(SUM(Q38:Q39),5)</f>
        <v>-15313.34</v>
      </c>
      <c r="R40" s="6">
        <f>ROUND(SUM(R38:R39),5)</f>
        <v>-59893.78</v>
      </c>
      <c r="S40" s="6">
        <f>ROUND(SUM(S38:S39),5)</f>
        <v>-4308.1000000000004</v>
      </c>
      <c r="T40" s="6">
        <f>ROUND(SUM(T38:T39),5)</f>
        <v>0</v>
      </c>
      <c r="U40" s="6">
        <f>ROUND(SUM(U38:U39),5)</f>
        <v>-5360.55</v>
      </c>
      <c r="V40" s="6">
        <f>ROUND(SUM(V38:V39),5)</f>
        <v>-62998.39</v>
      </c>
      <c r="W40" s="6">
        <f>ROUND(SUM(W38:W39),5)</f>
        <v>0</v>
      </c>
      <c r="X40" s="6">
        <f>ROUND(SUM(X38:X39),5)</f>
        <v>0</v>
      </c>
      <c r="Y40" s="6">
        <f>ROUND(SUM(Y38:Y39),5)</f>
        <v>-273972.07</v>
      </c>
      <c r="Z40" s="6">
        <f>ROUND(SUM(Z38:Z39),5)</f>
        <v>0</v>
      </c>
      <c r="AA40" s="6">
        <f>ROUND(SUM(AA38:AA39),5)</f>
        <v>0</v>
      </c>
      <c r="AB40" s="6">
        <f>ROUND(SUM(AB38:AB39),5)</f>
        <v>0</v>
      </c>
      <c r="AC40" s="6">
        <f>ROUND(SUM(AC38:AC39),5)</f>
        <v>-1265</v>
      </c>
      <c r="AD40" s="6">
        <f>ROUND(SUM(AD38:AD39),5)</f>
        <v>-97456.02</v>
      </c>
      <c r="AE40" s="6">
        <f>ROUND(SUM(AE38:AE39),5)</f>
        <v>-6687.84</v>
      </c>
      <c r="AF40" s="6">
        <f>ROUND(SUM(AF38:AF39),5)</f>
        <v>0</v>
      </c>
      <c r="AG40" s="6">
        <f>ROUND(SUM(AG38:AG39),5)</f>
        <v>-48488.23</v>
      </c>
      <c r="AH40" s="6">
        <f>ROUND(SUM(AH38:AH39),5)</f>
        <v>-2037.34</v>
      </c>
      <c r="AI40" s="6">
        <f>ROUND(SUM(AI38:AI39),5)</f>
        <v>-2319</v>
      </c>
      <c r="AJ40" s="6">
        <f>ROUND(SUM(AJ38:AJ39),5)</f>
        <v>-37560.76</v>
      </c>
      <c r="AK40" s="6">
        <f>ROUND(SUM(AK38:AK39),5)</f>
        <v>-144206.24</v>
      </c>
      <c r="AL40" s="6">
        <f>ROUND(SUM(AL38:AL39),5)</f>
        <v>-1539.18</v>
      </c>
      <c r="AM40" s="6">
        <f>ROUND(SUM(AM38:AM39),5)</f>
        <v>-4687.5</v>
      </c>
      <c r="AN40" s="6">
        <f>ROUND(SUM(AN38:AN39),5)</f>
        <v>-12145.41</v>
      </c>
      <c r="AO40" s="6">
        <f>ROUND(SUM(AO38:AO39),5)</f>
        <v>0</v>
      </c>
      <c r="AP40" s="6">
        <f>ROUND(SUM(AP38:AP39),5)</f>
        <v>0</v>
      </c>
      <c r="AQ40" s="6">
        <f>ROUND(SUM(AQ38:AQ39),5)</f>
        <v>-3049</v>
      </c>
      <c r="AR40" s="6">
        <f>ROUND(SUM(AR38:AR39),5)</f>
        <v>-4172.67</v>
      </c>
      <c r="AS40" s="6">
        <f>ROUND(SUM(AS38:AS39),5)</f>
        <v>-313.64</v>
      </c>
      <c r="AT40" s="6">
        <f>ROUND(SUM(AT38:AT39),5)</f>
        <v>-67550.05</v>
      </c>
      <c r="AU40" s="6">
        <f>ROUND(SUM(AU38:AU39),5)</f>
        <v>-11675.76</v>
      </c>
      <c r="AV40" s="6">
        <f>ROUND(SUM(AV38:AV39),5)</f>
        <v>-6226.66</v>
      </c>
      <c r="AW40" s="6">
        <f>ROUND(SUM(AW38:AW39),5)</f>
        <v>-632</v>
      </c>
      <c r="AX40" s="6">
        <f>ROUND(SUM(AX38:AX39),5)</f>
        <v>-5679.19</v>
      </c>
      <c r="AY40" s="6">
        <f>ROUND(SUM(AY38:AY39),5)</f>
        <v>-20607.77</v>
      </c>
      <c r="AZ40" s="6">
        <f>ROUND(SUM(AZ38:AZ39),5)</f>
        <v>-12233.12</v>
      </c>
      <c r="BA40" s="6">
        <f>ROUND(SUM(BA38:BA39),5)</f>
        <v>-3626.63</v>
      </c>
      <c r="BB40" s="6">
        <f>ROUND(SUM(BB38:BB39),5)</f>
        <v>0</v>
      </c>
      <c r="BC40" s="6">
        <f>ROUND(SUM(BC38:BC39),5)</f>
        <v>0</v>
      </c>
      <c r="BD40" s="6">
        <f>ROUND(SUM(BD38:BD39),5)</f>
        <v>0</v>
      </c>
      <c r="BE40" s="6">
        <f>ROUND(SUM(BE38:BE39),5)</f>
        <v>0</v>
      </c>
      <c r="BF40" s="6">
        <f>ROUND(SUM(BF38:BF39),5)</f>
        <v>-14505.98</v>
      </c>
      <c r="BG40" s="6">
        <f>ROUND(SUM(BG38:BG39),5)</f>
        <v>-1918180.69</v>
      </c>
      <c r="BH40" s="6">
        <f>ROUND(SUM(BH38:BH39),5)</f>
        <v>0</v>
      </c>
      <c r="BI40" s="6">
        <f>ROUND(SUM(BI38:BI39),5)</f>
        <v>-5961.15</v>
      </c>
      <c r="BJ40" s="6">
        <f>ROUND(SUM(BJ38:BJ39),5)</f>
        <v>-25911.98</v>
      </c>
      <c r="BK40" s="6">
        <f>ROUND(SUM(BK38:BK39),5)</f>
        <v>-1137289.67</v>
      </c>
      <c r="BL40" s="6">
        <f>ROUND(SUM(BL38:BL39),5)</f>
        <v>0</v>
      </c>
      <c r="BM40" s="6">
        <f>ROUND(SUM(BM38:BM39),5)</f>
        <v>-112394.5</v>
      </c>
      <c r="BN40" s="6">
        <f>ROUND(SUM(BN38:BN39),5)</f>
        <v>0</v>
      </c>
      <c r="BO40" s="6">
        <f>ROUND(SUM(BO38:BO39),5)</f>
        <v>-1848.56</v>
      </c>
      <c r="BP40" s="6">
        <f>ROUND(SUM(BP38:BP39),5)</f>
        <v>-3371.55</v>
      </c>
      <c r="BQ40" s="6">
        <f>ROUND(SUM(BQ38:BQ39),5)</f>
        <v>0</v>
      </c>
      <c r="BR40" s="6">
        <f>ROUND(SUM(BR38:BR39),5)</f>
        <v>-3465.14</v>
      </c>
      <c r="BS40" s="6">
        <f>ROUND(SUM(BS38:BS39),5)</f>
        <v>-1964</v>
      </c>
      <c r="BT40" s="6">
        <f>ROUND(SUM(BT38:BT39),5)</f>
        <v>0</v>
      </c>
      <c r="BU40" s="6">
        <f>ROUND(SUM(BU38:BU39),5)</f>
        <v>-71761.289999999994</v>
      </c>
      <c r="BV40" s="6">
        <f>ROUND(SUM(BV38:BV39),5)</f>
        <v>-55694.09</v>
      </c>
      <c r="BW40" s="6">
        <f>ROUND(SUM(BW38:BW39),5)</f>
        <v>0</v>
      </c>
      <c r="BX40" s="6">
        <f>ROUND(SUM(BX38:BX39),5)</f>
        <v>-27139.86</v>
      </c>
      <c r="BY40" s="6">
        <f>ROUND(SUM(BY38:BY39),5)</f>
        <v>0</v>
      </c>
      <c r="BZ40" s="6">
        <f>ROUND(SUM(BZ38:BZ39),5)</f>
        <v>-9747.65</v>
      </c>
      <c r="CA40" s="6">
        <f>ROUND(SUM(CA38:CA39),5)</f>
        <v>-433</v>
      </c>
      <c r="CB40" s="6">
        <f>ROUND(SUM(CB38:CB39),5)</f>
        <v>-5378</v>
      </c>
      <c r="CC40" s="6">
        <f>ROUND(SUM(CC38:CC39),5)</f>
        <v>-3743.12</v>
      </c>
      <c r="CD40" s="6">
        <f>ROUND(SUM(CD38:CD39),5)</f>
        <v>0</v>
      </c>
      <c r="CE40" s="6">
        <f>ROUND(SUM(CE38:CE39),5)</f>
        <v>0</v>
      </c>
      <c r="CF40" s="6">
        <f>ROUND(SUM(CF38:CF39),5)</f>
        <v>-43338.74</v>
      </c>
      <c r="CG40" s="6">
        <f>ROUND(SUM(CG38:CG39),5)</f>
        <v>0</v>
      </c>
      <c r="CH40" s="6">
        <f>ROUND(SUM(CH38:CH39),5)</f>
        <v>0</v>
      </c>
      <c r="CI40" s="6">
        <f>ROUND(SUM(CI38:CI39),5)</f>
        <v>-928.22</v>
      </c>
      <c r="CJ40" s="6">
        <f>ROUND(SUM(CJ38:CJ39),5)</f>
        <v>-18253.28</v>
      </c>
      <c r="CK40" s="6">
        <f>ROUND(SUM(CK38:CK39),5)</f>
        <v>-437251.96</v>
      </c>
      <c r="CL40" s="6">
        <f>ROUND(SUM(CL38:CL39),5)</f>
        <v>0</v>
      </c>
      <c r="CM40" s="6">
        <f>ROUND(SUM(CM38:CM39),5)</f>
        <v>-13968.45</v>
      </c>
      <c r="CN40" s="6">
        <f>ROUND(SUM(CN38:CN39),5)</f>
        <v>-2299.5</v>
      </c>
      <c r="CO40" s="6">
        <f>ROUND(SUM(CO38:CO39),5)</f>
        <v>-799642.07</v>
      </c>
      <c r="CP40" s="6">
        <f>ROUND(SUM(CP38:CP39),5)</f>
        <v>0</v>
      </c>
      <c r="CQ40" s="6">
        <f>ROUND(SUM(CQ38:CQ39),5)</f>
        <v>-344140.62</v>
      </c>
      <c r="CR40" s="6">
        <f>ROUND(SUM(CR38:CR39),5)</f>
        <v>-2372.46</v>
      </c>
      <c r="CS40" s="6">
        <f>ROUND(SUM(CS38:CS39),5)</f>
        <v>-186809.46</v>
      </c>
      <c r="CT40" s="6">
        <f>ROUND(SUM(CT38:CT39),5)</f>
        <v>-101532.51</v>
      </c>
      <c r="CU40" s="6">
        <f>ROUND(SUM(CU38:CU39),5)</f>
        <v>-19145.14</v>
      </c>
      <c r="CV40" s="6">
        <f>ROUND(SUM(CV38:CV39),5)</f>
        <v>-5767.44</v>
      </c>
      <c r="CW40" s="6">
        <f>ROUND(SUM(CW38:CW39),5)</f>
        <v>0</v>
      </c>
      <c r="CX40" s="6">
        <f>ROUND(SUM(CX38:CX39),5)</f>
        <v>0</v>
      </c>
      <c r="CY40" s="6">
        <f>ROUND(SUM(CY38:CY39),5)</f>
        <v>-574.74</v>
      </c>
      <c r="CZ40" s="6">
        <f>ROUND(SUM(CZ38:CZ39),5)</f>
        <v>0</v>
      </c>
      <c r="DA40" s="6">
        <f>ROUND(SUM(DA38:DA39),5)</f>
        <v>-52959.74</v>
      </c>
      <c r="DB40" s="6">
        <f>ROUND(SUM(DB38:DB39),5)</f>
        <v>-468.22</v>
      </c>
      <c r="DC40" s="6">
        <f>ROUND(SUM(DC38:DC39),5)</f>
        <v>-10594</v>
      </c>
      <c r="DD40" s="6">
        <f>ROUND(SUM(DD38:DD39),5)</f>
        <v>-28404.68</v>
      </c>
      <c r="DE40" s="6">
        <f>ROUND(SUM(DE38:DE39),5)</f>
        <v>-12269.25</v>
      </c>
      <c r="DF40" s="6">
        <f>ROUND(SUM(DF38:DF39),5)</f>
        <v>-110670.46</v>
      </c>
      <c r="DG40" s="6">
        <f>ROUND(SUM(DG38:DG39),5)</f>
        <v>-3813.96</v>
      </c>
      <c r="DH40" s="6">
        <f>ROUND(SUM(DH38:DH39),5)</f>
        <v>-1351</v>
      </c>
      <c r="DI40" s="6">
        <f>ROUND(SUM(DI38:DI39),5)</f>
        <v>-2058.58</v>
      </c>
      <c r="DJ40" s="6">
        <f>ROUND(SUM(DJ38:DJ39),5)</f>
        <v>-23970.09</v>
      </c>
      <c r="DK40" s="6">
        <f>ROUND(SUM(DK38:DK39),5)</f>
        <v>-10787.53</v>
      </c>
      <c r="DL40" s="6">
        <f>ROUND(SUM(DL38:DL39),5)</f>
        <v>-51650.52</v>
      </c>
      <c r="DM40" s="6">
        <f>ROUND(SUM(DM38:DM39),5)</f>
        <v>-1200.8</v>
      </c>
      <c r="DN40" s="6">
        <f>ROUND(SUM(DN38:DN39),5)</f>
        <v>-107406.19</v>
      </c>
      <c r="DO40" s="6">
        <f>ROUND(SUM(DO38:DO39),5)</f>
        <v>0</v>
      </c>
      <c r="DP40" s="6">
        <f>ROUND(SUM(DP38:DP39),5)</f>
        <v>-2575.88</v>
      </c>
      <c r="DQ40" s="6">
        <f>ROUND(SUM(DQ38:DQ39),5)</f>
        <v>-33060.379999999997</v>
      </c>
      <c r="DR40" s="6">
        <f>ROUND(SUM(DR38:DR39),5)</f>
        <v>-99175.4</v>
      </c>
      <c r="DS40" s="6">
        <f>ROUND(SUM(DS38:DS39),5)</f>
        <v>-631</v>
      </c>
      <c r="DT40" s="6">
        <f>ROUND(SUM(DT38:DT39),5)</f>
        <v>-700.49</v>
      </c>
      <c r="DU40" s="6">
        <f>ROUND(SUM(DU38:DU39),5)</f>
        <v>0</v>
      </c>
      <c r="DV40" s="6">
        <f>ROUND(SUM(DV38:DV39),5)</f>
        <v>-10618.38</v>
      </c>
      <c r="DW40" s="6">
        <f>ROUND(SUM(DW38:DW39),5)</f>
        <v>-53253.85</v>
      </c>
      <c r="DX40" s="6">
        <f>ROUND(SUM(DX38:DX39),5)</f>
        <v>-4291</v>
      </c>
      <c r="DY40" s="6">
        <f>ROUND(SUM(DY38:DY39),5)</f>
        <v>-1968.5</v>
      </c>
      <c r="DZ40" s="6">
        <f>ROUND(SUM(DZ38:DZ39),5)</f>
        <v>-6483.43</v>
      </c>
      <c r="EA40" s="6">
        <f>ROUND(SUM(EA38:EA39),5)</f>
        <v>-21593.759999999998</v>
      </c>
      <c r="EB40" s="6">
        <f>ROUND(SUM(EB38:EB39),5)</f>
        <v>-3402.96</v>
      </c>
      <c r="EC40" s="6">
        <f>ROUND(SUM(EC38:EC39),5)</f>
        <v>-322</v>
      </c>
      <c r="ED40" s="6">
        <f>ROUND(SUM(ED38:ED39),5)</f>
        <v>-226.5</v>
      </c>
      <c r="EE40" s="6">
        <f>ROUND(SUM(EE38:EE39),5)</f>
        <v>-5467.19</v>
      </c>
      <c r="EF40" s="6">
        <f>ROUND(SUM(EF38:EF39),5)</f>
        <v>-213</v>
      </c>
      <c r="EG40" s="6">
        <f>ROUND(SUM(EG38:EG39),5)</f>
        <v>-540.74</v>
      </c>
      <c r="EH40" s="6">
        <f>ROUND(SUM(EH38:EH39),5)</f>
        <v>0</v>
      </c>
      <c r="EI40" s="6">
        <f>ROUND(SUM(EI38:EI39),5)</f>
        <v>-59300.07</v>
      </c>
      <c r="EJ40" s="6">
        <f>ROUND(SUM(EJ38:EJ39),5)</f>
        <v>0</v>
      </c>
      <c r="EK40" s="6">
        <f>ROUND(SUM(EK38:EK39),5)</f>
        <v>-109</v>
      </c>
      <c r="EL40" s="6">
        <f>ROUND(SUM(EL38:EL39),5)</f>
        <v>-290708.53000000003</v>
      </c>
      <c r="EM40" s="6">
        <f>ROUND(SUM(EM38:EM39),5)</f>
        <v>-367566.13</v>
      </c>
      <c r="EN40" s="6">
        <f>ROUND(SUM(EN38:EN39),5)</f>
        <v>0</v>
      </c>
      <c r="EO40" s="6">
        <f>ROUND(SUM(EO38:EO39),5)</f>
        <v>-1510629.89</v>
      </c>
      <c r="EP40" s="6">
        <f>ROUND(SUM(EP38:EP39),5)</f>
        <v>-155.41999999999999</v>
      </c>
      <c r="EQ40" s="6">
        <f>ROUND(SUM(EQ38:EQ39),5)</f>
        <v>-73961.22</v>
      </c>
      <c r="ER40" s="6">
        <f>ROUND(SUM(ER38:ER39),5)</f>
        <v>-15818.93</v>
      </c>
      <c r="ES40" s="6">
        <f>ROUND(SUM(ES38:ES39),5)</f>
        <v>-1350</v>
      </c>
      <c r="ET40" s="6">
        <f>ROUND(SUM(ET38:ET39),5)</f>
        <v>0</v>
      </c>
      <c r="EU40" s="6">
        <f>ROUND(SUM(EU38:EU39),5)</f>
        <v>0</v>
      </c>
      <c r="EV40" s="6">
        <f>ROUND(SUM(EV38:EV39),5)</f>
        <v>0</v>
      </c>
      <c r="EW40" s="6">
        <f>ROUND(SUM(EW38:EW39),5)</f>
        <v>0</v>
      </c>
      <c r="EX40" s="6">
        <f>ROUND(SUM(G40:EW40),5)</f>
        <v>-11690541.460000001</v>
      </c>
    </row>
    <row r="41" spans="1:154" ht="30" customHeight="1" x14ac:dyDescent="0.25">
      <c r="A41" s="2"/>
      <c r="B41" s="2"/>
      <c r="C41" s="2" t="s">
        <v>318</v>
      </c>
      <c r="D41" s="2"/>
      <c r="E41" s="2"/>
      <c r="F41" s="2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</row>
    <row r="42" spans="1:154" x14ac:dyDescent="0.25">
      <c r="A42" s="2"/>
      <c r="B42" s="2"/>
      <c r="C42" s="2"/>
      <c r="D42" s="2" t="s">
        <v>319</v>
      </c>
      <c r="E42" s="2"/>
      <c r="F42" s="2"/>
      <c r="G42" s="6">
        <v>0</v>
      </c>
      <c r="H42" s="6">
        <v>0</v>
      </c>
      <c r="I42" s="6">
        <v>0</v>
      </c>
      <c r="J42" s="6">
        <v>0</v>
      </c>
      <c r="K42" s="6">
        <v>1500000</v>
      </c>
      <c r="L42" s="6">
        <v>500000</v>
      </c>
      <c r="M42" s="6">
        <v>0</v>
      </c>
      <c r="N42" s="6">
        <v>0</v>
      </c>
      <c r="O42" s="6">
        <v>1300000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784000</v>
      </c>
      <c r="CN42" s="6">
        <v>0</v>
      </c>
      <c r="CO42" s="6">
        <v>2000000</v>
      </c>
      <c r="CP42" s="6">
        <v>0</v>
      </c>
      <c r="CQ42" s="6">
        <v>1000000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538750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f>ROUND(SUM(G42:EW42),5)</f>
        <v>7622750</v>
      </c>
    </row>
    <row r="43" spans="1:154" x14ac:dyDescent="0.25">
      <c r="A43" s="2"/>
      <c r="B43" s="2"/>
      <c r="C43" s="2"/>
      <c r="D43" s="2" t="s">
        <v>314</v>
      </c>
      <c r="E43" s="2"/>
      <c r="F43" s="2"/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6461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745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37671.39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3634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6">
        <v>0</v>
      </c>
      <c r="EU43" s="6">
        <v>0</v>
      </c>
      <c r="EV43" s="6">
        <v>0</v>
      </c>
      <c r="EW43" s="6">
        <v>0</v>
      </c>
      <c r="EX43" s="6">
        <f>ROUND(SUM(G43:EW43),5)</f>
        <v>48511.39</v>
      </c>
    </row>
    <row r="44" spans="1:154" ht="15.75" thickBot="1" x14ac:dyDescent="0.3">
      <c r="A44" s="2"/>
      <c r="B44" s="2"/>
      <c r="C44" s="2"/>
      <c r="D44" s="2" t="s">
        <v>320</v>
      </c>
      <c r="E44" s="2"/>
      <c r="F44" s="2"/>
      <c r="G44" s="8">
        <v>4032</v>
      </c>
      <c r="H44" s="8">
        <v>287973.71000000002</v>
      </c>
      <c r="I44" s="8">
        <v>4634276.1100000003</v>
      </c>
      <c r="J44" s="8">
        <v>0</v>
      </c>
      <c r="K44" s="8">
        <v>287256.38</v>
      </c>
      <c r="L44" s="8">
        <v>112710.29</v>
      </c>
      <c r="M44" s="8">
        <v>12808.97</v>
      </c>
      <c r="N44" s="8">
        <v>0</v>
      </c>
      <c r="O44" s="8">
        <v>843769.25</v>
      </c>
      <c r="P44" s="8">
        <v>395853.55</v>
      </c>
      <c r="Q44" s="8">
        <v>59542.84</v>
      </c>
      <c r="R44" s="8">
        <v>184579.31</v>
      </c>
      <c r="S44" s="8">
        <v>13568.04</v>
      </c>
      <c r="T44" s="8">
        <v>0</v>
      </c>
      <c r="U44" s="8">
        <v>17293.490000000002</v>
      </c>
      <c r="V44" s="8">
        <v>142886.15</v>
      </c>
      <c r="W44" s="8">
        <v>0</v>
      </c>
      <c r="X44" s="8">
        <v>0</v>
      </c>
      <c r="Y44" s="8">
        <v>477688.19</v>
      </c>
      <c r="Z44" s="8">
        <v>0</v>
      </c>
      <c r="AA44" s="8">
        <v>0</v>
      </c>
      <c r="AB44" s="8">
        <v>0</v>
      </c>
      <c r="AC44" s="8">
        <v>1265</v>
      </c>
      <c r="AD44" s="8">
        <v>205945.96</v>
      </c>
      <c r="AE44" s="8">
        <v>30450</v>
      </c>
      <c r="AF44" s="8">
        <v>0</v>
      </c>
      <c r="AG44" s="8">
        <v>90016.28</v>
      </c>
      <c r="AH44" s="8">
        <v>3803.8</v>
      </c>
      <c r="AI44" s="8">
        <v>4024.14</v>
      </c>
      <c r="AJ44" s="8">
        <v>217649.15</v>
      </c>
      <c r="AK44" s="8">
        <v>184790.56</v>
      </c>
      <c r="AL44" s="8">
        <v>5186.8599999999997</v>
      </c>
      <c r="AM44" s="8">
        <v>300000</v>
      </c>
      <c r="AN44" s="8">
        <v>21070.9</v>
      </c>
      <c r="AO44" s="8">
        <v>0</v>
      </c>
      <c r="AP44" s="8">
        <v>0</v>
      </c>
      <c r="AQ44" s="8">
        <v>3048.88</v>
      </c>
      <c r="AR44" s="8">
        <v>5898.8</v>
      </c>
      <c r="AS44" s="8">
        <v>382</v>
      </c>
      <c r="AT44" s="8">
        <v>178692.14</v>
      </c>
      <c r="AU44" s="8">
        <v>73480.73</v>
      </c>
      <c r="AV44" s="8">
        <v>8168.49</v>
      </c>
      <c r="AW44" s="8">
        <v>632</v>
      </c>
      <c r="AX44" s="8">
        <v>10624.8</v>
      </c>
      <c r="AY44" s="8">
        <v>37376.71</v>
      </c>
      <c r="AZ44" s="8">
        <v>19118.419999999998</v>
      </c>
      <c r="BA44" s="8">
        <v>3778</v>
      </c>
      <c r="BB44" s="8">
        <v>0</v>
      </c>
      <c r="BC44" s="8">
        <v>0</v>
      </c>
      <c r="BD44" s="8">
        <v>0</v>
      </c>
      <c r="BE44" s="8">
        <v>0</v>
      </c>
      <c r="BF44" s="8">
        <v>40811.040000000001</v>
      </c>
      <c r="BG44" s="8">
        <v>3430521.5</v>
      </c>
      <c r="BH44" s="8">
        <v>0</v>
      </c>
      <c r="BI44" s="8">
        <v>14971.88</v>
      </c>
      <c r="BJ44" s="8">
        <v>41408.449999999997</v>
      </c>
      <c r="BK44" s="8">
        <v>1763177.41</v>
      </c>
      <c r="BL44" s="8">
        <v>0</v>
      </c>
      <c r="BM44" s="8">
        <v>392186.13</v>
      </c>
      <c r="BN44" s="8">
        <v>0</v>
      </c>
      <c r="BO44" s="8">
        <v>3697.11</v>
      </c>
      <c r="BP44" s="8">
        <v>12978.89</v>
      </c>
      <c r="BQ44" s="8">
        <v>0</v>
      </c>
      <c r="BR44" s="8">
        <v>6607.53</v>
      </c>
      <c r="BS44" s="8">
        <v>1964</v>
      </c>
      <c r="BT44" s="8">
        <v>0</v>
      </c>
      <c r="BU44" s="8">
        <v>83978.02</v>
      </c>
      <c r="BV44" s="8">
        <v>261698.72</v>
      </c>
      <c r="BW44" s="8">
        <v>0</v>
      </c>
      <c r="BX44" s="8">
        <v>36602.92</v>
      </c>
      <c r="BY44" s="8">
        <v>0</v>
      </c>
      <c r="BZ44" s="8">
        <v>70779.16</v>
      </c>
      <c r="CA44" s="8">
        <v>433.68</v>
      </c>
      <c r="CB44" s="8">
        <v>5378.18</v>
      </c>
      <c r="CC44" s="8">
        <v>4470.8</v>
      </c>
      <c r="CD44" s="8">
        <v>0</v>
      </c>
      <c r="CE44" s="8">
        <v>0</v>
      </c>
      <c r="CF44" s="8">
        <v>81106</v>
      </c>
      <c r="CG44" s="8">
        <v>0</v>
      </c>
      <c r="CH44" s="8">
        <v>0</v>
      </c>
      <c r="CI44" s="8">
        <v>1130</v>
      </c>
      <c r="CJ44" s="8">
        <v>73958.3</v>
      </c>
      <c r="CK44" s="8">
        <v>1134287.83</v>
      </c>
      <c r="CL44" s="8">
        <v>0</v>
      </c>
      <c r="CM44" s="8">
        <v>34467.29</v>
      </c>
      <c r="CN44" s="8">
        <v>4780</v>
      </c>
      <c r="CO44" s="8">
        <v>2707923.5</v>
      </c>
      <c r="CP44" s="8">
        <v>0</v>
      </c>
      <c r="CQ44" s="8">
        <v>585933.30000000005</v>
      </c>
      <c r="CR44" s="8">
        <v>4126.03</v>
      </c>
      <c r="CS44" s="8">
        <v>342528.79</v>
      </c>
      <c r="CT44" s="8">
        <v>123604.06</v>
      </c>
      <c r="CU44" s="8">
        <v>40634.559999999998</v>
      </c>
      <c r="CV44" s="8">
        <v>69835.77</v>
      </c>
      <c r="CW44" s="8">
        <v>0</v>
      </c>
      <c r="CX44" s="8">
        <v>0</v>
      </c>
      <c r="CY44" s="8">
        <v>710</v>
      </c>
      <c r="CZ44" s="8">
        <v>0</v>
      </c>
      <c r="DA44" s="8">
        <v>115431.35</v>
      </c>
      <c r="DB44" s="8">
        <v>570</v>
      </c>
      <c r="DC44" s="8">
        <v>12065.6</v>
      </c>
      <c r="DD44" s="8">
        <v>44401.36</v>
      </c>
      <c r="DE44" s="8">
        <v>12636.38</v>
      </c>
      <c r="DF44" s="8">
        <v>180038.79</v>
      </c>
      <c r="DG44" s="8">
        <v>12322</v>
      </c>
      <c r="DH44" s="8">
        <v>1351.39</v>
      </c>
      <c r="DI44" s="8">
        <v>2506</v>
      </c>
      <c r="DJ44" s="8">
        <v>75823.360000000001</v>
      </c>
      <c r="DK44" s="8">
        <v>86061.56</v>
      </c>
      <c r="DL44" s="8">
        <v>72030.259999999995</v>
      </c>
      <c r="DM44" s="8">
        <v>1871</v>
      </c>
      <c r="DN44" s="8">
        <v>230640.02</v>
      </c>
      <c r="DO44" s="8">
        <v>0</v>
      </c>
      <c r="DP44" s="8">
        <v>3796</v>
      </c>
      <c r="DQ44" s="8">
        <v>48180.85</v>
      </c>
      <c r="DR44" s="8">
        <v>420198.47</v>
      </c>
      <c r="DS44" s="8">
        <v>631</v>
      </c>
      <c r="DT44" s="8">
        <v>3691.7</v>
      </c>
      <c r="DU44" s="8">
        <v>0</v>
      </c>
      <c r="DV44" s="8">
        <v>21079.84</v>
      </c>
      <c r="DW44" s="8">
        <v>100251.94</v>
      </c>
      <c r="DX44" s="8">
        <v>4290.54</v>
      </c>
      <c r="DY44" s="8">
        <v>29473.14</v>
      </c>
      <c r="DZ44" s="8">
        <v>7892.7</v>
      </c>
      <c r="EA44" s="8">
        <v>87791.98</v>
      </c>
      <c r="EB44" s="8">
        <v>4150</v>
      </c>
      <c r="EC44" s="8">
        <v>392</v>
      </c>
      <c r="ED44" s="8">
        <v>290.27999999999997</v>
      </c>
      <c r="EE44" s="8">
        <v>17253.38</v>
      </c>
      <c r="EF44" s="8">
        <v>212.88</v>
      </c>
      <c r="EG44" s="8">
        <v>1138.3599999999999</v>
      </c>
      <c r="EH44" s="8">
        <v>0</v>
      </c>
      <c r="EI44" s="8">
        <v>225698.2</v>
      </c>
      <c r="EJ44" s="8">
        <v>0</v>
      </c>
      <c r="EK44" s="8">
        <v>108.5</v>
      </c>
      <c r="EL44" s="8">
        <v>615183.77</v>
      </c>
      <c r="EM44" s="8">
        <v>490864.69</v>
      </c>
      <c r="EN44" s="8">
        <v>0</v>
      </c>
      <c r="EO44" s="8">
        <v>1722461.89</v>
      </c>
      <c r="EP44" s="8">
        <v>327.16000000000003</v>
      </c>
      <c r="EQ44" s="8">
        <v>144175.29</v>
      </c>
      <c r="ER44" s="8">
        <v>59721</v>
      </c>
      <c r="ES44" s="8">
        <v>2520</v>
      </c>
      <c r="ET44" s="8">
        <v>0</v>
      </c>
      <c r="EU44" s="8">
        <v>0</v>
      </c>
      <c r="EV44" s="8">
        <v>0</v>
      </c>
      <c r="EW44" s="8">
        <v>0</v>
      </c>
      <c r="EX44" s="8">
        <f>ROUND(SUM(G44:EW44),5)</f>
        <v>25115857.379999999</v>
      </c>
    </row>
    <row r="45" spans="1:154" ht="15.75" thickBot="1" x14ac:dyDescent="0.3">
      <c r="A45" s="2"/>
      <c r="B45" s="2"/>
      <c r="C45" s="2" t="s">
        <v>321</v>
      </c>
      <c r="D45" s="2"/>
      <c r="E45" s="2"/>
      <c r="F45" s="2"/>
      <c r="G45" s="10">
        <f>ROUND(SUM(G41:G44),5)</f>
        <v>4032</v>
      </c>
      <c r="H45" s="10">
        <f>ROUND(SUM(H41:H44),5)</f>
        <v>287973.71000000002</v>
      </c>
      <c r="I45" s="10">
        <f>ROUND(SUM(I41:I44),5)</f>
        <v>4634276.1100000003</v>
      </c>
      <c r="J45" s="10">
        <f>ROUND(SUM(J41:J44),5)</f>
        <v>0</v>
      </c>
      <c r="K45" s="10">
        <f>ROUND(SUM(K41:K44),5)</f>
        <v>1787256.38</v>
      </c>
      <c r="L45" s="10">
        <f>ROUND(SUM(L41:L44),5)</f>
        <v>619171.29</v>
      </c>
      <c r="M45" s="10">
        <f>ROUND(SUM(M41:M44),5)</f>
        <v>12808.97</v>
      </c>
      <c r="N45" s="10">
        <f>ROUND(SUM(N41:N44),5)</f>
        <v>0</v>
      </c>
      <c r="O45" s="10">
        <f>ROUND(SUM(O41:O44),5)</f>
        <v>2143769.25</v>
      </c>
      <c r="P45" s="10">
        <f>ROUND(SUM(P41:P44),5)</f>
        <v>395853.55</v>
      </c>
      <c r="Q45" s="10">
        <f>ROUND(SUM(Q41:Q44),5)</f>
        <v>59542.84</v>
      </c>
      <c r="R45" s="10">
        <f>ROUND(SUM(R41:R44),5)</f>
        <v>184579.31</v>
      </c>
      <c r="S45" s="10">
        <f>ROUND(SUM(S41:S44),5)</f>
        <v>13568.04</v>
      </c>
      <c r="T45" s="10">
        <f>ROUND(SUM(T41:T44),5)</f>
        <v>0</v>
      </c>
      <c r="U45" s="10">
        <f>ROUND(SUM(U41:U44),5)</f>
        <v>17293.490000000002</v>
      </c>
      <c r="V45" s="10">
        <f>ROUND(SUM(V41:V44),5)</f>
        <v>142886.15</v>
      </c>
      <c r="W45" s="10">
        <f>ROUND(SUM(W41:W44),5)</f>
        <v>0</v>
      </c>
      <c r="X45" s="10">
        <f>ROUND(SUM(X41:X44),5)</f>
        <v>0</v>
      </c>
      <c r="Y45" s="10">
        <f>ROUND(SUM(Y41:Y44),5)</f>
        <v>477688.19</v>
      </c>
      <c r="Z45" s="10">
        <f>ROUND(SUM(Z41:Z44),5)</f>
        <v>0</v>
      </c>
      <c r="AA45" s="10">
        <f>ROUND(SUM(AA41:AA44),5)</f>
        <v>0</v>
      </c>
      <c r="AB45" s="10">
        <f>ROUND(SUM(AB41:AB44),5)</f>
        <v>0</v>
      </c>
      <c r="AC45" s="10">
        <f>ROUND(SUM(AC41:AC44),5)</f>
        <v>1265</v>
      </c>
      <c r="AD45" s="10">
        <f>ROUND(SUM(AD41:AD44),5)</f>
        <v>205945.96</v>
      </c>
      <c r="AE45" s="10">
        <f>ROUND(SUM(AE41:AE44),5)</f>
        <v>30450</v>
      </c>
      <c r="AF45" s="10">
        <f>ROUND(SUM(AF41:AF44),5)</f>
        <v>0</v>
      </c>
      <c r="AG45" s="10">
        <f>ROUND(SUM(AG41:AG44),5)</f>
        <v>90016.28</v>
      </c>
      <c r="AH45" s="10">
        <f>ROUND(SUM(AH41:AH44),5)</f>
        <v>3803.8</v>
      </c>
      <c r="AI45" s="10">
        <f>ROUND(SUM(AI41:AI44),5)</f>
        <v>4024.14</v>
      </c>
      <c r="AJ45" s="10">
        <f>ROUND(SUM(AJ41:AJ44),5)</f>
        <v>217649.15</v>
      </c>
      <c r="AK45" s="10">
        <f>ROUND(SUM(AK41:AK44),5)</f>
        <v>184790.56</v>
      </c>
      <c r="AL45" s="10">
        <f>ROUND(SUM(AL41:AL44),5)</f>
        <v>5186.8599999999997</v>
      </c>
      <c r="AM45" s="10">
        <f>ROUND(SUM(AM41:AM44),5)</f>
        <v>300000</v>
      </c>
      <c r="AN45" s="10">
        <f>ROUND(SUM(AN41:AN44),5)</f>
        <v>21070.9</v>
      </c>
      <c r="AO45" s="10">
        <f>ROUND(SUM(AO41:AO44),5)</f>
        <v>0</v>
      </c>
      <c r="AP45" s="10">
        <f>ROUND(SUM(AP41:AP44),5)</f>
        <v>0</v>
      </c>
      <c r="AQ45" s="10">
        <f>ROUND(SUM(AQ41:AQ44),5)</f>
        <v>3048.88</v>
      </c>
      <c r="AR45" s="10">
        <f>ROUND(SUM(AR41:AR44),5)</f>
        <v>5898.8</v>
      </c>
      <c r="AS45" s="10">
        <f>ROUND(SUM(AS41:AS44),5)</f>
        <v>382</v>
      </c>
      <c r="AT45" s="10">
        <f>ROUND(SUM(AT41:AT44),5)</f>
        <v>178692.14</v>
      </c>
      <c r="AU45" s="10">
        <f>ROUND(SUM(AU41:AU44),5)</f>
        <v>73480.73</v>
      </c>
      <c r="AV45" s="10">
        <f>ROUND(SUM(AV41:AV44),5)</f>
        <v>8168.49</v>
      </c>
      <c r="AW45" s="10">
        <f>ROUND(SUM(AW41:AW44),5)</f>
        <v>632</v>
      </c>
      <c r="AX45" s="10">
        <f>ROUND(SUM(AX41:AX44),5)</f>
        <v>10624.8</v>
      </c>
      <c r="AY45" s="10">
        <f>ROUND(SUM(AY41:AY44),5)</f>
        <v>37376.71</v>
      </c>
      <c r="AZ45" s="10">
        <f>ROUND(SUM(AZ41:AZ44),5)</f>
        <v>19118.419999999998</v>
      </c>
      <c r="BA45" s="10">
        <f>ROUND(SUM(BA41:BA44),5)</f>
        <v>3778</v>
      </c>
      <c r="BB45" s="10">
        <f>ROUND(SUM(BB41:BB44),5)</f>
        <v>0</v>
      </c>
      <c r="BC45" s="10">
        <f>ROUND(SUM(BC41:BC44),5)</f>
        <v>0</v>
      </c>
      <c r="BD45" s="10">
        <f>ROUND(SUM(BD41:BD44),5)</f>
        <v>0</v>
      </c>
      <c r="BE45" s="10">
        <f>ROUND(SUM(BE41:BE44),5)</f>
        <v>0</v>
      </c>
      <c r="BF45" s="10">
        <f>ROUND(SUM(BF41:BF44),5)</f>
        <v>40811.040000000001</v>
      </c>
      <c r="BG45" s="10">
        <f>ROUND(SUM(BG41:BG44),5)</f>
        <v>3430521.5</v>
      </c>
      <c r="BH45" s="10">
        <f>ROUND(SUM(BH41:BH44),5)</f>
        <v>0</v>
      </c>
      <c r="BI45" s="10">
        <f>ROUND(SUM(BI41:BI44),5)</f>
        <v>14971.88</v>
      </c>
      <c r="BJ45" s="10">
        <f>ROUND(SUM(BJ41:BJ44),5)</f>
        <v>41408.449999999997</v>
      </c>
      <c r="BK45" s="10">
        <f>ROUND(SUM(BK41:BK44),5)</f>
        <v>1763922.41</v>
      </c>
      <c r="BL45" s="10">
        <f>ROUND(SUM(BL41:BL44),5)</f>
        <v>0</v>
      </c>
      <c r="BM45" s="10">
        <f>ROUND(SUM(BM41:BM44),5)</f>
        <v>392186.13</v>
      </c>
      <c r="BN45" s="10">
        <f>ROUND(SUM(BN41:BN44),5)</f>
        <v>0</v>
      </c>
      <c r="BO45" s="10">
        <f>ROUND(SUM(BO41:BO44),5)</f>
        <v>3697.11</v>
      </c>
      <c r="BP45" s="10">
        <f>ROUND(SUM(BP41:BP44),5)</f>
        <v>12978.89</v>
      </c>
      <c r="BQ45" s="10">
        <f>ROUND(SUM(BQ41:BQ44),5)</f>
        <v>0</v>
      </c>
      <c r="BR45" s="10">
        <f>ROUND(SUM(BR41:BR44),5)</f>
        <v>6607.53</v>
      </c>
      <c r="BS45" s="10">
        <f>ROUND(SUM(BS41:BS44),5)</f>
        <v>1964</v>
      </c>
      <c r="BT45" s="10">
        <f>ROUND(SUM(BT41:BT44),5)</f>
        <v>0</v>
      </c>
      <c r="BU45" s="10">
        <f>ROUND(SUM(BU41:BU44),5)</f>
        <v>83978.02</v>
      </c>
      <c r="BV45" s="10">
        <f>ROUND(SUM(BV41:BV44),5)</f>
        <v>261698.72</v>
      </c>
      <c r="BW45" s="10">
        <f>ROUND(SUM(BW41:BW44),5)</f>
        <v>0</v>
      </c>
      <c r="BX45" s="10">
        <f>ROUND(SUM(BX41:BX44),5)</f>
        <v>36602.92</v>
      </c>
      <c r="BY45" s="10">
        <f>ROUND(SUM(BY41:BY44),5)</f>
        <v>0</v>
      </c>
      <c r="BZ45" s="10">
        <f>ROUND(SUM(BZ41:BZ44),5)</f>
        <v>70779.16</v>
      </c>
      <c r="CA45" s="10">
        <f>ROUND(SUM(CA41:CA44),5)</f>
        <v>433.68</v>
      </c>
      <c r="CB45" s="10">
        <f>ROUND(SUM(CB41:CB44),5)</f>
        <v>5378.18</v>
      </c>
      <c r="CC45" s="10">
        <f>ROUND(SUM(CC41:CC44),5)</f>
        <v>4470.8</v>
      </c>
      <c r="CD45" s="10">
        <f>ROUND(SUM(CD41:CD44),5)</f>
        <v>0</v>
      </c>
      <c r="CE45" s="10">
        <f>ROUND(SUM(CE41:CE44),5)</f>
        <v>0</v>
      </c>
      <c r="CF45" s="10">
        <f>ROUND(SUM(CF41:CF44),5)</f>
        <v>81106</v>
      </c>
      <c r="CG45" s="10">
        <f>ROUND(SUM(CG41:CG44),5)</f>
        <v>0</v>
      </c>
      <c r="CH45" s="10">
        <f>ROUND(SUM(CH41:CH44),5)</f>
        <v>0</v>
      </c>
      <c r="CI45" s="10">
        <f>ROUND(SUM(CI41:CI44),5)</f>
        <v>1130</v>
      </c>
      <c r="CJ45" s="10">
        <f>ROUND(SUM(CJ41:CJ44),5)</f>
        <v>73958.3</v>
      </c>
      <c r="CK45" s="10">
        <f>ROUND(SUM(CK41:CK44),5)</f>
        <v>1134287.83</v>
      </c>
      <c r="CL45" s="10">
        <f>ROUND(SUM(CL41:CL44),5)</f>
        <v>0</v>
      </c>
      <c r="CM45" s="10">
        <f>ROUND(SUM(CM41:CM44),5)</f>
        <v>818467.29</v>
      </c>
      <c r="CN45" s="10">
        <f>ROUND(SUM(CN41:CN44),5)</f>
        <v>4780</v>
      </c>
      <c r="CO45" s="10">
        <f>ROUND(SUM(CO41:CO44),5)</f>
        <v>4707923.5</v>
      </c>
      <c r="CP45" s="10">
        <f>ROUND(SUM(CP41:CP44),5)</f>
        <v>0</v>
      </c>
      <c r="CQ45" s="10">
        <f>ROUND(SUM(CQ41:CQ44),5)</f>
        <v>1585933.3</v>
      </c>
      <c r="CR45" s="10">
        <f>ROUND(SUM(CR41:CR44),5)</f>
        <v>4126.03</v>
      </c>
      <c r="CS45" s="10">
        <f>ROUND(SUM(CS41:CS44),5)</f>
        <v>342528.79</v>
      </c>
      <c r="CT45" s="10">
        <f>ROUND(SUM(CT41:CT44),5)</f>
        <v>123604.06</v>
      </c>
      <c r="CU45" s="10">
        <f>ROUND(SUM(CU41:CU44),5)</f>
        <v>40634.559999999998</v>
      </c>
      <c r="CV45" s="10">
        <f>ROUND(SUM(CV41:CV44),5)</f>
        <v>69835.77</v>
      </c>
      <c r="CW45" s="10">
        <f>ROUND(SUM(CW41:CW44),5)</f>
        <v>0</v>
      </c>
      <c r="CX45" s="10">
        <f>ROUND(SUM(CX41:CX44),5)</f>
        <v>0</v>
      </c>
      <c r="CY45" s="10">
        <f>ROUND(SUM(CY41:CY44),5)</f>
        <v>710</v>
      </c>
      <c r="CZ45" s="10">
        <f>ROUND(SUM(CZ41:CZ44),5)</f>
        <v>0</v>
      </c>
      <c r="DA45" s="10">
        <f>ROUND(SUM(DA41:DA44),5)</f>
        <v>115431.35</v>
      </c>
      <c r="DB45" s="10">
        <f>ROUND(SUM(DB41:DB44),5)</f>
        <v>570</v>
      </c>
      <c r="DC45" s="10">
        <f>ROUND(SUM(DC41:DC44),5)</f>
        <v>12065.6</v>
      </c>
      <c r="DD45" s="10">
        <f>ROUND(SUM(DD41:DD44),5)</f>
        <v>44401.36</v>
      </c>
      <c r="DE45" s="10">
        <f>ROUND(SUM(DE41:DE44),5)</f>
        <v>12636.38</v>
      </c>
      <c r="DF45" s="10">
        <f>ROUND(SUM(DF41:DF44),5)</f>
        <v>180038.79</v>
      </c>
      <c r="DG45" s="10">
        <f>ROUND(SUM(DG41:DG44),5)</f>
        <v>12322</v>
      </c>
      <c r="DH45" s="10">
        <f>ROUND(SUM(DH41:DH44),5)</f>
        <v>1351.39</v>
      </c>
      <c r="DI45" s="10">
        <f>ROUND(SUM(DI41:DI44),5)</f>
        <v>2506</v>
      </c>
      <c r="DJ45" s="10">
        <f>ROUND(SUM(DJ41:DJ44),5)</f>
        <v>75823.360000000001</v>
      </c>
      <c r="DK45" s="10">
        <f>ROUND(SUM(DK41:DK44),5)</f>
        <v>123732.95</v>
      </c>
      <c r="DL45" s="10">
        <f>ROUND(SUM(DL41:DL44),5)</f>
        <v>72030.259999999995</v>
      </c>
      <c r="DM45" s="10">
        <f>ROUND(SUM(DM41:DM44),5)</f>
        <v>1871</v>
      </c>
      <c r="DN45" s="10">
        <f>ROUND(SUM(DN41:DN44),5)</f>
        <v>230640.02</v>
      </c>
      <c r="DO45" s="10">
        <f>ROUND(SUM(DO41:DO44),5)</f>
        <v>0</v>
      </c>
      <c r="DP45" s="10">
        <f>ROUND(SUM(DP41:DP44),5)</f>
        <v>3796</v>
      </c>
      <c r="DQ45" s="10">
        <f>ROUND(SUM(DQ41:DQ44),5)</f>
        <v>48180.85</v>
      </c>
      <c r="DR45" s="10">
        <f>ROUND(SUM(DR41:DR44),5)</f>
        <v>420198.47</v>
      </c>
      <c r="DS45" s="10">
        <f>ROUND(SUM(DS41:DS44),5)</f>
        <v>631</v>
      </c>
      <c r="DT45" s="10">
        <f>ROUND(SUM(DT41:DT44),5)</f>
        <v>3691.7</v>
      </c>
      <c r="DU45" s="10">
        <f>ROUND(SUM(DU41:DU44),5)</f>
        <v>0</v>
      </c>
      <c r="DV45" s="10">
        <f>ROUND(SUM(DV41:DV44),5)</f>
        <v>24713.84</v>
      </c>
      <c r="DW45" s="10">
        <f>ROUND(SUM(DW41:DW44),5)</f>
        <v>100251.94</v>
      </c>
      <c r="DX45" s="10">
        <f>ROUND(SUM(DX41:DX44),5)</f>
        <v>4290.54</v>
      </c>
      <c r="DY45" s="10">
        <f>ROUND(SUM(DY41:DY44),5)</f>
        <v>29473.14</v>
      </c>
      <c r="DZ45" s="10">
        <f>ROUND(SUM(DZ41:DZ44),5)</f>
        <v>7892.7</v>
      </c>
      <c r="EA45" s="10">
        <f>ROUND(SUM(EA41:EA44),5)</f>
        <v>626541.98</v>
      </c>
      <c r="EB45" s="10">
        <f>ROUND(SUM(EB41:EB44),5)</f>
        <v>4150</v>
      </c>
      <c r="EC45" s="10">
        <f>ROUND(SUM(EC41:EC44),5)</f>
        <v>392</v>
      </c>
      <c r="ED45" s="10">
        <f>ROUND(SUM(ED41:ED44),5)</f>
        <v>290.27999999999997</v>
      </c>
      <c r="EE45" s="10">
        <f>ROUND(SUM(EE41:EE44),5)</f>
        <v>17253.38</v>
      </c>
      <c r="EF45" s="10">
        <f>ROUND(SUM(EF41:EF44),5)</f>
        <v>212.88</v>
      </c>
      <c r="EG45" s="10">
        <f>ROUND(SUM(EG41:EG44),5)</f>
        <v>1138.3599999999999</v>
      </c>
      <c r="EH45" s="10">
        <f>ROUND(SUM(EH41:EH44),5)</f>
        <v>0</v>
      </c>
      <c r="EI45" s="10">
        <f>ROUND(SUM(EI41:EI44),5)</f>
        <v>225698.2</v>
      </c>
      <c r="EJ45" s="10">
        <f>ROUND(SUM(EJ41:EJ44),5)</f>
        <v>0</v>
      </c>
      <c r="EK45" s="10">
        <f>ROUND(SUM(EK41:EK44),5)</f>
        <v>108.5</v>
      </c>
      <c r="EL45" s="10">
        <f>ROUND(SUM(EL41:EL44),5)</f>
        <v>615183.77</v>
      </c>
      <c r="EM45" s="10">
        <f>ROUND(SUM(EM41:EM44),5)</f>
        <v>490864.69</v>
      </c>
      <c r="EN45" s="10">
        <f>ROUND(SUM(EN41:EN44),5)</f>
        <v>0</v>
      </c>
      <c r="EO45" s="10">
        <f>ROUND(SUM(EO41:EO44),5)</f>
        <v>1722461.89</v>
      </c>
      <c r="EP45" s="10">
        <f>ROUND(SUM(EP41:EP44),5)</f>
        <v>327.16000000000003</v>
      </c>
      <c r="EQ45" s="10">
        <f>ROUND(SUM(EQ41:EQ44),5)</f>
        <v>144175.29</v>
      </c>
      <c r="ER45" s="10">
        <f>ROUND(SUM(ER41:ER44),5)</f>
        <v>59721</v>
      </c>
      <c r="ES45" s="10">
        <f>ROUND(SUM(ES41:ES44),5)</f>
        <v>2520</v>
      </c>
      <c r="ET45" s="10">
        <f>ROUND(SUM(ET41:ET44),5)</f>
        <v>0</v>
      </c>
      <c r="EU45" s="10">
        <f>ROUND(SUM(EU41:EU44),5)</f>
        <v>0</v>
      </c>
      <c r="EV45" s="10">
        <f>ROUND(SUM(EV41:EV44),5)</f>
        <v>0</v>
      </c>
      <c r="EW45" s="10">
        <f>ROUND(SUM(EW41:EW44),5)</f>
        <v>0</v>
      </c>
      <c r="EX45" s="10">
        <f>ROUND(SUM(G45:EW45),5)</f>
        <v>32787118.77</v>
      </c>
    </row>
    <row r="46" spans="1:154" ht="30" customHeight="1" x14ac:dyDescent="0.25">
      <c r="A46" s="2"/>
      <c r="B46" s="2" t="s">
        <v>322</v>
      </c>
      <c r="C46" s="2"/>
      <c r="D46" s="2"/>
      <c r="E46" s="2"/>
      <c r="F46" s="2"/>
      <c r="G46" s="6">
        <f>ROUND(G37+G40+G45,5)</f>
        <v>1296</v>
      </c>
      <c r="H46" s="6">
        <f>ROUND(H37+H40+H45,5)</f>
        <v>26266.22</v>
      </c>
      <c r="I46" s="6">
        <f>ROUND(I37+I40+I45,5)</f>
        <v>2819149.59</v>
      </c>
      <c r="J46" s="6">
        <f>ROUND(J37+J40+J45,5)</f>
        <v>0</v>
      </c>
      <c r="K46" s="6">
        <f>ROUND(K37+K40+K45,5)</f>
        <v>1689509.93</v>
      </c>
      <c r="L46" s="6">
        <f>ROUND(L37+L40+L45,5)</f>
        <v>590089.11</v>
      </c>
      <c r="M46" s="6">
        <f>ROUND(M37+M40+M45,5)</f>
        <v>11745.19</v>
      </c>
      <c r="N46" s="6">
        <f>ROUND(N37+N40+N45,5)</f>
        <v>0</v>
      </c>
      <c r="O46" s="6">
        <f>ROUND(O37+O40+O45,5)</f>
        <v>2032268.69</v>
      </c>
      <c r="P46" s="6">
        <f>ROUND(P37+P40+P45,5)</f>
        <v>296823.8</v>
      </c>
      <c r="Q46" s="6">
        <f>ROUND(Q37+Q40+Q45,5)</f>
        <v>44229.5</v>
      </c>
      <c r="R46" s="6">
        <f>ROUND(R37+R40+R45,5)</f>
        <v>124685.53</v>
      </c>
      <c r="S46" s="6">
        <f>ROUND(S37+S40+S45,5)</f>
        <v>9259.94</v>
      </c>
      <c r="T46" s="6">
        <f>ROUND(T37+T40+T45,5)</f>
        <v>0</v>
      </c>
      <c r="U46" s="6">
        <f>ROUND(U37+U40+U45,5)</f>
        <v>11932.94</v>
      </c>
      <c r="V46" s="6">
        <f>ROUND(V37+V40+V45,5)</f>
        <v>79887.759999999995</v>
      </c>
      <c r="W46" s="6">
        <f>ROUND(W37+W40+W45,5)</f>
        <v>0</v>
      </c>
      <c r="X46" s="6">
        <f>ROUND(X37+X40+X45,5)</f>
        <v>0</v>
      </c>
      <c r="Y46" s="6">
        <f>ROUND(Y37+Y40+Y45,5)</f>
        <v>203716.12</v>
      </c>
      <c r="Z46" s="6">
        <f>ROUND(Z37+Z40+Z45,5)</f>
        <v>0</v>
      </c>
      <c r="AA46" s="6">
        <f>ROUND(AA37+AA40+AA45,5)</f>
        <v>0</v>
      </c>
      <c r="AB46" s="6">
        <f>ROUND(AB37+AB40+AB45,5)</f>
        <v>0</v>
      </c>
      <c r="AC46" s="6">
        <f>ROUND(AC37+AC40+AC45,5)</f>
        <v>0</v>
      </c>
      <c r="AD46" s="6">
        <f>ROUND(AD37+AD40+AD45,5)</f>
        <v>108489.94</v>
      </c>
      <c r="AE46" s="6">
        <f>ROUND(AE37+AE40+AE45,5)</f>
        <v>23762.16</v>
      </c>
      <c r="AF46" s="6">
        <f>ROUND(AF37+AF40+AF45,5)</f>
        <v>0</v>
      </c>
      <c r="AG46" s="6">
        <f>ROUND(AG37+AG40+AG45,5)</f>
        <v>41528.050000000003</v>
      </c>
      <c r="AH46" s="6">
        <f>ROUND(AH37+AH40+AH45,5)</f>
        <v>1766.46</v>
      </c>
      <c r="AI46" s="6">
        <f>ROUND(AI37+AI40+AI45,5)</f>
        <v>1705.14</v>
      </c>
      <c r="AJ46" s="6">
        <f>ROUND(AJ37+AJ40+AJ45,5)</f>
        <v>180088.39</v>
      </c>
      <c r="AK46" s="6">
        <f>ROUND(AK37+AK40+AK45,5)</f>
        <v>40584.32</v>
      </c>
      <c r="AL46" s="6">
        <f>ROUND(AL37+AL40+AL45,5)</f>
        <v>3647.68</v>
      </c>
      <c r="AM46" s="6">
        <f>ROUND(AM37+AM40+AM45,5)</f>
        <v>295312.5</v>
      </c>
      <c r="AN46" s="6">
        <f>ROUND(AN37+AN40+AN45,5)</f>
        <v>8925.49</v>
      </c>
      <c r="AO46" s="6">
        <f>ROUND(AO37+AO40+AO45,5)</f>
        <v>0</v>
      </c>
      <c r="AP46" s="6">
        <f>ROUND(AP37+AP40+AP45,5)</f>
        <v>0</v>
      </c>
      <c r="AQ46" s="6">
        <f>ROUND(AQ37+AQ40+AQ45,5)</f>
        <v>-0.12</v>
      </c>
      <c r="AR46" s="6">
        <f>ROUND(AR37+AR40+AR45,5)</f>
        <v>1726.13</v>
      </c>
      <c r="AS46" s="6">
        <f>ROUND(AS37+AS40+AS45,5)</f>
        <v>68.36</v>
      </c>
      <c r="AT46" s="6">
        <f>ROUND(AT37+AT40+AT45,5)</f>
        <v>111142.09</v>
      </c>
      <c r="AU46" s="6">
        <f>ROUND(AU37+AU40+AU45,5)</f>
        <v>61804.97</v>
      </c>
      <c r="AV46" s="6">
        <f>ROUND(AV37+AV40+AV45,5)</f>
        <v>1941.83</v>
      </c>
      <c r="AW46" s="6">
        <f>ROUND(AW37+AW40+AW45,5)</f>
        <v>0</v>
      </c>
      <c r="AX46" s="6">
        <f>ROUND(AX37+AX40+AX45,5)</f>
        <v>4945.6099999999997</v>
      </c>
      <c r="AY46" s="6">
        <f>ROUND(AY37+AY40+AY45,5)</f>
        <v>16768.939999999999</v>
      </c>
      <c r="AZ46" s="6">
        <f>ROUND(AZ37+AZ40+AZ45,5)</f>
        <v>6885.3</v>
      </c>
      <c r="BA46" s="6">
        <f>ROUND(BA37+BA40+BA45,5)</f>
        <v>151.37</v>
      </c>
      <c r="BB46" s="6">
        <f>ROUND(BB37+BB40+BB45,5)</f>
        <v>0</v>
      </c>
      <c r="BC46" s="6">
        <f>ROUND(BC37+BC40+BC45,5)</f>
        <v>0</v>
      </c>
      <c r="BD46" s="6">
        <f>ROUND(BD37+BD40+BD45,5)</f>
        <v>0</v>
      </c>
      <c r="BE46" s="6">
        <f>ROUND(BE37+BE40+BE45,5)</f>
        <v>0</v>
      </c>
      <c r="BF46" s="6">
        <f>ROUND(BF37+BF40+BF45,5)</f>
        <v>26305.06</v>
      </c>
      <c r="BG46" s="6">
        <f>ROUND(BG37+BG40+BG45,5)</f>
        <v>1512340.81</v>
      </c>
      <c r="BH46" s="6">
        <f>ROUND(BH37+BH40+BH45,5)</f>
        <v>0</v>
      </c>
      <c r="BI46" s="6">
        <f>ROUND(BI37+BI40+BI45,5)</f>
        <v>9010.73</v>
      </c>
      <c r="BJ46" s="6">
        <f>ROUND(BJ37+BJ40+BJ45,5)</f>
        <v>15496.47</v>
      </c>
      <c r="BK46" s="6">
        <f>ROUND(BK37+BK40+BK45,5)</f>
        <v>626632.74</v>
      </c>
      <c r="BL46" s="6">
        <f>ROUND(BL37+BL40+BL45,5)</f>
        <v>0</v>
      </c>
      <c r="BM46" s="6">
        <f>ROUND(BM37+BM40+BM45,5)</f>
        <v>279791.63</v>
      </c>
      <c r="BN46" s="6">
        <f>ROUND(BN37+BN40+BN45,5)</f>
        <v>0</v>
      </c>
      <c r="BO46" s="6">
        <f>ROUND(BO37+BO40+BO45,5)</f>
        <v>1848.55</v>
      </c>
      <c r="BP46" s="6">
        <f>ROUND(BP37+BP40+BP45,5)</f>
        <v>9607.34</v>
      </c>
      <c r="BQ46" s="6">
        <f>ROUND(BQ37+BQ40+BQ45,5)</f>
        <v>0</v>
      </c>
      <c r="BR46" s="6">
        <f>ROUND(BR37+BR40+BR45,5)</f>
        <v>3142.39</v>
      </c>
      <c r="BS46" s="6">
        <f>ROUND(BS37+BS40+BS45,5)</f>
        <v>0</v>
      </c>
      <c r="BT46" s="6">
        <f>ROUND(BT37+BT40+BT45,5)</f>
        <v>0</v>
      </c>
      <c r="BU46" s="6">
        <f>ROUND(BU37+BU40+BU45,5)</f>
        <v>12216.73</v>
      </c>
      <c r="BV46" s="6">
        <f>ROUND(BV37+BV40+BV45,5)</f>
        <v>206004.63</v>
      </c>
      <c r="BW46" s="6">
        <f>ROUND(BW37+BW40+BW45,5)</f>
        <v>0</v>
      </c>
      <c r="BX46" s="6">
        <f>ROUND(BX37+BX40+BX45,5)</f>
        <v>9463.06</v>
      </c>
      <c r="BY46" s="6">
        <f>ROUND(BY37+BY40+BY45,5)</f>
        <v>0</v>
      </c>
      <c r="BZ46" s="6">
        <f>ROUND(BZ37+BZ40+BZ45,5)</f>
        <v>61031.51</v>
      </c>
      <c r="CA46" s="6">
        <f>ROUND(CA37+CA40+CA45,5)</f>
        <v>0.68</v>
      </c>
      <c r="CB46" s="6">
        <f>ROUND(CB37+CB40+CB45,5)</f>
        <v>0.18</v>
      </c>
      <c r="CC46" s="6">
        <f>ROUND(CC37+CC40+CC45,5)</f>
        <v>727.68</v>
      </c>
      <c r="CD46" s="6">
        <f>ROUND(CD37+CD40+CD45,5)</f>
        <v>0</v>
      </c>
      <c r="CE46" s="6">
        <f>ROUND(CE37+CE40+CE45,5)</f>
        <v>0</v>
      </c>
      <c r="CF46" s="6">
        <f>ROUND(CF37+CF40+CF45,5)</f>
        <v>37767.26</v>
      </c>
      <c r="CG46" s="6">
        <f>ROUND(CG37+CG40+CG45,5)</f>
        <v>0</v>
      </c>
      <c r="CH46" s="6">
        <f>ROUND(CH37+CH40+CH45,5)</f>
        <v>0</v>
      </c>
      <c r="CI46" s="6">
        <f>ROUND(CI37+CI40+CI45,5)</f>
        <v>201.78</v>
      </c>
      <c r="CJ46" s="6">
        <f>ROUND(CJ37+CJ40+CJ45,5)</f>
        <v>55705.02</v>
      </c>
      <c r="CK46" s="6">
        <f>ROUND(CK37+CK40+CK45,5)</f>
        <v>697035.87</v>
      </c>
      <c r="CL46" s="6">
        <f>ROUND(CL37+CL40+CL45,5)</f>
        <v>0</v>
      </c>
      <c r="CM46" s="6">
        <f>ROUND(CM37+CM40+CM45,5)</f>
        <v>804498.84</v>
      </c>
      <c r="CN46" s="6">
        <f>ROUND(CN37+CN40+CN45,5)</f>
        <v>2480.5</v>
      </c>
      <c r="CO46" s="6">
        <f>ROUND(CO37+CO40+CO45,5)</f>
        <v>3908281.43</v>
      </c>
      <c r="CP46" s="6">
        <f>ROUND(CP37+CP40+CP45,5)</f>
        <v>0</v>
      </c>
      <c r="CQ46" s="6">
        <f>ROUND(CQ37+CQ40+CQ45,5)</f>
        <v>1241792.68</v>
      </c>
      <c r="CR46" s="6">
        <f>ROUND(CR37+CR40+CR45,5)</f>
        <v>1753.57</v>
      </c>
      <c r="CS46" s="6">
        <f>ROUND(CS37+CS40+CS45,5)</f>
        <v>155719.32999999999</v>
      </c>
      <c r="CT46" s="6">
        <f>ROUND(CT37+CT40+CT45,5)</f>
        <v>22071.55</v>
      </c>
      <c r="CU46" s="6">
        <f>ROUND(CU37+CU40+CU45,5)</f>
        <v>21489.42</v>
      </c>
      <c r="CV46" s="6">
        <f>ROUND(CV37+CV40+CV45,5)</f>
        <v>64068.33</v>
      </c>
      <c r="CW46" s="6">
        <f>ROUND(CW37+CW40+CW45,5)</f>
        <v>0</v>
      </c>
      <c r="CX46" s="6">
        <f>ROUND(CX37+CX40+CX45,5)</f>
        <v>0</v>
      </c>
      <c r="CY46" s="6">
        <f>ROUND(CY37+CY40+CY45,5)</f>
        <v>135.26</v>
      </c>
      <c r="CZ46" s="6">
        <f>ROUND(CZ37+CZ40+CZ45,5)</f>
        <v>0</v>
      </c>
      <c r="DA46" s="6">
        <f>ROUND(DA37+DA40+DA45,5)</f>
        <v>62471.61</v>
      </c>
      <c r="DB46" s="6">
        <f>ROUND(DB37+DB40+DB45,5)</f>
        <v>101.78</v>
      </c>
      <c r="DC46" s="6">
        <f>ROUND(DC37+DC40+DC45,5)</f>
        <v>1471.6</v>
      </c>
      <c r="DD46" s="6">
        <f>ROUND(DD37+DD40+DD45,5)</f>
        <v>15996.68</v>
      </c>
      <c r="DE46" s="6">
        <f>ROUND(DE37+DE40+DE45,5)</f>
        <v>367.13</v>
      </c>
      <c r="DF46" s="6">
        <f>ROUND(DF37+DF40+DF45,5)</f>
        <v>69368.33</v>
      </c>
      <c r="DG46" s="6">
        <f>ROUND(DG37+DG40+DG45,5)</f>
        <v>8508.0400000000009</v>
      </c>
      <c r="DH46" s="6">
        <f>ROUND(DH37+DH40+DH45,5)</f>
        <v>0.39</v>
      </c>
      <c r="DI46" s="6">
        <f>ROUND(DI37+DI40+DI45,5)</f>
        <v>447.42</v>
      </c>
      <c r="DJ46" s="6">
        <f>ROUND(DJ37+DJ40+DJ45,5)</f>
        <v>51853.27</v>
      </c>
      <c r="DK46" s="6">
        <f>ROUND(DK37+DK40+DK45,5)</f>
        <v>112945.42</v>
      </c>
      <c r="DL46" s="6">
        <f>ROUND(DL37+DL40+DL45,5)</f>
        <v>20379.740000000002</v>
      </c>
      <c r="DM46" s="6">
        <f>ROUND(DM37+DM40+DM45,5)</f>
        <v>670.2</v>
      </c>
      <c r="DN46" s="6">
        <f>ROUND(DN37+DN40+DN45,5)</f>
        <v>123233.83</v>
      </c>
      <c r="DO46" s="6">
        <f>ROUND(DO37+DO40+DO45,5)</f>
        <v>0</v>
      </c>
      <c r="DP46" s="6">
        <f>ROUND(DP37+DP40+DP45,5)</f>
        <v>1220.1199999999999</v>
      </c>
      <c r="DQ46" s="6">
        <f>ROUND(DQ37+DQ40+DQ45,5)</f>
        <v>15120.47</v>
      </c>
      <c r="DR46" s="6">
        <f>ROUND(DR37+DR40+DR45,5)</f>
        <v>321023.07</v>
      </c>
      <c r="DS46" s="6">
        <f>ROUND(DS37+DS40+DS45,5)</f>
        <v>0</v>
      </c>
      <c r="DT46" s="6">
        <f>ROUND(DT37+DT40+DT45,5)</f>
        <v>2991.21</v>
      </c>
      <c r="DU46" s="6">
        <f>ROUND(DU37+DU40+DU45,5)</f>
        <v>0</v>
      </c>
      <c r="DV46" s="6">
        <f>ROUND(DV37+DV40+DV45,5)</f>
        <v>14095.46</v>
      </c>
      <c r="DW46" s="6">
        <f>ROUND(DW37+DW40+DW45,5)</f>
        <v>46998.09</v>
      </c>
      <c r="DX46" s="6">
        <f>ROUND(DX37+DX40+DX45,5)</f>
        <v>-0.46</v>
      </c>
      <c r="DY46" s="6">
        <f>ROUND(DY37+DY40+DY45,5)</f>
        <v>27504.639999999999</v>
      </c>
      <c r="DZ46" s="6">
        <f>ROUND(DZ37+DZ40+DZ45,5)</f>
        <v>1409.27</v>
      </c>
      <c r="EA46" s="6">
        <f>ROUND(EA37+EA40+EA45,5)</f>
        <v>604948.22</v>
      </c>
      <c r="EB46" s="6">
        <f>ROUND(EB37+EB40+EB45,5)</f>
        <v>747.04</v>
      </c>
      <c r="EC46" s="6">
        <f>ROUND(EC37+EC40+EC45,5)</f>
        <v>70</v>
      </c>
      <c r="ED46" s="6">
        <f>ROUND(ED37+ED40+ED45,5)</f>
        <v>63.78</v>
      </c>
      <c r="EE46" s="6">
        <f>ROUND(EE37+EE40+EE45,5)</f>
        <v>11786.19</v>
      </c>
      <c r="EF46" s="6">
        <f>ROUND(EF37+EF40+EF45,5)</f>
        <v>-0.12</v>
      </c>
      <c r="EG46" s="6">
        <f>ROUND(EG37+EG40+EG45,5)</f>
        <v>597.62</v>
      </c>
      <c r="EH46" s="6">
        <f>ROUND(EH37+EH40+EH45,5)</f>
        <v>0</v>
      </c>
      <c r="EI46" s="6">
        <f>ROUND(EI37+EI40+EI45,5)</f>
        <v>166398.13</v>
      </c>
      <c r="EJ46" s="6">
        <f>ROUND(EJ37+EJ40+EJ45,5)</f>
        <v>0</v>
      </c>
      <c r="EK46" s="6">
        <f>ROUND(EK37+EK40+EK45,5)</f>
        <v>-0.5</v>
      </c>
      <c r="EL46" s="6">
        <f>ROUND(EL37+EL40+EL45,5)</f>
        <v>324475.24</v>
      </c>
      <c r="EM46" s="6">
        <f>ROUND(EM37+EM40+EM45,5)</f>
        <v>123298.56</v>
      </c>
      <c r="EN46" s="6">
        <f>ROUND(EN37+EN40+EN45,5)</f>
        <v>0</v>
      </c>
      <c r="EO46" s="6">
        <f>ROUND(EO37+EO40+EO45,5)</f>
        <v>211832</v>
      </c>
      <c r="EP46" s="6">
        <f>ROUND(EP37+EP40+EP45,5)</f>
        <v>171.74</v>
      </c>
      <c r="EQ46" s="6">
        <f>ROUND(EQ37+EQ40+EQ45,5)</f>
        <v>70214.070000000007</v>
      </c>
      <c r="ER46" s="6">
        <f>ROUND(ER37+ER40+ER45,5)</f>
        <v>43902.07</v>
      </c>
      <c r="ES46" s="6">
        <f>ROUND(ES37+ES40+ES45,5)</f>
        <v>1170</v>
      </c>
      <c r="ET46" s="6">
        <f>ROUND(ET37+ET40+ET45,5)</f>
        <v>0</v>
      </c>
      <c r="EU46" s="6">
        <f>ROUND(EU37+EU40+EU45,5)</f>
        <v>0</v>
      </c>
      <c r="EV46" s="6">
        <f>ROUND(EV37+EV40+EV45,5)</f>
        <v>0</v>
      </c>
      <c r="EW46" s="6">
        <f>ROUND(EW37+EW40+EW45,5)</f>
        <v>0</v>
      </c>
      <c r="EX46" s="6">
        <f>ROUND(SUM(G46:EW46),5)</f>
        <v>21096577.309999999</v>
      </c>
    </row>
    <row r="47" spans="1:154" ht="30" customHeight="1" x14ac:dyDescent="0.25">
      <c r="A47" s="2"/>
      <c r="B47" s="2" t="s">
        <v>323</v>
      </c>
      <c r="C47" s="2"/>
      <c r="D47" s="2"/>
      <c r="E47" s="2"/>
      <c r="F47" s="2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</row>
    <row r="48" spans="1:154" ht="15.75" thickBot="1" x14ac:dyDescent="0.3">
      <c r="A48" s="2"/>
      <c r="B48" s="2"/>
      <c r="C48" s="2" t="s">
        <v>324</v>
      </c>
      <c r="D48" s="2"/>
      <c r="E48" s="2"/>
      <c r="F48" s="2"/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4529403.0199999996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f>ROUND(SUM(G48:EW48),5)</f>
        <v>4529403.0199999996</v>
      </c>
    </row>
    <row r="49" spans="1:154" ht="15.75" thickBot="1" x14ac:dyDescent="0.3">
      <c r="A49" s="2"/>
      <c r="B49" s="2" t="s">
        <v>325</v>
      </c>
      <c r="C49" s="2"/>
      <c r="D49" s="2"/>
      <c r="E49" s="2"/>
      <c r="F49" s="2"/>
      <c r="G49" s="9">
        <f>ROUND(SUM(G47:G48),5)</f>
        <v>0</v>
      </c>
      <c r="H49" s="9">
        <f>ROUND(SUM(H47:H48),5)</f>
        <v>0</v>
      </c>
      <c r="I49" s="9">
        <f>ROUND(SUM(I47:I48),5)</f>
        <v>0</v>
      </c>
      <c r="J49" s="9">
        <f>ROUND(SUM(J47:J48),5)</f>
        <v>0</v>
      </c>
      <c r="K49" s="9">
        <f>ROUND(SUM(K47:K48),5)</f>
        <v>0</v>
      </c>
      <c r="L49" s="9">
        <f>ROUND(SUM(L47:L48),5)</f>
        <v>0</v>
      </c>
      <c r="M49" s="9">
        <f>ROUND(SUM(M47:M48),5)</f>
        <v>0</v>
      </c>
      <c r="N49" s="9">
        <f>ROUND(SUM(N47:N48),5)</f>
        <v>0</v>
      </c>
      <c r="O49" s="9">
        <f>ROUND(SUM(O47:O48),5)</f>
        <v>0</v>
      </c>
      <c r="P49" s="9">
        <f>ROUND(SUM(P47:P48),5)</f>
        <v>0</v>
      </c>
      <c r="Q49" s="9">
        <f>ROUND(SUM(Q47:Q48),5)</f>
        <v>0</v>
      </c>
      <c r="R49" s="9">
        <f>ROUND(SUM(R47:R48),5)</f>
        <v>0</v>
      </c>
      <c r="S49" s="9">
        <f>ROUND(SUM(S47:S48),5)</f>
        <v>0</v>
      </c>
      <c r="T49" s="9">
        <f>ROUND(SUM(T47:T48),5)</f>
        <v>0</v>
      </c>
      <c r="U49" s="9">
        <f>ROUND(SUM(U47:U48),5)</f>
        <v>0</v>
      </c>
      <c r="V49" s="9">
        <f>ROUND(SUM(V47:V48),5)</f>
        <v>0</v>
      </c>
      <c r="W49" s="9">
        <f>ROUND(SUM(W47:W48),5)</f>
        <v>0</v>
      </c>
      <c r="X49" s="9">
        <f>ROUND(SUM(X47:X48),5)</f>
        <v>0</v>
      </c>
      <c r="Y49" s="9">
        <f>ROUND(SUM(Y47:Y48),5)</f>
        <v>0</v>
      </c>
      <c r="Z49" s="9">
        <f>ROUND(SUM(Z47:Z48),5)</f>
        <v>0</v>
      </c>
      <c r="AA49" s="9">
        <f>ROUND(SUM(AA47:AA48),5)</f>
        <v>0</v>
      </c>
      <c r="AB49" s="9">
        <f>ROUND(SUM(AB47:AB48),5)</f>
        <v>0</v>
      </c>
      <c r="AC49" s="9">
        <f>ROUND(SUM(AC47:AC48),5)</f>
        <v>0</v>
      </c>
      <c r="AD49" s="9">
        <f>ROUND(SUM(AD47:AD48),5)</f>
        <v>0</v>
      </c>
      <c r="AE49" s="9">
        <f>ROUND(SUM(AE47:AE48),5)</f>
        <v>0</v>
      </c>
      <c r="AF49" s="9">
        <f>ROUND(SUM(AF47:AF48),5)</f>
        <v>0</v>
      </c>
      <c r="AG49" s="9">
        <f>ROUND(SUM(AG47:AG48),5)</f>
        <v>0</v>
      </c>
      <c r="AH49" s="9">
        <f>ROUND(SUM(AH47:AH48),5)</f>
        <v>0</v>
      </c>
      <c r="AI49" s="9">
        <f>ROUND(SUM(AI47:AI48),5)</f>
        <v>0</v>
      </c>
      <c r="AJ49" s="9">
        <f>ROUND(SUM(AJ47:AJ48),5)</f>
        <v>0</v>
      </c>
      <c r="AK49" s="9">
        <f>ROUND(SUM(AK47:AK48),5)</f>
        <v>0</v>
      </c>
      <c r="AL49" s="9">
        <f>ROUND(SUM(AL47:AL48),5)</f>
        <v>0</v>
      </c>
      <c r="AM49" s="9">
        <f>ROUND(SUM(AM47:AM48),5)</f>
        <v>0</v>
      </c>
      <c r="AN49" s="9">
        <f>ROUND(SUM(AN47:AN48),5)</f>
        <v>0</v>
      </c>
      <c r="AO49" s="9">
        <f>ROUND(SUM(AO47:AO48),5)</f>
        <v>0</v>
      </c>
      <c r="AP49" s="9">
        <f>ROUND(SUM(AP47:AP48),5)</f>
        <v>0</v>
      </c>
      <c r="AQ49" s="9">
        <f>ROUND(SUM(AQ47:AQ48),5)</f>
        <v>0</v>
      </c>
      <c r="AR49" s="9">
        <f>ROUND(SUM(AR47:AR48),5)</f>
        <v>0</v>
      </c>
      <c r="AS49" s="9">
        <f>ROUND(SUM(AS47:AS48),5)</f>
        <v>0</v>
      </c>
      <c r="AT49" s="9">
        <f>ROUND(SUM(AT47:AT48),5)</f>
        <v>0</v>
      </c>
      <c r="AU49" s="9">
        <f>ROUND(SUM(AU47:AU48),5)</f>
        <v>0</v>
      </c>
      <c r="AV49" s="9">
        <f>ROUND(SUM(AV47:AV48),5)</f>
        <v>0</v>
      </c>
      <c r="AW49" s="9">
        <f>ROUND(SUM(AW47:AW48),5)</f>
        <v>0</v>
      </c>
      <c r="AX49" s="9">
        <f>ROUND(SUM(AX47:AX48),5)</f>
        <v>0</v>
      </c>
      <c r="AY49" s="9">
        <f>ROUND(SUM(AY47:AY48),5)</f>
        <v>0</v>
      </c>
      <c r="AZ49" s="9">
        <f>ROUND(SUM(AZ47:AZ48),5)</f>
        <v>0</v>
      </c>
      <c r="BA49" s="9">
        <f>ROUND(SUM(BA47:BA48),5)</f>
        <v>0</v>
      </c>
      <c r="BB49" s="9">
        <f>ROUND(SUM(BB47:BB48),5)</f>
        <v>0</v>
      </c>
      <c r="BC49" s="9">
        <f>ROUND(SUM(BC47:BC48),5)</f>
        <v>0</v>
      </c>
      <c r="BD49" s="9">
        <f>ROUND(SUM(BD47:BD48),5)</f>
        <v>0</v>
      </c>
      <c r="BE49" s="9">
        <f>ROUND(SUM(BE47:BE48),5)</f>
        <v>0</v>
      </c>
      <c r="BF49" s="9">
        <f>ROUND(SUM(BF47:BF48),5)</f>
        <v>0</v>
      </c>
      <c r="BG49" s="9">
        <f>ROUND(SUM(BG47:BG48),5)</f>
        <v>0</v>
      </c>
      <c r="BH49" s="9">
        <f>ROUND(SUM(BH47:BH48),5)</f>
        <v>0</v>
      </c>
      <c r="BI49" s="9">
        <f>ROUND(SUM(BI47:BI48),5)</f>
        <v>0</v>
      </c>
      <c r="BJ49" s="9">
        <f>ROUND(SUM(BJ47:BJ48),5)</f>
        <v>0</v>
      </c>
      <c r="BK49" s="9">
        <f>ROUND(SUM(BK47:BK48),5)</f>
        <v>0</v>
      </c>
      <c r="BL49" s="9">
        <f>ROUND(SUM(BL47:BL48),5)</f>
        <v>0</v>
      </c>
      <c r="BM49" s="9">
        <f>ROUND(SUM(BM47:BM48),5)</f>
        <v>0</v>
      </c>
      <c r="BN49" s="9">
        <f>ROUND(SUM(BN47:BN48),5)</f>
        <v>0</v>
      </c>
      <c r="BO49" s="9">
        <f>ROUND(SUM(BO47:BO48),5)</f>
        <v>0</v>
      </c>
      <c r="BP49" s="9">
        <f>ROUND(SUM(BP47:BP48),5)</f>
        <v>0</v>
      </c>
      <c r="BQ49" s="9">
        <f>ROUND(SUM(BQ47:BQ48),5)</f>
        <v>0</v>
      </c>
      <c r="BR49" s="9">
        <f>ROUND(SUM(BR47:BR48),5)</f>
        <v>0</v>
      </c>
      <c r="BS49" s="9">
        <f>ROUND(SUM(BS47:BS48),5)</f>
        <v>0</v>
      </c>
      <c r="BT49" s="9">
        <f>ROUND(SUM(BT47:BT48),5)</f>
        <v>0</v>
      </c>
      <c r="BU49" s="9">
        <f>ROUND(SUM(BU47:BU48),5)</f>
        <v>0</v>
      </c>
      <c r="BV49" s="9">
        <f>ROUND(SUM(BV47:BV48),5)</f>
        <v>0</v>
      </c>
      <c r="BW49" s="9">
        <f>ROUND(SUM(BW47:BW48),5)</f>
        <v>0</v>
      </c>
      <c r="BX49" s="9">
        <f>ROUND(SUM(BX47:BX48),5)</f>
        <v>0</v>
      </c>
      <c r="BY49" s="9">
        <f>ROUND(SUM(BY47:BY48),5)</f>
        <v>0</v>
      </c>
      <c r="BZ49" s="9">
        <f>ROUND(SUM(BZ47:BZ48),5)</f>
        <v>0</v>
      </c>
      <c r="CA49" s="9">
        <f>ROUND(SUM(CA47:CA48),5)</f>
        <v>0</v>
      </c>
      <c r="CB49" s="9">
        <f>ROUND(SUM(CB47:CB48),5)</f>
        <v>0</v>
      </c>
      <c r="CC49" s="9">
        <f>ROUND(SUM(CC47:CC48),5)</f>
        <v>0</v>
      </c>
      <c r="CD49" s="9">
        <f>ROUND(SUM(CD47:CD48),5)</f>
        <v>0</v>
      </c>
      <c r="CE49" s="9">
        <f>ROUND(SUM(CE47:CE48),5)</f>
        <v>0</v>
      </c>
      <c r="CF49" s="9">
        <f>ROUND(SUM(CF47:CF48),5)</f>
        <v>0</v>
      </c>
      <c r="CG49" s="9">
        <f>ROUND(SUM(CG47:CG48),5)</f>
        <v>0</v>
      </c>
      <c r="CH49" s="9">
        <f>ROUND(SUM(CH47:CH48),5)</f>
        <v>0</v>
      </c>
      <c r="CI49" s="9">
        <f>ROUND(SUM(CI47:CI48),5)</f>
        <v>0</v>
      </c>
      <c r="CJ49" s="9">
        <f>ROUND(SUM(CJ47:CJ48),5)</f>
        <v>0</v>
      </c>
      <c r="CK49" s="9">
        <f>ROUND(SUM(CK47:CK48),5)</f>
        <v>0</v>
      </c>
      <c r="CL49" s="9">
        <f>ROUND(SUM(CL47:CL48),5)</f>
        <v>0</v>
      </c>
      <c r="CM49" s="9">
        <f>ROUND(SUM(CM47:CM48),5)</f>
        <v>0</v>
      </c>
      <c r="CN49" s="9">
        <f>ROUND(SUM(CN47:CN48),5)</f>
        <v>0</v>
      </c>
      <c r="CO49" s="9">
        <f>ROUND(SUM(CO47:CO48),5)</f>
        <v>0</v>
      </c>
      <c r="CP49" s="9">
        <f>ROUND(SUM(CP47:CP48),5)</f>
        <v>0</v>
      </c>
      <c r="CQ49" s="9">
        <f>ROUND(SUM(CQ47:CQ48),5)</f>
        <v>0</v>
      </c>
      <c r="CR49" s="9">
        <f>ROUND(SUM(CR47:CR48),5)</f>
        <v>0</v>
      </c>
      <c r="CS49" s="9">
        <f>ROUND(SUM(CS47:CS48),5)</f>
        <v>4529403.0199999996</v>
      </c>
      <c r="CT49" s="9">
        <f>ROUND(SUM(CT47:CT48),5)</f>
        <v>0</v>
      </c>
      <c r="CU49" s="9">
        <f>ROUND(SUM(CU47:CU48),5)</f>
        <v>0</v>
      </c>
      <c r="CV49" s="9">
        <f>ROUND(SUM(CV47:CV48),5)</f>
        <v>0</v>
      </c>
      <c r="CW49" s="9">
        <f>ROUND(SUM(CW47:CW48),5)</f>
        <v>0</v>
      </c>
      <c r="CX49" s="9">
        <f>ROUND(SUM(CX47:CX48),5)</f>
        <v>0</v>
      </c>
      <c r="CY49" s="9">
        <f>ROUND(SUM(CY47:CY48),5)</f>
        <v>0</v>
      </c>
      <c r="CZ49" s="9">
        <f>ROUND(SUM(CZ47:CZ48),5)</f>
        <v>0</v>
      </c>
      <c r="DA49" s="9">
        <f>ROUND(SUM(DA47:DA48),5)</f>
        <v>0</v>
      </c>
      <c r="DB49" s="9">
        <f>ROUND(SUM(DB47:DB48),5)</f>
        <v>0</v>
      </c>
      <c r="DC49" s="9">
        <f>ROUND(SUM(DC47:DC48),5)</f>
        <v>0</v>
      </c>
      <c r="DD49" s="9">
        <f>ROUND(SUM(DD47:DD48),5)</f>
        <v>0</v>
      </c>
      <c r="DE49" s="9">
        <f>ROUND(SUM(DE47:DE48),5)</f>
        <v>0</v>
      </c>
      <c r="DF49" s="9">
        <f>ROUND(SUM(DF47:DF48),5)</f>
        <v>0</v>
      </c>
      <c r="DG49" s="9">
        <f>ROUND(SUM(DG47:DG48),5)</f>
        <v>0</v>
      </c>
      <c r="DH49" s="9">
        <f>ROUND(SUM(DH47:DH48),5)</f>
        <v>0</v>
      </c>
      <c r="DI49" s="9">
        <f>ROUND(SUM(DI47:DI48),5)</f>
        <v>0</v>
      </c>
      <c r="DJ49" s="9">
        <f>ROUND(SUM(DJ47:DJ48),5)</f>
        <v>0</v>
      </c>
      <c r="DK49" s="9">
        <f>ROUND(SUM(DK47:DK48),5)</f>
        <v>0</v>
      </c>
      <c r="DL49" s="9">
        <f>ROUND(SUM(DL47:DL48),5)</f>
        <v>0</v>
      </c>
      <c r="DM49" s="9">
        <f>ROUND(SUM(DM47:DM48),5)</f>
        <v>0</v>
      </c>
      <c r="DN49" s="9">
        <f>ROUND(SUM(DN47:DN48),5)</f>
        <v>0</v>
      </c>
      <c r="DO49" s="9">
        <f>ROUND(SUM(DO47:DO48),5)</f>
        <v>0</v>
      </c>
      <c r="DP49" s="9">
        <f>ROUND(SUM(DP47:DP48),5)</f>
        <v>0</v>
      </c>
      <c r="DQ49" s="9">
        <f>ROUND(SUM(DQ47:DQ48),5)</f>
        <v>0</v>
      </c>
      <c r="DR49" s="9">
        <f>ROUND(SUM(DR47:DR48),5)</f>
        <v>0</v>
      </c>
      <c r="DS49" s="9">
        <f>ROUND(SUM(DS47:DS48),5)</f>
        <v>0</v>
      </c>
      <c r="DT49" s="9">
        <f>ROUND(SUM(DT47:DT48),5)</f>
        <v>0</v>
      </c>
      <c r="DU49" s="9">
        <f>ROUND(SUM(DU47:DU48),5)</f>
        <v>0</v>
      </c>
      <c r="DV49" s="9">
        <f>ROUND(SUM(DV47:DV48),5)</f>
        <v>0</v>
      </c>
      <c r="DW49" s="9">
        <f>ROUND(SUM(DW47:DW48),5)</f>
        <v>0</v>
      </c>
      <c r="DX49" s="9">
        <f>ROUND(SUM(DX47:DX48),5)</f>
        <v>0</v>
      </c>
      <c r="DY49" s="9">
        <f>ROUND(SUM(DY47:DY48),5)</f>
        <v>0</v>
      </c>
      <c r="DZ49" s="9">
        <f>ROUND(SUM(DZ47:DZ48),5)</f>
        <v>0</v>
      </c>
      <c r="EA49" s="9">
        <f>ROUND(SUM(EA47:EA48),5)</f>
        <v>0</v>
      </c>
      <c r="EB49" s="9">
        <f>ROUND(SUM(EB47:EB48),5)</f>
        <v>0</v>
      </c>
      <c r="EC49" s="9">
        <f>ROUND(SUM(EC47:EC48),5)</f>
        <v>0</v>
      </c>
      <c r="ED49" s="9">
        <f>ROUND(SUM(ED47:ED48),5)</f>
        <v>0</v>
      </c>
      <c r="EE49" s="9">
        <f>ROUND(SUM(EE47:EE48),5)</f>
        <v>0</v>
      </c>
      <c r="EF49" s="9">
        <f>ROUND(SUM(EF47:EF48),5)</f>
        <v>0</v>
      </c>
      <c r="EG49" s="9">
        <f>ROUND(SUM(EG47:EG48),5)</f>
        <v>0</v>
      </c>
      <c r="EH49" s="9">
        <f>ROUND(SUM(EH47:EH48),5)</f>
        <v>0</v>
      </c>
      <c r="EI49" s="9">
        <f>ROUND(SUM(EI47:EI48),5)</f>
        <v>0</v>
      </c>
      <c r="EJ49" s="9">
        <f>ROUND(SUM(EJ47:EJ48),5)</f>
        <v>0</v>
      </c>
      <c r="EK49" s="9">
        <f>ROUND(SUM(EK47:EK48),5)</f>
        <v>0</v>
      </c>
      <c r="EL49" s="9">
        <f>ROUND(SUM(EL47:EL48),5)</f>
        <v>0</v>
      </c>
      <c r="EM49" s="9">
        <f>ROUND(SUM(EM47:EM48),5)</f>
        <v>0</v>
      </c>
      <c r="EN49" s="9">
        <f>ROUND(SUM(EN47:EN48),5)</f>
        <v>0</v>
      </c>
      <c r="EO49" s="9">
        <f>ROUND(SUM(EO47:EO48),5)</f>
        <v>0</v>
      </c>
      <c r="EP49" s="9">
        <f>ROUND(SUM(EP47:EP48),5)</f>
        <v>0</v>
      </c>
      <c r="EQ49" s="9">
        <f>ROUND(SUM(EQ47:EQ48),5)</f>
        <v>0</v>
      </c>
      <c r="ER49" s="9">
        <f>ROUND(SUM(ER47:ER48),5)</f>
        <v>0</v>
      </c>
      <c r="ES49" s="9">
        <f>ROUND(SUM(ES47:ES48),5)</f>
        <v>0</v>
      </c>
      <c r="ET49" s="9">
        <f>ROUND(SUM(ET47:ET48),5)</f>
        <v>0</v>
      </c>
      <c r="EU49" s="9">
        <f>ROUND(SUM(EU47:EU48),5)</f>
        <v>0</v>
      </c>
      <c r="EV49" s="9">
        <f>ROUND(SUM(EV47:EV48),5)</f>
        <v>0</v>
      </c>
      <c r="EW49" s="9">
        <f>ROUND(SUM(EW47:EW48),5)</f>
        <v>0</v>
      </c>
      <c r="EX49" s="9">
        <f>ROUND(SUM(G49:EW49),5)</f>
        <v>4529403.0199999996</v>
      </c>
    </row>
    <row r="50" spans="1:154" s="12" customFormat="1" ht="30" customHeight="1" thickBot="1" x14ac:dyDescent="0.25">
      <c r="A50" s="2" t="s">
        <v>326</v>
      </c>
      <c r="B50" s="2"/>
      <c r="C50" s="2"/>
      <c r="D50" s="2"/>
      <c r="E50" s="2"/>
      <c r="F50" s="2"/>
      <c r="G50" s="11">
        <f>ROUND(G5+G36+G46+G49,5)</f>
        <v>155422.57999999999</v>
      </c>
      <c r="H50" s="11">
        <f>ROUND(H5+H36+H46+H49,5)</f>
        <v>97324.67</v>
      </c>
      <c r="I50" s="11">
        <f>ROUND(I5+I36+I46+I49,5)</f>
        <v>5445581.5999999996</v>
      </c>
      <c r="J50" s="11">
        <f>ROUND(J5+J36+J46+J49,5)</f>
        <v>10134.540000000001</v>
      </c>
      <c r="K50" s="11">
        <f>ROUND(K5+K36+K46+K49,5)</f>
        <v>1645493.32</v>
      </c>
      <c r="L50" s="11">
        <f>ROUND(L5+L36+L46+L49,5)</f>
        <v>738603.9</v>
      </c>
      <c r="M50" s="11">
        <f>ROUND(M5+M36+M46+M49,5)</f>
        <v>25735.34</v>
      </c>
      <c r="N50" s="11">
        <f>ROUND(N5+N36+N46+N49,5)</f>
        <v>45885.81</v>
      </c>
      <c r="O50" s="11">
        <f>ROUND(O5+O36+O46+O49,5)</f>
        <v>1923760.54</v>
      </c>
      <c r="P50" s="11">
        <f>ROUND(P5+P36+P46+P49,5)</f>
        <v>392582.01</v>
      </c>
      <c r="Q50" s="11">
        <f>ROUND(Q5+Q36+Q46+Q49,5)</f>
        <v>33161.089999999997</v>
      </c>
      <c r="R50" s="11">
        <f>ROUND(R5+R36+R46+R49,5)</f>
        <v>-157581.69</v>
      </c>
      <c r="S50" s="11">
        <f>ROUND(S5+S36+S46+S49,5)</f>
        <v>11083.59</v>
      </c>
      <c r="T50" s="11">
        <f>ROUND(T5+T36+T46+T49,5)</f>
        <v>11458.73</v>
      </c>
      <c r="U50" s="11">
        <f>ROUND(U5+U36+U46+U49,5)</f>
        <v>15794.74</v>
      </c>
      <c r="V50" s="11">
        <f>ROUND(V5+V36+V46+V49,5)</f>
        <v>259589.74</v>
      </c>
      <c r="W50" s="11">
        <f>ROUND(W5+W36+W46+W49,5)</f>
        <v>0</v>
      </c>
      <c r="X50" s="11">
        <f>ROUND(X5+X36+X46+X49,5)</f>
        <v>102824.01</v>
      </c>
      <c r="Y50" s="11">
        <f>ROUND(Y5+Y36+Y46+Y49,5)</f>
        <v>416631.89</v>
      </c>
      <c r="Z50" s="11">
        <f>ROUND(Z5+Z36+Z46+Z49,5)</f>
        <v>31429.32</v>
      </c>
      <c r="AA50" s="11">
        <f>ROUND(AA5+AA36+AA46+AA49,5)</f>
        <v>0</v>
      </c>
      <c r="AB50" s="11">
        <f>ROUND(AB5+AB36+AB46+AB49,5)</f>
        <v>36807.32</v>
      </c>
      <c r="AC50" s="11">
        <f>ROUND(AC5+AC36+AC46+AC49,5)</f>
        <v>173710.29</v>
      </c>
      <c r="AD50" s="11">
        <f>ROUND(AD5+AD36+AD46+AD49,5)</f>
        <v>125931.74</v>
      </c>
      <c r="AE50" s="11">
        <f>ROUND(AE5+AE36+AE46+AE49,5)</f>
        <v>63593.1</v>
      </c>
      <c r="AF50" s="11">
        <f>ROUND(AF5+AF36+AF46+AF49,5)</f>
        <v>22729.56</v>
      </c>
      <c r="AG50" s="11">
        <f>ROUND(AG5+AG36+AG46+AG49,5)</f>
        <v>642607.85</v>
      </c>
      <c r="AH50" s="11">
        <f>ROUND(AH5+AH36+AH46+AH49,5)</f>
        <v>20619.060000000001</v>
      </c>
      <c r="AI50" s="11">
        <f>ROUND(AI5+AI36+AI46+AI49,5)</f>
        <v>51350.35</v>
      </c>
      <c r="AJ50" s="11">
        <f>ROUND(AJ5+AJ36+AJ46+AJ49,5)</f>
        <v>253119.08</v>
      </c>
      <c r="AK50" s="11">
        <f>ROUND(AK5+AK36+AK46+AK49,5)</f>
        <v>149780.15</v>
      </c>
      <c r="AL50" s="11">
        <f>ROUND(AL5+AL36+AL46+AL49,5)</f>
        <v>32159.66</v>
      </c>
      <c r="AM50" s="11">
        <f>ROUND(AM5+AM36+AM46+AM49,5)</f>
        <v>329788.06</v>
      </c>
      <c r="AN50" s="11">
        <f>ROUND(AN5+AN36+AN46+AN49,5)</f>
        <v>94217.79</v>
      </c>
      <c r="AO50" s="11">
        <f>ROUND(AO5+AO36+AO46+AO49,5)</f>
        <v>22051.72</v>
      </c>
      <c r="AP50" s="11">
        <f>ROUND(AP5+AP36+AP46+AP49,5)</f>
        <v>281898.93</v>
      </c>
      <c r="AQ50" s="11">
        <f>ROUND(AQ5+AQ36+AQ46+AQ49,5)</f>
        <v>38492.339999999997</v>
      </c>
      <c r="AR50" s="11">
        <f>ROUND(AR5+AR36+AR46+AR49,5)</f>
        <v>77325.25</v>
      </c>
      <c r="AS50" s="11">
        <f>ROUND(AS5+AS36+AS46+AS49,5)</f>
        <v>31221.52</v>
      </c>
      <c r="AT50" s="11">
        <f>ROUND(AT5+AT36+AT46+AT49,5)</f>
        <v>-189412.09</v>
      </c>
      <c r="AU50" s="11">
        <f>ROUND(AU5+AU36+AU46+AU49,5)</f>
        <v>42389.65</v>
      </c>
      <c r="AV50" s="11">
        <f>ROUND(AV5+AV36+AV46+AV49,5)</f>
        <v>116851.42</v>
      </c>
      <c r="AW50" s="11">
        <f>ROUND(AW5+AW36+AW46+AW49,5)</f>
        <v>22161.66</v>
      </c>
      <c r="AX50" s="11">
        <f>ROUND(AX5+AX36+AX46+AX49,5)</f>
        <v>24012.12</v>
      </c>
      <c r="AY50" s="11">
        <f>ROUND(AY5+AY36+AY46+AY49,5)</f>
        <v>53445.17</v>
      </c>
      <c r="AZ50" s="11">
        <f>ROUND(AZ5+AZ36+AZ46+AZ49,5)</f>
        <v>158791.53</v>
      </c>
      <c r="BA50" s="11">
        <f>ROUND(BA5+BA36+BA46+BA49,5)</f>
        <v>25483.19</v>
      </c>
      <c r="BB50" s="11">
        <f>ROUND(BB5+BB36+BB46+BB49,5)</f>
        <v>5924.37</v>
      </c>
      <c r="BC50" s="11">
        <f>ROUND(BC5+BC36+BC46+BC49,5)</f>
        <v>20879.669999999998</v>
      </c>
      <c r="BD50" s="11">
        <f>ROUND(BD5+BD36+BD46+BD49,5)</f>
        <v>37588.230000000003</v>
      </c>
      <c r="BE50" s="11">
        <f>ROUND(BE5+BE36+BE46+BE49,5)</f>
        <v>0</v>
      </c>
      <c r="BF50" s="11">
        <f>ROUND(BF5+BF36+BF46+BF49,5)</f>
        <v>91647.73</v>
      </c>
      <c r="BG50" s="11">
        <f>ROUND(BG5+BG36+BG46+BG49,5)</f>
        <v>1642695.6799999999</v>
      </c>
      <c r="BH50" s="11">
        <f>ROUND(BH5+BH36+BH46+BH49,5)</f>
        <v>34957.269999999997</v>
      </c>
      <c r="BI50" s="11">
        <f>ROUND(BI5+BI36+BI46+BI49,5)</f>
        <v>44135.78</v>
      </c>
      <c r="BJ50" s="11">
        <f>ROUND(BJ5+BJ36+BJ46+BJ49,5)</f>
        <v>254771.99</v>
      </c>
      <c r="BK50" s="11">
        <f>ROUND(BK5+BK36+BK46+BK49,5)</f>
        <v>625166.02</v>
      </c>
      <c r="BL50" s="11">
        <f>ROUND(BL5+BL36+BL46+BL49,5)</f>
        <v>0</v>
      </c>
      <c r="BM50" s="11">
        <f>ROUND(BM5+BM36+BM46+BM49,5)</f>
        <v>490950.67</v>
      </c>
      <c r="BN50" s="11">
        <f>ROUND(BN5+BN36+BN46+BN49,5)</f>
        <v>41948.480000000003</v>
      </c>
      <c r="BO50" s="11">
        <f>ROUND(BO5+BO36+BO46+BO49,5)</f>
        <v>45529.57</v>
      </c>
      <c r="BP50" s="11">
        <f>ROUND(BP5+BP36+BP46+BP49,5)</f>
        <v>72539.179999999993</v>
      </c>
      <c r="BQ50" s="11">
        <f>ROUND(BQ5+BQ36+BQ46+BQ49,5)</f>
        <v>7556.09</v>
      </c>
      <c r="BR50" s="11">
        <f>ROUND(BR5+BR36+BR46+BR49,5)</f>
        <v>16398.8</v>
      </c>
      <c r="BS50" s="11">
        <f>ROUND(BS5+BS36+BS46+BS49,5)</f>
        <v>157726.42000000001</v>
      </c>
      <c r="BT50" s="11">
        <f>ROUND(BT5+BT36+BT46+BT49,5)</f>
        <v>0</v>
      </c>
      <c r="BU50" s="11">
        <f>ROUND(BU5+BU36+BU46+BU49,5)</f>
        <v>-305281.46000000002</v>
      </c>
      <c r="BV50" s="11">
        <f>ROUND(BV5+BV36+BV46+BV49,5)</f>
        <v>234056.13</v>
      </c>
      <c r="BW50" s="11">
        <f>ROUND(BW5+BW36+BW46+BW49,5)</f>
        <v>0</v>
      </c>
      <c r="BX50" s="11">
        <f>ROUND(BX5+BX36+BX46+BX49,5)</f>
        <v>-4415.6400000000003</v>
      </c>
      <c r="BY50" s="11">
        <f>ROUND(BY5+BY36+BY46+BY49,5)</f>
        <v>14323.48</v>
      </c>
      <c r="BZ50" s="11">
        <f>ROUND(BZ5+BZ36+BZ46+BZ49,5)</f>
        <v>50010.34</v>
      </c>
      <c r="CA50" s="11">
        <f>ROUND(CA5+CA36+CA46+CA49,5)</f>
        <v>9635.82</v>
      </c>
      <c r="CB50" s="11">
        <f>ROUND(CB5+CB36+CB46+CB49,5)</f>
        <v>131900.15</v>
      </c>
      <c r="CC50" s="11">
        <f>ROUND(CC5+CC36+CC46+CC49,5)</f>
        <v>61919.37</v>
      </c>
      <c r="CD50" s="11">
        <f>ROUND(CD5+CD36+CD46+CD49,5)</f>
        <v>12969.92</v>
      </c>
      <c r="CE50" s="11">
        <f>ROUND(CE5+CE36+CE46+CE49,5)</f>
        <v>0</v>
      </c>
      <c r="CF50" s="11">
        <f>ROUND(CF5+CF36+CF46+CF49,5)</f>
        <v>141596.06</v>
      </c>
      <c r="CG50" s="11">
        <f>ROUND(CG5+CG36+CG46+CG49,5)</f>
        <v>71041.52</v>
      </c>
      <c r="CH50" s="11">
        <f>ROUND(CH5+CH36+CH46+CH49,5)</f>
        <v>17985.349999999999</v>
      </c>
      <c r="CI50" s="11">
        <f>ROUND(CI5+CI36+CI46+CI49,5)</f>
        <v>3261.79</v>
      </c>
      <c r="CJ50" s="11">
        <f>ROUND(CJ5+CJ36+CJ46+CJ49,5)</f>
        <v>167525.59</v>
      </c>
      <c r="CK50" s="11">
        <f>ROUND(CK5+CK36+CK46+CK49,5)</f>
        <v>1288529.18</v>
      </c>
      <c r="CL50" s="11">
        <f>ROUND(CL5+CL36+CL46+CL49,5)</f>
        <v>107732.61</v>
      </c>
      <c r="CM50" s="11">
        <f>ROUND(CM5+CM36+CM46+CM49,5)</f>
        <v>903954.58</v>
      </c>
      <c r="CN50" s="11">
        <f>ROUND(CN5+CN36+CN46+CN49,5)</f>
        <v>76362.91</v>
      </c>
      <c r="CO50" s="11">
        <f>ROUND(CO5+CO36+CO46+CO49,5)</f>
        <v>5280954</v>
      </c>
      <c r="CP50" s="11">
        <f>ROUND(CP5+CP36+CP46+CP49,5)</f>
        <v>37701.199999999997</v>
      </c>
      <c r="CQ50" s="11">
        <f>ROUND(CQ5+CQ36+CQ46+CQ49,5)</f>
        <v>1459828.03</v>
      </c>
      <c r="CR50" s="11">
        <f>ROUND(CR5+CR36+CR46+CR49,5)</f>
        <v>32305.46</v>
      </c>
      <c r="CS50" s="11">
        <f>ROUND(CS5+CS36+CS46+CS49,5)</f>
        <v>4389111.91</v>
      </c>
      <c r="CT50" s="11">
        <f>ROUND(CT5+CT36+CT46+CT49,5)</f>
        <v>258230.39</v>
      </c>
      <c r="CU50" s="11">
        <f>ROUND(CU5+CU36+CU46+CU49,5)</f>
        <v>462557.2</v>
      </c>
      <c r="CV50" s="11">
        <f>ROUND(CV5+CV36+CV46+CV49,5)</f>
        <v>-64657.66</v>
      </c>
      <c r="CW50" s="11">
        <f>ROUND(CW5+CW36+CW46+CW49,5)</f>
        <v>20072.759999999998</v>
      </c>
      <c r="CX50" s="11">
        <f>ROUND(CX5+CX36+CX46+CX49,5)</f>
        <v>12137.86</v>
      </c>
      <c r="CY50" s="11">
        <f>ROUND(CY5+CY36+CY46+CY49,5)</f>
        <v>55061.43</v>
      </c>
      <c r="CZ50" s="11">
        <f>ROUND(CZ5+CZ36+CZ46+CZ49,5)</f>
        <v>13188.8</v>
      </c>
      <c r="DA50" s="11">
        <f>ROUND(DA5+DA36+DA46+DA49,5)</f>
        <v>-33649.870000000003</v>
      </c>
      <c r="DB50" s="11">
        <f>ROUND(DB5+DB36+DB46+DB49,5)</f>
        <v>31609.68</v>
      </c>
      <c r="DC50" s="11">
        <f>ROUND(DC5+DC36+DC46+DC49,5)</f>
        <v>116697.32</v>
      </c>
      <c r="DD50" s="11">
        <f>ROUND(DD5+DD36+DD46+DD49,5)</f>
        <v>453872</v>
      </c>
      <c r="DE50" s="11">
        <f>ROUND(DE5+DE36+DE46+DE49,5)</f>
        <v>34113.199999999997</v>
      </c>
      <c r="DF50" s="11">
        <f>ROUND(DF5+DF36+DF46+DF49,5)</f>
        <v>-204799.75</v>
      </c>
      <c r="DG50" s="11">
        <f>ROUND(DG5+DG36+DG46+DG49,5)</f>
        <v>18386.34</v>
      </c>
      <c r="DH50" s="11">
        <f>ROUND(DH5+DH36+DH46+DH49,5)</f>
        <v>88115.02</v>
      </c>
      <c r="DI50" s="11">
        <f>ROUND(DI5+DI36+DI46+DI49,5)</f>
        <v>63610.48</v>
      </c>
      <c r="DJ50" s="11">
        <f>ROUND(DJ5+DJ36+DJ46+DJ49,5)</f>
        <v>70370.210000000006</v>
      </c>
      <c r="DK50" s="11">
        <f>ROUND(DK5+DK36+DK46+DK49,5)</f>
        <v>131548.70000000001</v>
      </c>
      <c r="DL50" s="11">
        <f>ROUND(DL5+DL36+DL46+DL49,5)</f>
        <v>83006.05</v>
      </c>
      <c r="DM50" s="11">
        <f>ROUND(DM5+DM36+DM46+DM49,5)</f>
        <v>17145.86</v>
      </c>
      <c r="DN50" s="11">
        <f>ROUND(DN5+DN36+DN46+DN49,5)</f>
        <v>81145.820000000007</v>
      </c>
      <c r="DO50" s="11">
        <f>ROUND(DO5+DO36+DO46+DO49,5)</f>
        <v>6198.31</v>
      </c>
      <c r="DP50" s="11">
        <f>ROUND(DP5+DP36+DP46+DP49,5)</f>
        <v>80036.7</v>
      </c>
      <c r="DQ50" s="11">
        <f>ROUND(DQ5+DQ36+DQ46+DQ49,5)</f>
        <v>446349.13</v>
      </c>
      <c r="DR50" s="11">
        <f>ROUND(DR5+DR36+DR46+DR49,5)</f>
        <v>431819.49</v>
      </c>
      <c r="DS50" s="11">
        <f>ROUND(DS5+DS36+DS46+DS49,5)</f>
        <v>19845.46</v>
      </c>
      <c r="DT50" s="11">
        <f>ROUND(DT5+DT36+DT46+DT49,5)</f>
        <v>12263.65</v>
      </c>
      <c r="DU50" s="11">
        <f>ROUND(DU5+DU36+DU46+DU49,5)</f>
        <v>73655.47</v>
      </c>
      <c r="DV50" s="11">
        <f>ROUND(DV5+DV36+DV46+DV49,5)</f>
        <v>49107.86</v>
      </c>
      <c r="DW50" s="11">
        <f>ROUND(DW5+DW36+DW46+DW49,5)</f>
        <v>95949.09</v>
      </c>
      <c r="DX50" s="11">
        <f>ROUND(DX5+DX36+DX46+DX49,5)</f>
        <v>21746.94</v>
      </c>
      <c r="DY50" s="11">
        <f>ROUND(DY5+DY36+DY46+DY49,5)</f>
        <v>141810.47</v>
      </c>
      <c r="DZ50" s="11">
        <f>ROUND(DZ5+DZ36+DZ46+DZ49,5)</f>
        <v>27128.35</v>
      </c>
      <c r="EA50" s="11">
        <f>ROUND(EA5+EA36+EA46+EA49,5)</f>
        <v>834327.37</v>
      </c>
      <c r="EB50" s="11">
        <f>ROUND(EB5+EB36+EB46+EB49,5)</f>
        <v>29966.49</v>
      </c>
      <c r="EC50" s="11">
        <f>ROUND(EC5+EC36+EC46+EC49,5)</f>
        <v>4478.18</v>
      </c>
      <c r="ED50" s="11">
        <f>ROUND(ED5+ED36+ED46+ED49,5)</f>
        <v>69794.559999999998</v>
      </c>
      <c r="EE50" s="11">
        <f>ROUND(EE5+EE36+EE46+EE49,5)</f>
        <v>46957.33</v>
      </c>
      <c r="EF50" s="11">
        <f>ROUND(EF5+EF36+EF46+EF49,5)</f>
        <v>12212.33</v>
      </c>
      <c r="EG50" s="11">
        <f>ROUND(EG5+EG36+EG46+EG49,5)</f>
        <v>86877.77</v>
      </c>
      <c r="EH50" s="11">
        <f>ROUND(EH5+EH36+EH46+EH49,5)</f>
        <v>16006.8</v>
      </c>
      <c r="EI50" s="11">
        <f>ROUND(EI5+EI36+EI46+EI49,5)</f>
        <v>269453.40999999997</v>
      </c>
      <c r="EJ50" s="11">
        <f>ROUND(EJ5+EJ36+EJ46+EJ49,5)</f>
        <v>15240.18</v>
      </c>
      <c r="EK50" s="11">
        <f>ROUND(EK5+EK36+EK46+EK49,5)</f>
        <v>32426.43</v>
      </c>
      <c r="EL50" s="11">
        <f>ROUND(EL5+EL36+EL46+EL49,5)</f>
        <v>-164469.79999999999</v>
      </c>
      <c r="EM50" s="11">
        <f>ROUND(EM5+EM36+EM46+EM49,5)</f>
        <v>238989.32</v>
      </c>
      <c r="EN50" s="11">
        <f>ROUND(EN5+EN36+EN46+EN49,5)</f>
        <v>68893.17</v>
      </c>
      <c r="EO50" s="11">
        <f>ROUND(EO5+EO36+EO46+EO49,5)</f>
        <v>782972.35</v>
      </c>
      <c r="EP50" s="11">
        <f>ROUND(EP5+EP36+EP46+EP49,5)</f>
        <v>77598.880000000005</v>
      </c>
      <c r="EQ50" s="11">
        <f>ROUND(EQ5+EQ36+EQ46+EQ49,5)</f>
        <v>135772.35</v>
      </c>
      <c r="ER50" s="11">
        <f>ROUND(ER5+ER36+ER46+ER49,5)</f>
        <v>83808.160000000003</v>
      </c>
      <c r="ES50" s="11">
        <f>ROUND(ES5+ES36+ES46+ES49,5)</f>
        <v>9996.15</v>
      </c>
      <c r="ET50" s="11">
        <f>ROUND(ET5+ET36+ET46+ET49,5)</f>
        <v>0</v>
      </c>
      <c r="EU50" s="11">
        <f>ROUND(EU5+EU36+EU46+EU49,5)</f>
        <v>0</v>
      </c>
      <c r="EV50" s="11">
        <f>ROUND(EV5+EV36+EV46+EV49,5)</f>
        <v>1679.01</v>
      </c>
      <c r="EW50" s="11">
        <f>ROUND(EW5+EW36+EW46+EW49,5)</f>
        <v>-4936.24</v>
      </c>
      <c r="EX50" s="11">
        <f>ROUND(SUM(G50:EW50),5)</f>
        <v>37441183.359999999</v>
      </c>
    </row>
    <row r="51" spans="1:154" ht="31.5" customHeight="1" thickTop="1" x14ac:dyDescent="0.25">
      <c r="A51" s="2" t="s">
        <v>327</v>
      </c>
      <c r="B51" s="2"/>
      <c r="C51" s="2"/>
      <c r="D51" s="2"/>
      <c r="E51" s="2"/>
      <c r="F51" s="2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</row>
    <row r="52" spans="1:154" x14ac:dyDescent="0.25">
      <c r="A52" s="2"/>
      <c r="B52" s="2" t="s">
        <v>328</v>
      </c>
      <c r="C52" s="2"/>
      <c r="D52" s="2"/>
      <c r="E52" s="2"/>
      <c r="F52" s="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</row>
    <row r="53" spans="1:154" x14ac:dyDescent="0.25">
      <c r="A53" s="2"/>
      <c r="B53" s="2"/>
      <c r="C53" s="2" t="s">
        <v>329</v>
      </c>
      <c r="D53" s="2"/>
      <c r="E53" s="2"/>
      <c r="F53" s="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</row>
    <row r="54" spans="1:154" x14ac:dyDescent="0.25">
      <c r="A54" s="2"/>
      <c r="B54" s="2"/>
      <c r="C54" s="2"/>
      <c r="D54" s="2" t="s">
        <v>330</v>
      </c>
      <c r="E54" s="2"/>
      <c r="F54" s="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</row>
    <row r="55" spans="1:154" ht="15.75" thickBot="1" x14ac:dyDescent="0.3">
      <c r="A55" s="2"/>
      <c r="B55" s="2"/>
      <c r="C55" s="2"/>
      <c r="D55" s="2"/>
      <c r="E55" s="2" t="s">
        <v>330</v>
      </c>
      <c r="F55" s="2"/>
      <c r="G55" s="7">
        <v>0</v>
      </c>
      <c r="H55" s="7">
        <v>0</v>
      </c>
      <c r="I55" s="7">
        <v>22819.73</v>
      </c>
      <c r="J55" s="7">
        <v>0</v>
      </c>
      <c r="K55" s="7">
        <v>80.31</v>
      </c>
      <c r="L55" s="7">
        <v>0</v>
      </c>
      <c r="M55" s="7">
        <v>1100</v>
      </c>
      <c r="N55" s="7">
        <v>0</v>
      </c>
      <c r="O55" s="7">
        <v>-3195</v>
      </c>
      <c r="P55" s="7">
        <v>3195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2919.41</v>
      </c>
      <c r="W55" s="7">
        <v>0</v>
      </c>
      <c r="X55" s="7">
        <v>0</v>
      </c>
      <c r="Y55" s="7">
        <v>-618.36</v>
      </c>
      <c r="Z55" s="7">
        <v>0</v>
      </c>
      <c r="AA55" s="7">
        <v>0</v>
      </c>
      <c r="AB55" s="7">
        <v>0</v>
      </c>
      <c r="AC55" s="7">
        <v>0</v>
      </c>
      <c r="AD55" s="7">
        <v>900.38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-95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261.39999999999998</v>
      </c>
      <c r="BH55" s="7">
        <v>0</v>
      </c>
      <c r="BI55" s="7">
        <v>0</v>
      </c>
      <c r="BJ55" s="7">
        <v>0</v>
      </c>
      <c r="BK55" s="7">
        <v>1618.87</v>
      </c>
      <c r="BL55" s="7">
        <v>0</v>
      </c>
      <c r="BM55" s="7">
        <v>903.75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617.41</v>
      </c>
      <c r="BV55" s="7">
        <v>0</v>
      </c>
      <c r="BW55" s="7">
        <v>0</v>
      </c>
      <c r="BX55" s="7">
        <v>-59</v>
      </c>
      <c r="BY55" s="7">
        <v>0</v>
      </c>
      <c r="BZ55" s="7">
        <v>2082</v>
      </c>
      <c r="CA55" s="7">
        <v>0</v>
      </c>
      <c r="CB55" s="7">
        <v>1000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-345.03</v>
      </c>
      <c r="CL55" s="7">
        <v>0</v>
      </c>
      <c r="CM55" s="7">
        <v>0</v>
      </c>
      <c r="CN55" s="7">
        <v>0</v>
      </c>
      <c r="CO55" s="7">
        <v>1085.6500000000001</v>
      </c>
      <c r="CP55" s="7">
        <v>0</v>
      </c>
      <c r="CQ55" s="7">
        <v>0</v>
      </c>
      <c r="CR55" s="7">
        <v>0</v>
      </c>
      <c r="CS55" s="7">
        <v>0</v>
      </c>
      <c r="CT55" s="7">
        <v>407.85</v>
      </c>
      <c r="CU55" s="7">
        <v>-121.54</v>
      </c>
      <c r="CV55" s="7">
        <v>1005.62</v>
      </c>
      <c r="CW55" s="7">
        <v>0</v>
      </c>
      <c r="CX55" s="7">
        <v>0</v>
      </c>
      <c r="CY55" s="7">
        <v>0</v>
      </c>
      <c r="CZ55" s="7">
        <v>0</v>
      </c>
      <c r="DA55" s="7">
        <v>238.33</v>
      </c>
      <c r="DB55" s="7">
        <v>0</v>
      </c>
      <c r="DC55" s="7">
        <v>0</v>
      </c>
      <c r="DD55" s="7">
        <v>-3305.78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395.61</v>
      </c>
      <c r="DO55" s="7">
        <v>0</v>
      </c>
      <c r="DP55" s="7">
        <v>0</v>
      </c>
      <c r="DQ55" s="7">
        <v>0</v>
      </c>
      <c r="DR55" s="7">
        <v>110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4989.74</v>
      </c>
      <c r="EJ55" s="7">
        <v>0</v>
      </c>
      <c r="EK55" s="7">
        <v>0</v>
      </c>
      <c r="EL55" s="7">
        <v>-234.86</v>
      </c>
      <c r="EM55" s="7">
        <v>2905.97</v>
      </c>
      <c r="EN55" s="7">
        <v>0</v>
      </c>
      <c r="EO55" s="7">
        <v>-248.05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-191.48</v>
      </c>
      <c r="EX55" s="7">
        <f>ROUND(SUM(G55:EW55),5)</f>
        <v>40222.93</v>
      </c>
    </row>
    <row r="56" spans="1:154" x14ac:dyDescent="0.25">
      <c r="A56" s="2"/>
      <c r="B56" s="2"/>
      <c r="C56" s="2"/>
      <c r="D56" s="2" t="s">
        <v>331</v>
      </c>
      <c r="E56" s="2"/>
      <c r="F56" s="2"/>
      <c r="G56" s="6">
        <f>ROUND(SUM(G54:G55),5)</f>
        <v>0</v>
      </c>
      <c r="H56" s="6">
        <f>ROUND(SUM(H54:H55),5)</f>
        <v>0</v>
      </c>
      <c r="I56" s="6">
        <f>ROUND(SUM(I54:I55),5)</f>
        <v>22819.73</v>
      </c>
      <c r="J56" s="6">
        <f>ROUND(SUM(J54:J55),5)</f>
        <v>0</v>
      </c>
      <c r="K56" s="6">
        <f>ROUND(SUM(K54:K55),5)</f>
        <v>80.31</v>
      </c>
      <c r="L56" s="6">
        <f>ROUND(SUM(L54:L55),5)</f>
        <v>0</v>
      </c>
      <c r="M56" s="6">
        <f>ROUND(SUM(M54:M55),5)</f>
        <v>1100</v>
      </c>
      <c r="N56" s="6">
        <f>ROUND(SUM(N54:N55),5)</f>
        <v>0</v>
      </c>
      <c r="O56" s="6">
        <f>ROUND(SUM(O54:O55),5)</f>
        <v>-3195</v>
      </c>
      <c r="P56" s="6">
        <f>ROUND(SUM(P54:P55),5)</f>
        <v>3195</v>
      </c>
      <c r="Q56" s="6">
        <f>ROUND(SUM(Q54:Q55),5)</f>
        <v>0</v>
      </c>
      <c r="R56" s="6">
        <f>ROUND(SUM(R54:R55),5)</f>
        <v>0</v>
      </c>
      <c r="S56" s="6">
        <f>ROUND(SUM(S54:S55),5)</f>
        <v>0</v>
      </c>
      <c r="T56" s="6">
        <f>ROUND(SUM(T54:T55),5)</f>
        <v>0</v>
      </c>
      <c r="U56" s="6">
        <f>ROUND(SUM(U54:U55),5)</f>
        <v>0</v>
      </c>
      <c r="V56" s="6">
        <f>ROUND(SUM(V54:V55),5)</f>
        <v>2919.41</v>
      </c>
      <c r="W56" s="6">
        <f>ROUND(SUM(W54:W55),5)</f>
        <v>0</v>
      </c>
      <c r="X56" s="6">
        <f>ROUND(SUM(X54:X55),5)</f>
        <v>0</v>
      </c>
      <c r="Y56" s="6">
        <f>ROUND(SUM(Y54:Y55),5)</f>
        <v>-618.36</v>
      </c>
      <c r="Z56" s="6">
        <f>ROUND(SUM(Z54:Z55),5)</f>
        <v>0</v>
      </c>
      <c r="AA56" s="6">
        <f>ROUND(SUM(AA54:AA55),5)</f>
        <v>0</v>
      </c>
      <c r="AB56" s="6">
        <f>ROUND(SUM(AB54:AB55),5)</f>
        <v>0</v>
      </c>
      <c r="AC56" s="6">
        <f>ROUND(SUM(AC54:AC55),5)</f>
        <v>0</v>
      </c>
      <c r="AD56" s="6">
        <f>ROUND(SUM(AD54:AD55),5)</f>
        <v>900.38</v>
      </c>
      <c r="AE56" s="6">
        <f>ROUND(SUM(AE54:AE55),5)</f>
        <v>0</v>
      </c>
      <c r="AF56" s="6">
        <f>ROUND(SUM(AF54:AF55),5)</f>
        <v>0</v>
      </c>
      <c r="AG56" s="6">
        <f>ROUND(SUM(AG54:AG55),5)</f>
        <v>0</v>
      </c>
      <c r="AH56" s="6">
        <f>ROUND(SUM(AH54:AH55),5)</f>
        <v>0</v>
      </c>
      <c r="AI56" s="6">
        <f>ROUND(SUM(AI54:AI55),5)</f>
        <v>0</v>
      </c>
      <c r="AJ56" s="6">
        <f>ROUND(SUM(AJ54:AJ55),5)</f>
        <v>0</v>
      </c>
      <c r="AK56" s="6">
        <f>ROUND(SUM(AK54:AK55),5)</f>
        <v>0</v>
      </c>
      <c r="AL56" s="6">
        <f>ROUND(SUM(AL54:AL55),5)</f>
        <v>0</v>
      </c>
      <c r="AM56" s="6">
        <f>ROUND(SUM(AM54:AM55),5)</f>
        <v>0</v>
      </c>
      <c r="AN56" s="6">
        <f>ROUND(SUM(AN54:AN55),5)</f>
        <v>0</v>
      </c>
      <c r="AO56" s="6">
        <f>ROUND(SUM(AO54:AO55),5)</f>
        <v>0</v>
      </c>
      <c r="AP56" s="6">
        <f>ROUND(SUM(AP54:AP55),5)</f>
        <v>0</v>
      </c>
      <c r="AQ56" s="6">
        <f>ROUND(SUM(AQ54:AQ55),5)</f>
        <v>0</v>
      </c>
      <c r="AR56" s="6">
        <f>ROUND(SUM(AR54:AR55),5)</f>
        <v>0</v>
      </c>
      <c r="AS56" s="6">
        <f>ROUND(SUM(AS54:AS55),5)</f>
        <v>0</v>
      </c>
      <c r="AT56" s="6">
        <f>ROUND(SUM(AT54:AT55),5)</f>
        <v>0</v>
      </c>
      <c r="AU56" s="6">
        <f>ROUND(SUM(AU54:AU55),5)</f>
        <v>0</v>
      </c>
      <c r="AV56" s="6">
        <f>ROUND(SUM(AV54:AV55),5)</f>
        <v>0</v>
      </c>
      <c r="AW56" s="6">
        <f>ROUND(SUM(AW54:AW55),5)</f>
        <v>0</v>
      </c>
      <c r="AX56" s="6">
        <f>ROUND(SUM(AX54:AX55),5)</f>
        <v>0</v>
      </c>
      <c r="AY56" s="6">
        <f>ROUND(SUM(AY54:AY55),5)</f>
        <v>-95</v>
      </c>
      <c r="AZ56" s="6">
        <f>ROUND(SUM(AZ54:AZ55),5)</f>
        <v>0</v>
      </c>
      <c r="BA56" s="6">
        <f>ROUND(SUM(BA54:BA55),5)</f>
        <v>0</v>
      </c>
      <c r="BB56" s="6">
        <f>ROUND(SUM(BB54:BB55),5)</f>
        <v>0</v>
      </c>
      <c r="BC56" s="6">
        <f>ROUND(SUM(BC54:BC55),5)</f>
        <v>0</v>
      </c>
      <c r="BD56" s="6">
        <f>ROUND(SUM(BD54:BD55),5)</f>
        <v>0</v>
      </c>
      <c r="BE56" s="6">
        <f>ROUND(SUM(BE54:BE55),5)</f>
        <v>0</v>
      </c>
      <c r="BF56" s="6">
        <f>ROUND(SUM(BF54:BF55),5)</f>
        <v>0</v>
      </c>
      <c r="BG56" s="6">
        <f>ROUND(SUM(BG54:BG55),5)</f>
        <v>261.39999999999998</v>
      </c>
      <c r="BH56" s="6">
        <f>ROUND(SUM(BH54:BH55),5)</f>
        <v>0</v>
      </c>
      <c r="BI56" s="6">
        <f>ROUND(SUM(BI54:BI55),5)</f>
        <v>0</v>
      </c>
      <c r="BJ56" s="6">
        <f>ROUND(SUM(BJ54:BJ55),5)</f>
        <v>0</v>
      </c>
      <c r="BK56" s="6">
        <f>ROUND(SUM(BK54:BK55),5)</f>
        <v>1618.87</v>
      </c>
      <c r="BL56" s="6">
        <f>ROUND(SUM(BL54:BL55),5)</f>
        <v>0</v>
      </c>
      <c r="BM56" s="6">
        <f>ROUND(SUM(BM54:BM55),5)</f>
        <v>903.75</v>
      </c>
      <c r="BN56" s="6">
        <f>ROUND(SUM(BN54:BN55),5)</f>
        <v>0</v>
      </c>
      <c r="BO56" s="6">
        <f>ROUND(SUM(BO54:BO55),5)</f>
        <v>0</v>
      </c>
      <c r="BP56" s="6">
        <f>ROUND(SUM(BP54:BP55),5)</f>
        <v>0</v>
      </c>
      <c r="BQ56" s="6">
        <f>ROUND(SUM(BQ54:BQ55),5)</f>
        <v>0</v>
      </c>
      <c r="BR56" s="6">
        <f>ROUND(SUM(BR54:BR55),5)</f>
        <v>0</v>
      </c>
      <c r="BS56" s="6">
        <f>ROUND(SUM(BS54:BS55),5)</f>
        <v>0</v>
      </c>
      <c r="BT56" s="6">
        <f>ROUND(SUM(BT54:BT55),5)</f>
        <v>0</v>
      </c>
      <c r="BU56" s="6">
        <f>ROUND(SUM(BU54:BU55),5)</f>
        <v>617.41</v>
      </c>
      <c r="BV56" s="6">
        <f>ROUND(SUM(BV54:BV55),5)</f>
        <v>0</v>
      </c>
      <c r="BW56" s="6">
        <f>ROUND(SUM(BW54:BW55),5)</f>
        <v>0</v>
      </c>
      <c r="BX56" s="6">
        <f>ROUND(SUM(BX54:BX55),5)</f>
        <v>-59</v>
      </c>
      <c r="BY56" s="6">
        <f>ROUND(SUM(BY54:BY55),5)</f>
        <v>0</v>
      </c>
      <c r="BZ56" s="6">
        <f>ROUND(SUM(BZ54:BZ55),5)</f>
        <v>2082</v>
      </c>
      <c r="CA56" s="6">
        <f>ROUND(SUM(CA54:CA55),5)</f>
        <v>0</v>
      </c>
      <c r="CB56" s="6">
        <f>ROUND(SUM(CB54:CB55),5)</f>
        <v>1000</v>
      </c>
      <c r="CC56" s="6">
        <f>ROUND(SUM(CC54:CC55),5)</f>
        <v>0</v>
      </c>
      <c r="CD56" s="6">
        <f>ROUND(SUM(CD54:CD55),5)</f>
        <v>0</v>
      </c>
      <c r="CE56" s="6">
        <f>ROUND(SUM(CE54:CE55),5)</f>
        <v>0</v>
      </c>
      <c r="CF56" s="6">
        <f>ROUND(SUM(CF54:CF55),5)</f>
        <v>0</v>
      </c>
      <c r="CG56" s="6">
        <f>ROUND(SUM(CG54:CG55),5)</f>
        <v>0</v>
      </c>
      <c r="CH56" s="6">
        <f>ROUND(SUM(CH54:CH55),5)</f>
        <v>0</v>
      </c>
      <c r="CI56" s="6">
        <f>ROUND(SUM(CI54:CI55),5)</f>
        <v>0</v>
      </c>
      <c r="CJ56" s="6">
        <f>ROUND(SUM(CJ54:CJ55),5)</f>
        <v>0</v>
      </c>
      <c r="CK56" s="6">
        <f>ROUND(SUM(CK54:CK55),5)</f>
        <v>-345.03</v>
      </c>
      <c r="CL56" s="6">
        <f>ROUND(SUM(CL54:CL55),5)</f>
        <v>0</v>
      </c>
      <c r="CM56" s="6">
        <f>ROUND(SUM(CM54:CM55),5)</f>
        <v>0</v>
      </c>
      <c r="CN56" s="6">
        <f>ROUND(SUM(CN54:CN55),5)</f>
        <v>0</v>
      </c>
      <c r="CO56" s="6">
        <f>ROUND(SUM(CO54:CO55),5)</f>
        <v>1085.6500000000001</v>
      </c>
      <c r="CP56" s="6">
        <f>ROUND(SUM(CP54:CP55),5)</f>
        <v>0</v>
      </c>
      <c r="CQ56" s="6">
        <f>ROUND(SUM(CQ54:CQ55),5)</f>
        <v>0</v>
      </c>
      <c r="CR56" s="6">
        <f>ROUND(SUM(CR54:CR55),5)</f>
        <v>0</v>
      </c>
      <c r="CS56" s="6">
        <f>ROUND(SUM(CS54:CS55),5)</f>
        <v>0</v>
      </c>
      <c r="CT56" s="6">
        <f>ROUND(SUM(CT54:CT55),5)</f>
        <v>407.85</v>
      </c>
      <c r="CU56" s="6">
        <f>ROUND(SUM(CU54:CU55),5)</f>
        <v>-121.54</v>
      </c>
      <c r="CV56" s="6">
        <f>ROUND(SUM(CV54:CV55),5)</f>
        <v>1005.62</v>
      </c>
      <c r="CW56" s="6">
        <f>ROUND(SUM(CW54:CW55),5)</f>
        <v>0</v>
      </c>
      <c r="CX56" s="6">
        <f>ROUND(SUM(CX54:CX55),5)</f>
        <v>0</v>
      </c>
      <c r="CY56" s="6">
        <f>ROUND(SUM(CY54:CY55),5)</f>
        <v>0</v>
      </c>
      <c r="CZ56" s="6">
        <f>ROUND(SUM(CZ54:CZ55),5)</f>
        <v>0</v>
      </c>
      <c r="DA56" s="6">
        <f>ROUND(SUM(DA54:DA55),5)</f>
        <v>238.33</v>
      </c>
      <c r="DB56" s="6">
        <f>ROUND(SUM(DB54:DB55),5)</f>
        <v>0</v>
      </c>
      <c r="DC56" s="6">
        <f>ROUND(SUM(DC54:DC55),5)</f>
        <v>0</v>
      </c>
      <c r="DD56" s="6">
        <f>ROUND(SUM(DD54:DD55),5)</f>
        <v>-3305.78</v>
      </c>
      <c r="DE56" s="6">
        <f>ROUND(SUM(DE54:DE55),5)</f>
        <v>0</v>
      </c>
      <c r="DF56" s="6">
        <f>ROUND(SUM(DF54:DF55),5)</f>
        <v>0</v>
      </c>
      <c r="DG56" s="6">
        <f>ROUND(SUM(DG54:DG55),5)</f>
        <v>0</v>
      </c>
      <c r="DH56" s="6">
        <f>ROUND(SUM(DH54:DH55),5)</f>
        <v>0</v>
      </c>
      <c r="DI56" s="6">
        <f>ROUND(SUM(DI54:DI55),5)</f>
        <v>0</v>
      </c>
      <c r="DJ56" s="6">
        <f>ROUND(SUM(DJ54:DJ55),5)</f>
        <v>0</v>
      </c>
      <c r="DK56" s="6">
        <f>ROUND(SUM(DK54:DK55),5)</f>
        <v>0</v>
      </c>
      <c r="DL56" s="6">
        <f>ROUND(SUM(DL54:DL55),5)</f>
        <v>0</v>
      </c>
      <c r="DM56" s="6">
        <f>ROUND(SUM(DM54:DM55),5)</f>
        <v>0</v>
      </c>
      <c r="DN56" s="6">
        <f>ROUND(SUM(DN54:DN55),5)</f>
        <v>395.61</v>
      </c>
      <c r="DO56" s="6">
        <f>ROUND(SUM(DO54:DO55),5)</f>
        <v>0</v>
      </c>
      <c r="DP56" s="6">
        <f>ROUND(SUM(DP54:DP55),5)</f>
        <v>0</v>
      </c>
      <c r="DQ56" s="6">
        <f>ROUND(SUM(DQ54:DQ55),5)</f>
        <v>0</v>
      </c>
      <c r="DR56" s="6">
        <f>ROUND(SUM(DR54:DR55),5)</f>
        <v>110</v>
      </c>
      <c r="DS56" s="6">
        <f>ROUND(SUM(DS54:DS55),5)</f>
        <v>0</v>
      </c>
      <c r="DT56" s="6">
        <f>ROUND(SUM(DT54:DT55),5)</f>
        <v>0</v>
      </c>
      <c r="DU56" s="6">
        <f>ROUND(SUM(DU54:DU55),5)</f>
        <v>0</v>
      </c>
      <c r="DV56" s="6">
        <f>ROUND(SUM(DV54:DV55),5)</f>
        <v>0</v>
      </c>
      <c r="DW56" s="6">
        <f>ROUND(SUM(DW54:DW55),5)</f>
        <v>0</v>
      </c>
      <c r="DX56" s="6">
        <f>ROUND(SUM(DX54:DX55),5)</f>
        <v>0</v>
      </c>
      <c r="DY56" s="6">
        <f>ROUND(SUM(DY54:DY55),5)</f>
        <v>0</v>
      </c>
      <c r="DZ56" s="6">
        <f>ROUND(SUM(DZ54:DZ55),5)</f>
        <v>0</v>
      </c>
      <c r="EA56" s="6">
        <f>ROUND(SUM(EA54:EA55),5)</f>
        <v>0</v>
      </c>
      <c r="EB56" s="6">
        <f>ROUND(SUM(EB54:EB55),5)</f>
        <v>0</v>
      </c>
      <c r="EC56" s="6">
        <f>ROUND(SUM(EC54:EC55),5)</f>
        <v>0</v>
      </c>
      <c r="ED56" s="6">
        <f>ROUND(SUM(ED54:ED55),5)</f>
        <v>0</v>
      </c>
      <c r="EE56" s="6">
        <f>ROUND(SUM(EE54:EE55),5)</f>
        <v>0</v>
      </c>
      <c r="EF56" s="6">
        <f>ROUND(SUM(EF54:EF55),5)</f>
        <v>0</v>
      </c>
      <c r="EG56" s="6">
        <f>ROUND(SUM(EG54:EG55),5)</f>
        <v>0</v>
      </c>
      <c r="EH56" s="6">
        <f>ROUND(SUM(EH54:EH55),5)</f>
        <v>0</v>
      </c>
      <c r="EI56" s="6">
        <f>ROUND(SUM(EI54:EI55),5)</f>
        <v>4989.74</v>
      </c>
      <c r="EJ56" s="6">
        <f>ROUND(SUM(EJ54:EJ55),5)</f>
        <v>0</v>
      </c>
      <c r="EK56" s="6">
        <f>ROUND(SUM(EK54:EK55),5)</f>
        <v>0</v>
      </c>
      <c r="EL56" s="6">
        <f>ROUND(SUM(EL54:EL55),5)</f>
        <v>-234.86</v>
      </c>
      <c r="EM56" s="6">
        <f>ROUND(SUM(EM54:EM55),5)</f>
        <v>2905.97</v>
      </c>
      <c r="EN56" s="6">
        <f>ROUND(SUM(EN54:EN55),5)</f>
        <v>0</v>
      </c>
      <c r="EO56" s="6">
        <f>ROUND(SUM(EO54:EO55),5)</f>
        <v>-248.05</v>
      </c>
      <c r="EP56" s="6">
        <f>ROUND(SUM(EP54:EP55),5)</f>
        <v>0</v>
      </c>
      <c r="EQ56" s="6">
        <f>ROUND(SUM(EQ54:EQ55),5)</f>
        <v>0</v>
      </c>
      <c r="ER56" s="6">
        <f>ROUND(SUM(ER54:ER55),5)</f>
        <v>0</v>
      </c>
      <c r="ES56" s="6">
        <f>ROUND(SUM(ES54:ES55),5)</f>
        <v>0</v>
      </c>
      <c r="ET56" s="6">
        <f>ROUND(SUM(ET54:ET55),5)</f>
        <v>0</v>
      </c>
      <c r="EU56" s="6">
        <f>ROUND(SUM(EU54:EU55),5)</f>
        <v>0</v>
      </c>
      <c r="EV56" s="6">
        <f>ROUND(SUM(EV54:EV55),5)</f>
        <v>0</v>
      </c>
      <c r="EW56" s="6">
        <f>ROUND(SUM(EW54:EW55),5)</f>
        <v>-191.48</v>
      </c>
      <c r="EX56" s="6">
        <f>ROUND(SUM(G56:EW56),5)</f>
        <v>40222.93</v>
      </c>
    </row>
    <row r="57" spans="1:154" ht="30" customHeight="1" x14ac:dyDescent="0.25">
      <c r="A57" s="2"/>
      <c r="B57" s="2"/>
      <c r="C57" s="2"/>
      <c r="D57" s="2" t="s">
        <v>332</v>
      </c>
      <c r="E57" s="2"/>
      <c r="F57" s="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</row>
    <row r="58" spans="1:154" x14ac:dyDescent="0.25">
      <c r="A58" s="2"/>
      <c r="B58" s="2"/>
      <c r="C58" s="2"/>
      <c r="D58" s="2"/>
      <c r="E58" s="2" t="s">
        <v>333</v>
      </c>
      <c r="F58" s="2"/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6461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745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37671.39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3634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0</v>
      </c>
      <c r="EO58" s="6">
        <v>0</v>
      </c>
      <c r="EP58" s="6">
        <v>0</v>
      </c>
      <c r="EQ58" s="6">
        <v>0</v>
      </c>
      <c r="ER58" s="6">
        <v>0</v>
      </c>
      <c r="ES58" s="6">
        <v>0</v>
      </c>
      <c r="ET58" s="6">
        <v>0</v>
      </c>
      <c r="EU58" s="6">
        <v>0</v>
      </c>
      <c r="EV58" s="6">
        <v>0</v>
      </c>
      <c r="EW58" s="6">
        <v>0</v>
      </c>
      <c r="EX58" s="6">
        <f>ROUND(SUM(G58:EW58),5)</f>
        <v>48511.39</v>
      </c>
    </row>
    <row r="59" spans="1:154" x14ac:dyDescent="0.25">
      <c r="A59" s="2"/>
      <c r="B59" s="2"/>
      <c r="C59" s="2"/>
      <c r="D59" s="2"/>
      <c r="E59" s="2" t="s">
        <v>334</v>
      </c>
      <c r="F59" s="2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</row>
    <row r="60" spans="1:154" x14ac:dyDescent="0.25">
      <c r="A60" s="2"/>
      <c r="B60" s="2"/>
      <c r="C60" s="2"/>
      <c r="D60" s="2"/>
      <c r="E60" s="2"/>
      <c r="F60" s="2" t="s">
        <v>335</v>
      </c>
      <c r="G60" s="6">
        <v>0</v>
      </c>
      <c r="H60" s="6">
        <v>9563.24</v>
      </c>
      <c r="I60" s="6">
        <v>74316.17</v>
      </c>
      <c r="J60" s="6">
        <v>0</v>
      </c>
      <c r="K60" s="6">
        <v>41073.620000000003</v>
      </c>
      <c r="L60" s="6">
        <v>4707.1400000000003</v>
      </c>
      <c r="M60" s="6">
        <v>0</v>
      </c>
      <c r="N60" s="6">
        <v>0</v>
      </c>
      <c r="O60" s="6">
        <v>15420.08</v>
      </c>
      <c r="P60" s="6">
        <v>4447.22</v>
      </c>
      <c r="Q60" s="6">
        <v>686.53</v>
      </c>
      <c r="R60" s="6">
        <v>1273.22</v>
      </c>
      <c r="S60" s="6">
        <v>0</v>
      </c>
      <c r="T60" s="6">
        <v>0</v>
      </c>
      <c r="U60" s="6">
        <v>0</v>
      </c>
      <c r="V60" s="6">
        <v>22210.21</v>
      </c>
      <c r="W60" s="6">
        <v>0</v>
      </c>
      <c r="X60" s="6">
        <v>0</v>
      </c>
      <c r="Y60" s="6">
        <v>5364.01</v>
      </c>
      <c r="Z60" s="6">
        <v>0</v>
      </c>
      <c r="AA60" s="6">
        <v>0</v>
      </c>
      <c r="AB60" s="6">
        <v>0</v>
      </c>
      <c r="AC60" s="6">
        <v>0</v>
      </c>
      <c r="AD60" s="6">
        <v>11985.51</v>
      </c>
      <c r="AE60" s="6">
        <v>0</v>
      </c>
      <c r="AF60" s="6">
        <v>0</v>
      </c>
      <c r="AG60" s="6">
        <v>29513.01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13485.84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14700.09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17687.54</v>
      </c>
      <c r="BH60" s="6">
        <v>0</v>
      </c>
      <c r="BI60" s="6">
        <v>0</v>
      </c>
      <c r="BJ60" s="6">
        <v>0</v>
      </c>
      <c r="BK60" s="6">
        <v>11327.86</v>
      </c>
      <c r="BL60" s="6">
        <v>0</v>
      </c>
      <c r="BM60" s="6">
        <v>18765.580000000002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24448.33</v>
      </c>
      <c r="BV60" s="6">
        <v>0</v>
      </c>
      <c r="BW60" s="6">
        <v>0</v>
      </c>
      <c r="BX60" s="6">
        <v>19433.939999999999</v>
      </c>
      <c r="BY60" s="6">
        <v>0</v>
      </c>
      <c r="BZ60" s="6">
        <v>0</v>
      </c>
      <c r="CA60" s="6">
        <v>0</v>
      </c>
      <c r="CB60" s="6">
        <v>19116.689999999999</v>
      </c>
      <c r="CC60" s="6">
        <v>0</v>
      </c>
      <c r="CD60" s="6">
        <v>0</v>
      </c>
      <c r="CE60" s="6">
        <v>0</v>
      </c>
      <c r="CF60" s="6">
        <v>8138.35</v>
      </c>
      <c r="CG60" s="6">
        <v>0</v>
      </c>
      <c r="CH60" s="6">
        <v>0</v>
      </c>
      <c r="CI60" s="6">
        <v>0</v>
      </c>
      <c r="CJ60" s="6">
        <v>0</v>
      </c>
      <c r="CK60" s="6">
        <v>10365.4</v>
      </c>
      <c r="CL60" s="6">
        <v>0</v>
      </c>
      <c r="CM60" s="6">
        <v>0</v>
      </c>
      <c r="CN60" s="6">
        <v>0</v>
      </c>
      <c r="CO60" s="6">
        <v>25525.61</v>
      </c>
      <c r="CP60" s="6">
        <v>0</v>
      </c>
      <c r="CQ60" s="6">
        <v>1711.44</v>
      </c>
      <c r="CR60" s="6">
        <v>0</v>
      </c>
      <c r="CS60" s="6">
        <v>16792.099999999999</v>
      </c>
      <c r="CT60" s="6">
        <v>16931.05</v>
      </c>
      <c r="CU60" s="6">
        <v>15863.19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388.65</v>
      </c>
      <c r="DB60" s="6">
        <v>0</v>
      </c>
      <c r="DC60" s="6">
        <v>0</v>
      </c>
      <c r="DD60" s="6">
        <v>6477.77</v>
      </c>
      <c r="DE60" s="6">
        <v>0</v>
      </c>
      <c r="DF60" s="6">
        <v>10194.81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17515.59</v>
      </c>
      <c r="DM60" s="6">
        <v>0</v>
      </c>
      <c r="DN60" s="6">
        <v>5784.78</v>
      </c>
      <c r="DO60" s="6">
        <v>0</v>
      </c>
      <c r="DP60" s="6">
        <v>0</v>
      </c>
      <c r="DQ60" s="6">
        <v>0</v>
      </c>
      <c r="DR60" s="6">
        <v>13957.9</v>
      </c>
      <c r="DS60" s="6">
        <v>0</v>
      </c>
      <c r="DT60" s="6">
        <v>0</v>
      </c>
      <c r="DU60" s="6">
        <v>0</v>
      </c>
      <c r="DV60" s="6">
        <v>0</v>
      </c>
      <c r="DW60" s="6">
        <v>21511.13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1031.9000000000001</v>
      </c>
      <c r="EJ60" s="6">
        <v>0</v>
      </c>
      <c r="EK60" s="6">
        <v>0</v>
      </c>
      <c r="EL60" s="6">
        <v>25445.49</v>
      </c>
      <c r="EM60" s="6">
        <v>44102.21</v>
      </c>
      <c r="EN60" s="6">
        <v>0</v>
      </c>
      <c r="EO60" s="6">
        <v>37841.980000000003</v>
      </c>
      <c r="EP60" s="6">
        <v>0</v>
      </c>
      <c r="EQ60" s="6">
        <v>21802.55</v>
      </c>
      <c r="ER60" s="6">
        <v>13222.93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f>ROUND(SUM(G60:EW60),5)</f>
        <v>674130.66</v>
      </c>
    </row>
    <row r="61" spans="1:154" ht="15.75" thickBot="1" x14ac:dyDescent="0.3">
      <c r="A61" s="2"/>
      <c r="B61" s="2"/>
      <c r="C61" s="2"/>
      <c r="D61" s="2"/>
      <c r="E61" s="2"/>
      <c r="F61" s="2" t="s">
        <v>336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12859.66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f>ROUND(SUM(G61:EW61),5)</f>
        <v>12859.66</v>
      </c>
    </row>
    <row r="62" spans="1:154" ht="15.75" thickBot="1" x14ac:dyDescent="0.3">
      <c r="A62" s="2"/>
      <c r="B62" s="2"/>
      <c r="C62" s="2"/>
      <c r="D62" s="2"/>
      <c r="E62" s="2" t="s">
        <v>337</v>
      </c>
      <c r="F62" s="2"/>
      <c r="G62" s="9">
        <f>ROUND(SUM(G59:G61),5)</f>
        <v>0</v>
      </c>
      <c r="H62" s="9">
        <f>ROUND(SUM(H59:H61),5)</f>
        <v>9563.24</v>
      </c>
      <c r="I62" s="9">
        <f>ROUND(SUM(I59:I61),5)</f>
        <v>74316.17</v>
      </c>
      <c r="J62" s="9">
        <f>ROUND(SUM(J59:J61),5)</f>
        <v>0</v>
      </c>
      <c r="K62" s="9">
        <f>ROUND(SUM(K59:K61),5)</f>
        <v>41073.620000000003</v>
      </c>
      <c r="L62" s="9">
        <f>ROUND(SUM(L59:L61),5)</f>
        <v>4707.1400000000003</v>
      </c>
      <c r="M62" s="9">
        <f>ROUND(SUM(M59:M61),5)</f>
        <v>0</v>
      </c>
      <c r="N62" s="9">
        <f>ROUND(SUM(N59:N61),5)</f>
        <v>0</v>
      </c>
      <c r="O62" s="9">
        <f>ROUND(SUM(O59:O61),5)</f>
        <v>15420.08</v>
      </c>
      <c r="P62" s="9">
        <f>ROUND(SUM(P59:P61),5)</f>
        <v>4447.22</v>
      </c>
      <c r="Q62" s="9">
        <f>ROUND(SUM(Q59:Q61),5)</f>
        <v>686.53</v>
      </c>
      <c r="R62" s="9">
        <f>ROUND(SUM(R59:R61),5)</f>
        <v>1273.22</v>
      </c>
      <c r="S62" s="9">
        <f>ROUND(SUM(S59:S61),5)</f>
        <v>0</v>
      </c>
      <c r="T62" s="9">
        <f>ROUND(SUM(T59:T61),5)</f>
        <v>0</v>
      </c>
      <c r="U62" s="9">
        <f>ROUND(SUM(U59:U61),5)</f>
        <v>0</v>
      </c>
      <c r="V62" s="9">
        <f>ROUND(SUM(V59:V61),5)</f>
        <v>22210.21</v>
      </c>
      <c r="W62" s="9">
        <f>ROUND(SUM(W59:W61),5)</f>
        <v>0</v>
      </c>
      <c r="X62" s="9">
        <f>ROUND(SUM(X59:X61),5)</f>
        <v>0</v>
      </c>
      <c r="Y62" s="9">
        <f>ROUND(SUM(Y59:Y61),5)</f>
        <v>5364.01</v>
      </c>
      <c r="Z62" s="9">
        <f>ROUND(SUM(Z59:Z61),5)</f>
        <v>0</v>
      </c>
      <c r="AA62" s="9">
        <f>ROUND(SUM(AA59:AA61),5)</f>
        <v>0</v>
      </c>
      <c r="AB62" s="9">
        <f>ROUND(SUM(AB59:AB61),5)</f>
        <v>0</v>
      </c>
      <c r="AC62" s="9">
        <f>ROUND(SUM(AC59:AC61),5)</f>
        <v>0</v>
      </c>
      <c r="AD62" s="9">
        <f>ROUND(SUM(AD59:AD61),5)</f>
        <v>11985.51</v>
      </c>
      <c r="AE62" s="9">
        <f>ROUND(SUM(AE59:AE61),5)</f>
        <v>0</v>
      </c>
      <c r="AF62" s="9">
        <f>ROUND(SUM(AF59:AF61),5)</f>
        <v>0</v>
      </c>
      <c r="AG62" s="9">
        <f>ROUND(SUM(AG59:AG61),5)</f>
        <v>29513.01</v>
      </c>
      <c r="AH62" s="9">
        <f>ROUND(SUM(AH59:AH61),5)</f>
        <v>0</v>
      </c>
      <c r="AI62" s="9">
        <f>ROUND(SUM(AI59:AI61),5)</f>
        <v>0</v>
      </c>
      <c r="AJ62" s="9">
        <f>ROUND(SUM(AJ59:AJ61),5)</f>
        <v>0</v>
      </c>
      <c r="AK62" s="9">
        <f>ROUND(SUM(AK59:AK61),5)</f>
        <v>0</v>
      </c>
      <c r="AL62" s="9">
        <f>ROUND(SUM(AL59:AL61),5)</f>
        <v>0</v>
      </c>
      <c r="AM62" s="9">
        <f>ROUND(SUM(AM59:AM61),5)</f>
        <v>0</v>
      </c>
      <c r="AN62" s="9">
        <f>ROUND(SUM(AN59:AN61),5)</f>
        <v>0</v>
      </c>
      <c r="AO62" s="9">
        <f>ROUND(SUM(AO59:AO61),5)</f>
        <v>0</v>
      </c>
      <c r="AP62" s="9">
        <f>ROUND(SUM(AP59:AP61),5)</f>
        <v>0</v>
      </c>
      <c r="AQ62" s="9">
        <f>ROUND(SUM(AQ59:AQ61),5)</f>
        <v>0</v>
      </c>
      <c r="AR62" s="9">
        <f>ROUND(SUM(AR59:AR61),5)</f>
        <v>0</v>
      </c>
      <c r="AS62" s="9">
        <f>ROUND(SUM(AS59:AS61),5)</f>
        <v>0</v>
      </c>
      <c r="AT62" s="9">
        <f>ROUND(SUM(AT59:AT61),5)</f>
        <v>13485.84</v>
      </c>
      <c r="AU62" s="9">
        <f>ROUND(SUM(AU59:AU61),5)</f>
        <v>0</v>
      </c>
      <c r="AV62" s="9">
        <f>ROUND(SUM(AV59:AV61),5)</f>
        <v>0</v>
      </c>
      <c r="AW62" s="9">
        <f>ROUND(SUM(AW59:AW61),5)</f>
        <v>0</v>
      </c>
      <c r="AX62" s="9">
        <f>ROUND(SUM(AX59:AX61),5)</f>
        <v>0</v>
      </c>
      <c r="AY62" s="9">
        <f>ROUND(SUM(AY59:AY61),5)</f>
        <v>0</v>
      </c>
      <c r="AZ62" s="9">
        <f>ROUND(SUM(AZ59:AZ61),5)</f>
        <v>14700.09</v>
      </c>
      <c r="BA62" s="9">
        <f>ROUND(SUM(BA59:BA61),5)</f>
        <v>0</v>
      </c>
      <c r="BB62" s="9">
        <f>ROUND(SUM(BB59:BB61),5)</f>
        <v>0</v>
      </c>
      <c r="BC62" s="9">
        <f>ROUND(SUM(BC59:BC61),5)</f>
        <v>0</v>
      </c>
      <c r="BD62" s="9">
        <f>ROUND(SUM(BD59:BD61),5)</f>
        <v>0</v>
      </c>
      <c r="BE62" s="9">
        <f>ROUND(SUM(BE59:BE61),5)</f>
        <v>0</v>
      </c>
      <c r="BF62" s="9">
        <f>ROUND(SUM(BF59:BF61),5)</f>
        <v>0</v>
      </c>
      <c r="BG62" s="9">
        <f>ROUND(SUM(BG59:BG61),5)</f>
        <v>17687.54</v>
      </c>
      <c r="BH62" s="9">
        <f>ROUND(SUM(BH59:BH61),5)</f>
        <v>0</v>
      </c>
      <c r="BI62" s="9">
        <f>ROUND(SUM(BI59:BI61),5)</f>
        <v>0</v>
      </c>
      <c r="BJ62" s="9">
        <f>ROUND(SUM(BJ59:BJ61),5)</f>
        <v>0</v>
      </c>
      <c r="BK62" s="9">
        <f>ROUND(SUM(BK59:BK61),5)</f>
        <v>11327.86</v>
      </c>
      <c r="BL62" s="9">
        <f>ROUND(SUM(BL59:BL61),5)</f>
        <v>0</v>
      </c>
      <c r="BM62" s="9">
        <f>ROUND(SUM(BM59:BM61),5)</f>
        <v>18765.580000000002</v>
      </c>
      <c r="BN62" s="9">
        <f>ROUND(SUM(BN59:BN61),5)</f>
        <v>0</v>
      </c>
      <c r="BO62" s="9">
        <f>ROUND(SUM(BO59:BO61),5)</f>
        <v>0</v>
      </c>
      <c r="BP62" s="9">
        <f>ROUND(SUM(BP59:BP61),5)</f>
        <v>0</v>
      </c>
      <c r="BQ62" s="9">
        <f>ROUND(SUM(BQ59:BQ61),5)</f>
        <v>0</v>
      </c>
      <c r="BR62" s="9">
        <f>ROUND(SUM(BR59:BR61),5)</f>
        <v>0</v>
      </c>
      <c r="BS62" s="9">
        <f>ROUND(SUM(BS59:BS61),5)</f>
        <v>0</v>
      </c>
      <c r="BT62" s="9">
        <f>ROUND(SUM(BT59:BT61),5)</f>
        <v>0</v>
      </c>
      <c r="BU62" s="9">
        <f>ROUND(SUM(BU59:BU61),5)</f>
        <v>24448.33</v>
      </c>
      <c r="BV62" s="9">
        <f>ROUND(SUM(BV59:BV61),5)</f>
        <v>0</v>
      </c>
      <c r="BW62" s="9">
        <f>ROUND(SUM(BW59:BW61),5)</f>
        <v>0</v>
      </c>
      <c r="BX62" s="9">
        <f>ROUND(SUM(BX59:BX61),5)</f>
        <v>19433.939999999999</v>
      </c>
      <c r="BY62" s="9">
        <f>ROUND(SUM(BY59:BY61),5)</f>
        <v>0</v>
      </c>
      <c r="BZ62" s="9">
        <f>ROUND(SUM(BZ59:BZ61),5)</f>
        <v>0</v>
      </c>
      <c r="CA62" s="9">
        <f>ROUND(SUM(CA59:CA61),5)</f>
        <v>0</v>
      </c>
      <c r="CB62" s="9">
        <f>ROUND(SUM(CB59:CB61),5)</f>
        <v>19116.689999999999</v>
      </c>
      <c r="CC62" s="9">
        <f>ROUND(SUM(CC59:CC61),5)</f>
        <v>0</v>
      </c>
      <c r="CD62" s="9">
        <f>ROUND(SUM(CD59:CD61),5)</f>
        <v>0</v>
      </c>
      <c r="CE62" s="9">
        <f>ROUND(SUM(CE59:CE61),5)</f>
        <v>0</v>
      </c>
      <c r="CF62" s="9">
        <f>ROUND(SUM(CF59:CF61),5)</f>
        <v>8138.35</v>
      </c>
      <c r="CG62" s="9">
        <f>ROUND(SUM(CG59:CG61),5)</f>
        <v>0</v>
      </c>
      <c r="CH62" s="9">
        <f>ROUND(SUM(CH59:CH61),5)</f>
        <v>0</v>
      </c>
      <c r="CI62" s="9">
        <f>ROUND(SUM(CI59:CI61),5)</f>
        <v>0</v>
      </c>
      <c r="CJ62" s="9">
        <f>ROUND(SUM(CJ59:CJ61),5)</f>
        <v>0</v>
      </c>
      <c r="CK62" s="9">
        <f>ROUND(SUM(CK59:CK61),5)</f>
        <v>10365.4</v>
      </c>
      <c r="CL62" s="9">
        <f>ROUND(SUM(CL59:CL61),5)</f>
        <v>0</v>
      </c>
      <c r="CM62" s="9">
        <f>ROUND(SUM(CM59:CM61),5)</f>
        <v>0</v>
      </c>
      <c r="CN62" s="9">
        <f>ROUND(SUM(CN59:CN61),5)</f>
        <v>0</v>
      </c>
      <c r="CO62" s="9">
        <f>ROUND(SUM(CO59:CO61),5)</f>
        <v>25525.61</v>
      </c>
      <c r="CP62" s="9">
        <f>ROUND(SUM(CP59:CP61),5)</f>
        <v>0</v>
      </c>
      <c r="CQ62" s="9">
        <f>ROUND(SUM(CQ59:CQ61),5)</f>
        <v>1711.44</v>
      </c>
      <c r="CR62" s="9">
        <f>ROUND(SUM(CR59:CR61),5)</f>
        <v>0</v>
      </c>
      <c r="CS62" s="9">
        <f>ROUND(SUM(CS59:CS61),5)</f>
        <v>29651.759999999998</v>
      </c>
      <c r="CT62" s="9">
        <f>ROUND(SUM(CT59:CT61),5)</f>
        <v>16931.05</v>
      </c>
      <c r="CU62" s="9">
        <f>ROUND(SUM(CU59:CU61),5)</f>
        <v>15863.19</v>
      </c>
      <c r="CV62" s="9">
        <f>ROUND(SUM(CV59:CV61),5)</f>
        <v>0</v>
      </c>
      <c r="CW62" s="9">
        <f>ROUND(SUM(CW59:CW61),5)</f>
        <v>0</v>
      </c>
      <c r="CX62" s="9">
        <f>ROUND(SUM(CX59:CX61),5)</f>
        <v>0</v>
      </c>
      <c r="CY62" s="9">
        <f>ROUND(SUM(CY59:CY61),5)</f>
        <v>0</v>
      </c>
      <c r="CZ62" s="9">
        <f>ROUND(SUM(CZ59:CZ61),5)</f>
        <v>0</v>
      </c>
      <c r="DA62" s="9">
        <f>ROUND(SUM(DA59:DA61),5)</f>
        <v>388.65</v>
      </c>
      <c r="DB62" s="9">
        <f>ROUND(SUM(DB59:DB61),5)</f>
        <v>0</v>
      </c>
      <c r="DC62" s="9">
        <f>ROUND(SUM(DC59:DC61),5)</f>
        <v>0</v>
      </c>
      <c r="DD62" s="9">
        <f>ROUND(SUM(DD59:DD61),5)</f>
        <v>6477.77</v>
      </c>
      <c r="DE62" s="9">
        <f>ROUND(SUM(DE59:DE61),5)</f>
        <v>0</v>
      </c>
      <c r="DF62" s="9">
        <f>ROUND(SUM(DF59:DF61),5)</f>
        <v>10194.81</v>
      </c>
      <c r="DG62" s="9">
        <f>ROUND(SUM(DG59:DG61),5)</f>
        <v>0</v>
      </c>
      <c r="DH62" s="9">
        <f>ROUND(SUM(DH59:DH61),5)</f>
        <v>0</v>
      </c>
      <c r="DI62" s="9">
        <f>ROUND(SUM(DI59:DI61),5)</f>
        <v>0</v>
      </c>
      <c r="DJ62" s="9">
        <f>ROUND(SUM(DJ59:DJ61),5)</f>
        <v>0</v>
      </c>
      <c r="DK62" s="9">
        <f>ROUND(SUM(DK59:DK61),5)</f>
        <v>0</v>
      </c>
      <c r="DL62" s="9">
        <f>ROUND(SUM(DL59:DL61),5)</f>
        <v>17515.59</v>
      </c>
      <c r="DM62" s="9">
        <f>ROUND(SUM(DM59:DM61),5)</f>
        <v>0</v>
      </c>
      <c r="DN62" s="9">
        <f>ROUND(SUM(DN59:DN61),5)</f>
        <v>5784.78</v>
      </c>
      <c r="DO62" s="9">
        <f>ROUND(SUM(DO59:DO61),5)</f>
        <v>0</v>
      </c>
      <c r="DP62" s="9">
        <f>ROUND(SUM(DP59:DP61),5)</f>
        <v>0</v>
      </c>
      <c r="DQ62" s="9">
        <f>ROUND(SUM(DQ59:DQ61),5)</f>
        <v>0</v>
      </c>
      <c r="DR62" s="9">
        <f>ROUND(SUM(DR59:DR61),5)</f>
        <v>13957.9</v>
      </c>
      <c r="DS62" s="9">
        <f>ROUND(SUM(DS59:DS61),5)</f>
        <v>0</v>
      </c>
      <c r="DT62" s="9">
        <f>ROUND(SUM(DT59:DT61),5)</f>
        <v>0</v>
      </c>
      <c r="DU62" s="9">
        <f>ROUND(SUM(DU59:DU61),5)</f>
        <v>0</v>
      </c>
      <c r="DV62" s="9">
        <f>ROUND(SUM(DV59:DV61),5)</f>
        <v>0</v>
      </c>
      <c r="DW62" s="9">
        <f>ROUND(SUM(DW59:DW61),5)</f>
        <v>21511.13</v>
      </c>
      <c r="DX62" s="9">
        <f>ROUND(SUM(DX59:DX61),5)</f>
        <v>0</v>
      </c>
      <c r="DY62" s="9">
        <f>ROUND(SUM(DY59:DY61),5)</f>
        <v>0</v>
      </c>
      <c r="DZ62" s="9">
        <f>ROUND(SUM(DZ59:DZ61),5)</f>
        <v>0</v>
      </c>
      <c r="EA62" s="9">
        <f>ROUND(SUM(EA59:EA61),5)</f>
        <v>0</v>
      </c>
      <c r="EB62" s="9">
        <f>ROUND(SUM(EB59:EB61),5)</f>
        <v>0</v>
      </c>
      <c r="EC62" s="9">
        <f>ROUND(SUM(EC59:EC61),5)</f>
        <v>0</v>
      </c>
      <c r="ED62" s="9">
        <f>ROUND(SUM(ED59:ED61),5)</f>
        <v>0</v>
      </c>
      <c r="EE62" s="9">
        <f>ROUND(SUM(EE59:EE61),5)</f>
        <v>0</v>
      </c>
      <c r="EF62" s="9">
        <f>ROUND(SUM(EF59:EF61),5)</f>
        <v>0</v>
      </c>
      <c r="EG62" s="9">
        <f>ROUND(SUM(EG59:EG61),5)</f>
        <v>0</v>
      </c>
      <c r="EH62" s="9">
        <f>ROUND(SUM(EH59:EH61),5)</f>
        <v>0</v>
      </c>
      <c r="EI62" s="9">
        <f>ROUND(SUM(EI59:EI61),5)</f>
        <v>1031.9000000000001</v>
      </c>
      <c r="EJ62" s="9">
        <f>ROUND(SUM(EJ59:EJ61),5)</f>
        <v>0</v>
      </c>
      <c r="EK62" s="9">
        <f>ROUND(SUM(EK59:EK61),5)</f>
        <v>0</v>
      </c>
      <c r="EL62" s="9">
        <f>ROUND(SUM(EL59:EL61),5)</f>
        <v>25445.49</v>
      </c>
      <c r="EM62" s="9">
        <f>ROUND(SUM(EM59:EM61),5)</f>
        <v>44102.21</v>
      </c>
      <c r="EN62" s="9">
        <f>ROUND(SUM(EN59:EN61),5)</f>
        <v>0</v>
      </c>
      <c r="EO62" s="9">
        <f>ROUND(SUM(EO59:EO61),5)</f>
        <v>37841.980000000003</v>
      </c>
      <c r="EP62" s="9">
        <f>ROUND(SUM(EP59:EP61),5)</f>
        <v>0</v>
      </c>
      <c r="EQ62" s="9">
        <f>ROUND(SUM(EQ59:EQ61),5)</f>
        <v>21802.55</v>
      </c>
      <c r="ER62" s="9">
        <f>ROUND(SUM(ER59:ER61),5)</f>
        <v>13222.93</v>
      </c>
      <c r="ES62" s="9">
        <f>ROUND(SUM(ES59:ES61),5)</f>
        <v>0</v>
      </c>
      <c r="ET62" s="9">
        <f>ROUND(SUM(ET59:ET61),5)</f>
        <v>0</v>
      </c>
      <c r="EU62" s="9">
        <f>ROUND(SUM(EU59:EU61),5)</f>
        <v>0</v>
      </c>
      <c r="EV62" s="9">
        <f>ROUND(SUM(EV59:EV61),5)</f>
        <v>0</v>
      </c>
      <c r="EW62" s="9">
        <f>ROUND(SUM(EW59:EW61),5)</f>
        <v>0</v>
      </c>
      <c r="EX62" s="9">
        <f>ROUND(SUM(G62:EW62),5)</f>
        <v>686990.32</v>
      </c>
    </row>
    <row r="63" spans="1:154" ht="30" customHeight="1" thickBot="1" x14ac:dyDescent="0.3">
      <c r="A63" s="2"/>
      <c r="B63" s="2"/>
      <c r="C63" s="2"/>
      <c r="D63" s="2" t="s">
        <v>338</v>
      </c>
      <c r="E63" s="2"/>
      <c r="F63" s="2"/>
      <c r="G63" s="10">
        <f>ROUND(SUM(G57:G58)+G62,5)</f>
        <v>0</v>
      </c>
      <c r="H63" s="10">
        <f>ROUND(SUM(H57:H58)+H62,5)</f>
        <v>9563.24</v>
      </c>
      <c r="I63" s="10">
        <f>ROUND(SUM(I57:I58)+I62,5)</f>
        <v>74316.17</v>
      </c>
      <c r="J63" s="10">
        <f>ROUND(SUM(J57:J58)+J62,5)</f>
        <v>0</v>
      </c>
      <c r="K63" s="10">
        <f>ROUND(SUM(K57:K58)+K62,5)</f>
        <v>41073.620000000003</v>
      </c>
      <c r="L63" s="10">
        <f>ROUND(SUM(L57:L58)+L62,5)</f>
        <v>11168.14</v>
      </c>
      <c r="M63" s="10">
        <f>ROUND(SUM(M57:M58)+M62,5)</f>
        <v>0</v>
      </c>
      <c r="N63" s="10">
        <f>ROUND(SUM(N57:N58)+N62,5)</f>
        <v>0</v>
      </c>
      <c r="O63" s="10">
        <f>ROUND(SUM(O57:O58)+O62,5)</f>
        <v>15420.08</v>
      </c>
      <c r="P63" s="10">
        <f>ROUND(SUM(P57:P58)+P62,5)</f>
        <v>4447.22</v>
      </c>
      <c r="Q63" s="10">
        <f>ROUND(SUM(Q57:Q58)+Q62,5)</f>
        <v>686.53</v>
      </c>
      <c r="R63" s="10">
        <f>ROUND(SUM(R57:R58)+R62,5)</f>
        <v>1273.22</v>
      </c>
      <c r="S63" s="10">
        <f>ROUND(SUM(S57:S58)+S62,5)</f>
        <v>0</v>
      </c>
      <c r="T63" s="10">
        <f>ROUND(SUM(T57:T58)+T62,5)</f>
        <v>0</v>
      </c>
      <c r="U63" s="10">
        <f>ROUND(SUM(U57:U58)+U62,5)</f>
        <v>0</v>
      </c>
      <c r="V63" s="10">
        <f>ROUND(SUM(V57:V58)+V62,5)</f>
        <v>22210.21</v>
      </c>
      <c r="W63" s="10">
        <f>ROUND(SUM(W57:W58)+W62,5)</f>
        <v>0</v>
      </c>
      <c r="X63" s="10">
        <f>ROUND(SUM(X57:X58)+X62,5)</f>
        <v>0</v>
      </c>
      <c r="Y63" s="10">
        <f>ROUND(SUM(Y57:Y58)+Y62,5)</f>
        <v>5364.01</v>
      </c>
      <c r="Z63" s="10">
        <f>ROUND(SUM(Z57:Z58)+Z62,5)</f>
        <v>0</v>
      </c>
      <c r="AA63" s="10">
        <f>ROUND(SUM(AA57:AA58)+AA62,5)</f>
        <v>0</v>
      </c>
      <c r="AB63" s="10">
        <f>ROUND(SUM(AB57:AB58)+AB62,5)</f>
        <v>0</v>
      </c>
      <c r="AC63" s="10">
        <f>ROUND(SUM(AC57:AC58)+AC62,5)</f>
        <v>0</v>
      </c>
      <c r="AD63" s="10">
        <f>ROUND(SUM(AD57:AD58)+AD62,5)</f>
        <v>11985.51</v>
      </c>
      <c r="AE63" s="10">
        <f>ROUND(SUM(AE57:AE58)+AE62,5)</f>
        <v>0</v>
      </c>
      <c r="AF63" s="10">
        <f>ROUND(SUM(AF57:AF58)+AF62,5)</f>
        <v>0</v>
      </c>
      <c r="AG63" s="10">
        <f>ROUND(SUM(AG57:AG58)+AG62,5)</f>
        <v>29513.01</v>
      </c>
      <c r="AH63" s="10">
        <f>ROUND(SUM(AH57:AH58)+AH62,5)</f>
        <v>0</v>
      </c>
      <c r="AI63" s="10">
        <f>ROUND(SUM(AI57:AI58)+AI62,5)</f>
        <v>0</v>
      </c>
      <c r="AJ63" s="10">
        <f>ROUND(SUM(AJ57:AJ58)+AJ62,5)</f>
        <v>0</v>
      </c>
      <c r="AK63" s="10">
        <f>ROUND(SUM(AK57:AK58)+AK62,5)</f>
        <v>0</v>
      </c>
      <c r="AL63" s="10">
        <f>ROUND(SUM(AL57:AL58)+AL62,5)</f>
        <v>0</v>
      </c>
      <c r="AM63" s="10">
        <f>ROUND(SUM(AM57:AM58)+AM62,5)</f>
        <v>0</v>
      </c>
      <c r="AN63" s="10">
        <f>ROUND(SUM(AN57:AN58)+AN62,5)</f>
        <v>0</v>
      </c>
      <c r="AO63" s="10">
        <f>ROUND(SUM(AO57:AO58)+AO62,5)</f>
        <v>0</v>
      </c>
      <c r="AP63" s="10">
        <f>ROUND(SUM(AP57:AP58)+AP62,5)</f>
        <v>0</v>
      </c>
      <c r="AQ63" s="10">
        <f>ROUND(SUM(AQ57:AQ58)+AQ62,5)</f>
        <v>0</v>
      </c>
      <c r="AR63" s="10">
        <f>ROUND(SUM(AR57:AR58)+AR62,5)</f>
        <v>0</v>
      </c>
      <c r="AS63" s="10">
        <f>ROUND(SUM(AS57:AS58)+AS62,5)</f>
        <v>0</v>
      </c>
      <c r="AT63" s="10">
        <f>ROUND(SUM(AT57:AT58)+AT62,5)</f>
        <v>13485.84</v>
      </c>
      <c r="AU63" s="10">
        <f>ROUND(SUM(AU57:AU58)+AU62,5)</f>
        <v>0</v>
      </c>
      <c r="AV63" s="10">
        <f>ROUND(SUM(AV57:AV58)+AV62,5)</f>
        <v>0</v>
      </c>
      <c r="AW63" s="10">
        <f>ROUND(SUM(AW57:AW58)+AW62,5)</f>
        <v>0</v>
      </c>
      <c r="AX63" s="10">
        <f>ROUND(SUM(AX57:AX58)+AX62,5)</f>
        <v>0</v>
      </c>
      <c r="AY63" s="10">
        <f>ROUND(SUM(AY57:AY58)+AY62,5)</f>
        <v>0</v>
      </c>
      <c r="AZ63" s="10">
        <f>ROUND(SUM(AZ57:AZ58)+AZ62,5)</f>
        <v>14700.09</v>
      </c>
      <c r="BA63" s="10">
        <f>ROUND(SUM(BA57:BA58)+BA62,5)</f>
        <v>0</v>
      </c>
      <c r="BB63" s="10">
        <f>ROUND(SUM(BB57:BB58)+BB62,5)</f>
        <v>0</v>
      </c>
      <c r="BC63" s="10">
        <f>ROUND(SUM(BC57:BC58)+BC62,5)</f>
        <v>0</v>
      </c>
      <c r="BD63" s="10">
        <f>ROUND(SUM(BD57:BD58)+BD62,5)</f>
        <v>0</v>
      </c>
      <c r="BE63" s="10">
        <f>ROUND(SUM(BE57:BE58)+BE62,5)</f>
        <v>0</v>
      </c>
      <c r="BF63" s="10">
        <f>ROUND(SUM(BF57:BF58)+BF62,5)</f>
        <v>0</v>
      </c>
      <c r="BG63" s="10">
        <f>ROUND(SUM(BG57:BG58)+BG62,5)</f>
        <v>17687.54</v>
      </c>
      <c r="BH63" s="10">
        <f>ROUND(SUM(BH57:BH58)+BH62,5)</f>
        <v>0</v>
      </c>
      <c r="BI63" s="10">
        <f>ROUND(SUM(BI57:BI58)+BI62,5)</f>
        <v>0</v>
      </c>
      <c r="BJ63" s="10">
        <f>ROUND(SUM(BJ57:BJ58)+BJ62,5)</f>
        <v>0</v>
      </c>
      <c r="BK63" s="10">
        <f>ROUND(SUM(BK57:BK58)+BK62,5)</f>
        <v>12072.86</v>
      </c>
      <c r="BL63" s="10">
        <f>ROUND(SUM(BL57:BL58)+BL62,5)</f>
        <v>0</v>
      </c>
      <c r="BM63" s="10">
        <f>ROUND(SUM(BM57:BM58)+BM62,5)</f>
        <v>18765.580000000002</v>
      </c>
      <c r="BN63" s="10">
        <f>ROUND(SUM(BN57:BN58)+BN62,5)</f>
        <v>0</v>
      </c>
      <c r="BO63" s="10">
        <f>ROUND(SUM(BO57:BO58)+BO62,5)</f>
        <v>0</v>
      </c>
      <c r="BP63" s="10">
        <f>ROUND(SUM(BP57:BP58)+BP62,5)</f>
        <v>0</v>
      </c>
      <c r="BQ63" s="10">
        <f>ROUND(SUM(BQ57:BQ58)+BQ62,5)</f>
        <v>0</v>
      </c>
      <c r="BR63" s="10">
        <f>ROUND(SUM(BR57:BR58)+BR62,5)</f>
        <v>0</v>
      </c>
      <c r="BS63" s="10">
        <f>ROUND(SUM(BS57:BS58)+BS62,5)</f>
        <v>0</v>
      </c>
      <c r="BT63" s="10">
        <f>ROUND(SUM(BT57:BT58)+BT62,5)</f>
        <v>0</v>
      </c>
      <c r="BU63" s="10">
        <f>ROUND(SUM(BU57:BU58)+BU62,5)</f>
        <v>24448.33</v>
      </c>
      <c r="BV63" s="10">
        <f>ROUND(SUM(BV57:BV58)+BV62,5)</f>
        <v>0</v>
      </c>
      <c r="BW63" s="10">
        <f>ROUND(SUM(BW57:BW58)+BW62,5)</f>
        <v>0</v>
      </c>
      <c r="BX63" s="10">
        <f>ROUND(SUM(BX57:BX58)+BX62,5)</f>
        <v>19433.939999999999</v>
      </c>
      <c r="BY63" s="10">
        <f>ROUND(SUM(BY57:BY58)+BY62,5)</f>
        <v>0</v>
      </c>
      <c r="BZ63" s="10">
        <f>ROUND(SUM(BZ57:BZ58)+BZ62,5)</f>
        <v>0</v>
      </c>
      <c r="CA63" s="10">
        <f>ROUND(SUM(CA57:CA58)+CA62,5)</f>
        <v>0</v>
      </c>
      <c r="CB63" s="10">
        <f>ROUND(SUM(CB57:CB58)+CB62,5)</f>
        <v>19116.689999999999</v>
      </c>
      <c r="CC63" s="10">
        <f>ROUND(SUM(CC57:CC58)+CC62,5)</f>
        <v>0</v>
      </c>
      <c r="CD63" s="10">
        <f>ROUND(SUM(CD57:CD58)+CD62,5)</f>
        <v>0</v>
      </c>
      <c r="CE63" s="10">
        <f>ROUND(SUM(CE57:CE58)+CE62,5)</f>
        <v>0</v>
      </c>
      <c r="CF63" s="10">
        <f>ROUND(SUM(CF57:CF58)+CF62,5)</f>
        <v>8138.35</v>
      </c>
      <c r="CG63" s="10">
        <f>ROUND(SUM(CG57:CG58)+CG62,5)</f>
        <v>0</v>
      </c>
      <c r="CH63" s="10">
        <f>ROUND(SUM(CH57:CH58)+CH62,5)</f>
        <v>0</v>
      </c>
      <c r="CI63" s="10">
        <f>ROUND(SUM(CI57:CI58)+CI62,5)</f>
        <v>0</v>
      </c>
      <c r="CJ63" s="10">
        <f>ROUND(SUM(CJ57:CJ58)+CJ62,5)</f>
        <v>0</v>
      </c>
      <c r="CK63" s="10">
        <f>ROUND(SUM(CK57:CK58)+CK62,5)</f>
        <v>10365.4</v>
      </c>
      <c r="CL63" s="10">
        <f>ROUND(SUM(CL57:CL58)+CL62,5)</f>
        <v>0</v>
      </c>
      <c r="CM63" s="10">
        <f>ROUND(SUM(CM57:CM58)+CM62,5)</f>
        <v>0</v>
      </c>
      <c r="CN63" s="10">
        <f>ROUND(SUM(CN57:CN58)+CN62,5)</f>
        <v>0</v>
      </c>
      <c r="CO63" s="10">
        <f>ROUND(SUM(CO57:CO58)+CO62,5)</f>
        <v>25525.61</v>
      </c>
      <c r="CP63" s="10">
        <f>ROUND(SUM(CP57:CP58)+CP62,5)</f>
        <v>0</v>
      </c>
      <c r="CQ63" s="10">
        <f>ROUND(SUM(CQ57:CQ58)+CQ62,5)</f>
        <v>1711.44</v>
      </c>
      <c r="CR63" s="10">
        <f>ROUND(SUM(CR57:CR58)+CR62,5)</f>
        <v>0</v>
      </c>
      <c r="CS63" s="10">
        <f>ROUND(SUM(CS57:CS58)+CS62,5)</f>
        <v>29651.759999999998</v>
      </c>
      <c r="CT63" s="10">
        <f>ROUND(SUM(CT57:CT58)+CT62,5)</f>
        <v>16931.05</v>
      </c>
      <c r="CU63" s="10">
        <f>ROUND(SUM(CU57:CU58)+CU62,5)</f>
        <v>15863.19</v>
      </c>
      <c r="CV63" s="10">
        <f>ROUND(SUM(CV57:CV58)+CV62,5)</f>
        <v>0</v>
      </c>
      <c r="CW63" s="10">
        <f>ROUND(SUM(CW57:CW58)+CW62,5)</f>
        <v>0</v>
      </c>
      <c r="CX63" s="10">
        <f>ROUND(SUM(CX57:CX58)+CX62,5)</f>
        <v>0</v>
      </c>
      <c r="CY63" s="10">
        <f>ROUND(SUM(CY57:CY58)+CY62,5)</f>
        <v>0</v>
      </c>
      <c r="CZ63" s="10">
        <f>ROUND(SUM(CZ57:CZ58)+CZ62,5)</f>
        <v>0</v>
      </c>
      <c r="DA63" s="10">
        <f>ROUND(SUM(DA57:DA58)+DA62,5)</f>
        <v>388.65</v>
      </c>
      <c r="DB63" s="10">
        <f>ROUND(SUM(DB57:DB58)+DB62,5)</f>
        <v>0</v>
      </c>
      <c r="DC63" s="10">
        <f>ROUND(SUM(DC57:DC58)+DC62,5)</f>
        <v>0</v>
      </c>
      <c r="DD63" s="10">
        <f>ROUND(SUM(DD57:DD58)+DD62,5)</f>
        <v>6477.77</v>
      </c>
      <c r="DE63" s="10">
        <f>ROUND(SUM(DE57:DE58)+DE62,5)</f>
        <v>0</v>
      </c>
      <c r="DF63" s="10">
        <f>ROUND(SUM(DF57:DF58)+DF62,5)</f>
        <v>10194.81</v>
      </c>
      <c r="DG63" s="10">
        <f>ROUND(SUM(DG57:DG58)+DG62,5)</f>
        <v>0</v>
      </c>
      <c r="DH63" s="10">
        <f>ROUND(SUM(DH57:DH58)+DH62,5)</f>
        <v>0</v>
      </c>
      <c r="DI63" s="10">
        <f>ROUND(SUM(DI57:DI58)+DI62,5)</f>
        <v>0</v>
      </c>
      <c r="DJ63" s="10">
        <f>ROUND(SUM(DJ57:DJ58)+DJ62,5)</f>
        <v>0</v>
      </c>
      <c r="DK63" s="10">
        <f>ROUND(SUM(DK57:DK58)+DK62,5)</f>
        <v>37671.39</v>
      </c>
      <c r="DL63" s="10">
        <f>ROUND(SUM(DL57:DL58)+DL62,5)</f>
        <v>17515.59</v>
      </c>
      <c r="DM63" s="10">
        <f>ROUND(SUM(DM57:DM58)+DM62,5)</f>
        <v>0</v>
      </c>
      <c r="DN63" s="10">
        <f>ROUND(SUM(DN57:DN58)+DN62,5)</f>
        <v>5784.78</v>
      </c>
      <c r="DO63" s="10">
        <f>ROUND(SUM(DO57:DO58)+DO62,5)</f>
        <v>0</v>
      </c>
      <c r="DP63" s="10">
        <f>ROUND(SUM(DP57:DP58)+DP62,5)</f>
        <v>0</v>
      </c>
      <c r="DQ63" s="10">
        <f>ROUND(SUM(DQ57:DQ58)+DQ62,5)</f>
        <v>0</v>
      </c>
      <c r="DR63" s="10">
        <f>ROUND(SUM(DR57:DR58)+DR62,5)</f>
        <v>13957.9</v>
      </c>
      <c r="DS63" s="10">
        <f>ROUND(SUM(DS57:DS58)+DS62,5)</f>
        <v>0</v>
      </c>
      <c r="DT63" s="10">
        <f>ROUND(SUM(DT57:DT58)+DT62,5)</f>
        <v>0</v>
      </c>
      <c r="DU63" s="10">
        <f>ROUND(SUM(DU57:DU58)+DU62,5)</f>
        <v>0</v>
      </c>
      <c r="DV63" s="10">
        <f>ROUND(SUM(DV57:DV58)+DV62,5)</f>
        <v>3634</v>
      </c>
      <c r="DW63" s="10">
        <f>ROUND(SUM(DW57:DW58)+DW62,5)</f>
        <v>21511.13</v>
      </c>
      <c r="DX63" s="10">
        <f>ROUND(SUM(DX57:DX58)+DX62,5)</f>
        <v>0</v>
      </c>
      <c r="DY63" s="10">
        <f>ROUND(SUM(DY57:DY58)+DY62,5)</f>
        <v>0</v>
      </c>
      <c r="DZ63" s="10">
        <f>ROUND(SUM(DZ57:DZ58)+DZ62,5)</f>
        <v>0</v>
      </c>
      <c r="EA63" s="10">
        <f>ROUND(SUM(EA57:EA58)+EA62,5)</f>
        <v>0</v>
      </c>
      <c r="EB63" s="10">
        <f>ROUND(SUM(EB57:EB58)+EB62,5)</f>
        <v>0</v>
      </c>
      <c r="EC63" s="10">
        <f>ROUND(SUM(EC57:EC58)+EC62,5)</f>
        <v>0</v>
      </c>
      <c r="ED63" s="10">
        <f>ROUND(SUM(ED57:ED58)+ED62,5)</f>
        <v>0</v>
      </c>
      <c r="EE63" s="10">
        <f>ROUND(SUM(EE57:EE58)+EE62,5)</f>
        <v>0</v>
      </c>
      <c r="EF63" s="10">
        <f>ROUND(SUM(EF57:EF58)+EF62,5)</f>
        <v>0</v>
      </c>
      <c r="EG63" s="10">
        <f>ROUND(SUM(EG57:EG58)+EG62,5)</f>
        <v>0</v>
      </c>
      <c r="EH63" s="10">
        <f>ROUND(SUM(EH57:EH58)+EH62,5)</f>
        <v>0</v>
      </c>
      <c r="EI63" s="10">
        <f>ROUND(SUM(EI57:EI58)+EI62,5)</f>
        <v>1031.9000000000001</v>
      </c>
      <c r="EJ63" s="10">
        <f>ROUND(SUM(EJ57:EJ58)+EJ62,5)</f>
        <v>0</v>
      </c>
      <c r="EK63" s="10">
        <f>ROUND(SUM(EK57:EK58)+EK62,5)</f>
        <v>0</v>
      </c>
      <c r="EL63" s="10">
        <f>ROUND(SUM(EL57:EL58)+EL62,5)</f>
        <v>25445.49</v>
      </c>
      <c r="EM63" s="10">
        <f>ROUND(SUM(EM57:EM58)+EM62,5)</f>
        <v>44102.21</v>
      </c>
      <c r="EN63" s="10">
        <f>ROUND(SUM(EN57:EN58)+EN62,5)</f>
        <v>0</v>
      </c>
      <c r="EO63" s="10">
        <f>ROUND(SUM(EO57:EO58)+EO62,5)</f>
        <v>37841.980000000003</v>
      </c>
      <c r="EP63" s="10">
        <f>ROUND(SUM(EP57:EP58)+EP62,5)</f>
        <v>0</v>
      </c>
      <c r="EQ63" s="10">
        <f>ROUND(SUM(EQ57:EQ58)+EQ62,5)</f>
        <v>21802.55</v>
      </c>
      <c r="ER63" s="10">
        <f>ROUND(SUM(ER57:ER58)+ER62,5)</f>
        <v>13222.93</v>
      </c>
      <c r="ES63" s="10">
        <f>ROUND(SUM(ES57:ES58)+ES62,5)</f>
        <v>0</v>
      </c>
      <c r="ET63" s="10">
        <f>ROUND(SUM(ET57:ET58)+ET62,5)</f>
        <v>0</v>
      </c>
      <c r="EU63" s="10">
        <f>ROUND(SUM(EU57:EU58)+EU62,5)</f>
        <v>0</v>
      </c>
      <c r="EV63" s="10">
        <f>ROUND(SUM(EV57:EV58)+EV62,5)</f>
        <v>0</v>
      </c>
      <c r="EW63" s="10">
        <f>ROUND(SUM(EW57:EW58)+EW62,5)</f>
        <v>0</v>
      </c>
      <c r="EX63" s="10">
        <f>ROUND(SUM(G63:EW63),5)</f>
        <v>735501.71</v>
      </c>
    </row>
    <row r="64" spans="1:154" ht="30" customHeight="1" x14ac:dyDescent="0.25">
      <c r="A64" s="2"/>
      <c r="B64" s="2"/>
      <c r="C64" s="2" t="s">
        <v>339</v>
      </c>
      <c r="D64" s="2"/>
      <c r="E64" s="2"/>
      <c r="F64" s="2"/>
      <c r="G64" s="6">
        <f>ROUND(G53+G56+G63,5)</f>
        <v>0</v>
      </c>
      <c r="H64" s="6">
        <f>ROUND(H53+H56+H63,5)</f>
        <v>9563.24</v>
      </c>
      <c r="I64" s="6">
        <f>ROUND(I53+I56+I63,5)</f>
        <v>97135.9</v>
      </c>
      <c r="J64" s="6">
        <f>ROUND(J53+J56+J63,5)</f>
        <v>0</v>
      </c>
      <c r="K64" s="6">
        <f>ROUND(K53+K56+K63,5)</f>
        <v>41153.93</v>
      </c>
      <c r="L64" s="6">
        <f>ROUND(L53+L56+L63,5)</f>
        <v>11168.14</v>
      </c>
      <c r="M64" s="6">
        <f>ROUND(M53+M56+M63,5)</f>
        <v>1100</v>
      </c>
      <c r="N64" s="6">
        <f>ROUND(N53+N56+N63,5)</f>
        <v>0</v>
      </c>
      <c r="O64" s="6">
        <f>ROUND(O53+O56+O63,5)</f>
        <v>12225.08</v>
      </c>
      <c r="P64" s="6">
        <f>ROUND(P53+P56+P63,5)</f>
        <v>7642.22</v>
      </c>
      <c r="Q64" s="6">
        <f>ROUND(Q53+Q56+Q63,5)</f>
        <v>686.53</v>
      </c>
      <c r="R64" s="6">
        <f>ROUND(R53+R56+R63,5)</f>
        <v>1273.22</v>
      </c>
      <c r="S64" s="6">
        <f>ROUND(S53+S56+S63,5)</f>
        <v>0</v>
      </c>
      <c r="T64" s="6">
        <f>ROUND(T53+T56+T63,5)</f>
        <v>0</v>
      </c>
      <c r="U64" s="6">
        <f>ROUND(U53+U56+U63,5)</f>
        <v>0</v>
      </c>
      <c r="V64" s="6">
        <f>ROUND(V53+V56+V63,5)</f>
        <v>25129.62</v>
      </c>
      <c r="W64" s="6">
        <f>ROUND(W53+W56+W63,5)</f>
        <v>0</v>
      </c>
      <c r="X64" s="6">
        <f>ROUND(X53+X56+X63,5)</f>
        <v>0</v>
      </c>
      <c r="Y64" s="6">
        <f>ROUND(Y53+Y56+Y63,5)</f>
        <v>4745.6499999999996</v>
      </c>
      <c r="Z64" s="6">
        <f>ROUND(Z53+Z56+Z63,5)</f>
        <v>0</v>
      </c>
      <c r="AA64" s="6">
        <f>ROUND(AA53+AA56+AA63,5)</f>
        <v>0</v>
      </c>
      <c r="AB64" s="6">
        <f>ROUND(AB53+AB56+AB63,5)</f>
        <v>0</v>
      </c>
      <c r="AC64" s="6">
        <f>ROUND(AC53+AC56+AC63,5)</f>
        <v>0</v>
      </c>
      <c r="AD64" s="6">
        <f>ROUND(AD53+AD56+AD63,5)</f>
        <v>12885.89</v>
      </c>
      <c r="AE64" s="6">
        <f>ROUND(AE53+AE56+AE63,5)</f>
        <v>0</v>
      </c>
      <c r="AF64" s="6">
        <f>ROUND(AF53+AF56+AF63,5)</f>
        <v>0</v>
      </c>
      <c r="AG64" s="6">
        <f>ROUND(AG53+AG56+AG63,5)</f>
        <v>29513.01</v>
      </c>
      <c r="AH64" s="6">
        <f>ROUND(AH53+AH56+AH63,5)</f>
        <v>0</v>
      </c>
      <c r="AI64" s="6">
        <f>ROUND(AI53+AI56+AI63,5)</f>
        <v>0</v>
      </c>
      <c r="AJ64" s="6">
        <f>ROUND(AJ53+AJ56+AJ63,5)</f>
        <v>0</v>
      </c>
      <c r="AK64" s="6">
        <f>ROUND(AK53+AK56+AK63,5)</f>
        <v>0</v>
      </c>
      <c r="AL64" s="6">
        <f>ROUND(AL53+AL56+AL63,5)</f>
        <v>0</v>
      </c>
      <c r="AM64" s="6">
        <f>ROUND(AM53+AM56+AM63,5)</f>
        <v>0</v>
      </c>
      <c r="AN64" s="6">
        <f>ROUND(AN53+AN56+AN63,5)</f>
        <v>0</v>
      </c>
      <c r="AO64" s="6">
        <f>ROUND(AO53+AO56+AO63,5)</f>
        <v>0</v>
      </c>
      <c r="AP64" s="6">
        <f>ROUND(AP53+AP56+AP63,5)</f>
        <v>0</v>
      </c>
      <c r="AQ64" s="6">
        <f>ROUND(AQ53+AQ56+AQ63,5)</f>
        <v>0</v>
      </c>
      <c r="AR64" s="6">
        <f>ROUND(AR53+AR56+AR63,5)</f>
        <v>0</v>
      </c>
      <c r="AS64" s="6">
        <f>ROUND(AS53+AS56+AS63,5)</f>
        <v>0</v>
      </c>
      <c r="AT64" s="6">
        <f>ROUND(AT53+AT56+AT63,5)</f>
        <v>13485.84</v>
      </c>
      <c r="AU64" s="6">
        <f>ROUND(AU53+AU56+AU63,5)</f>
        <v>0</v>
      </c>
      <c r="AV64" s="6">
        <f>ROUND(AV53+AV56+AV63,5)</f>
        <v>0</v>
      </c>
      <c r="AW64" s="6">
        <f>ROUND(AW53+AW56+AW63,5)</f>
        <v>0</v>
      </c>
      <c r="AX64" s="6">
        <f>ROUND(AX53+AX56+AX63,5)</f>
        <v>0</v>
      </c>
      <c r="AY64" s="6">
        <f>ROUND(AY53+AY56+AY63,5)</f>
        <v>-95</v>
      </c>
      <c r="AZ64" s="6">
        <f>ROUND(AZ53+AZ56+AZ63,5)</f>
        <v>14700.09</v>
      </c>
      <c r="BA64" s="6">
        <f>ROUND(BA53+BA56+BA63,5)</f>
        <v>0</v>
      </c>
      <c r="BB64" s="6">
        <f>ROUND(BB53+BB56+BB63,5)</f>
        <v>0</v>
      </c>
      <c r="BC64" s="6">
        <f>ROUND(BC53+BC56+BC63,5)</f>
        <v>0</v>
      </c>
      <c r="BD64" s="6">
        <f>ROUND(BD53+BD56+BD63,5)</f>
        <v>0</v>
      </c>
      <c r="BE64" s="6">
        <f>ROUND(BE53+BE56+BE63,5)</f>
        <v>0</v>
      </c>
      <c r="BF64" s="6">
        <f>ROUND(BF53+BF56+BF63,5)</f>
        <v>0</v>
      </c>
      <c r="BG64" s="6">
        <f>ROUND(BG53+BG56+BG63,5)</f>
        <v>17948.939999999999</v>
      </c>
      <c r="BH64" s="6">
        <f>ROUND(BH53+BH56+BH63,5)</f>
        <v>0</v>
      </c>
      <c r="BI64" s="6">
        <f>ROUND(BI53+BI56+BI63,5)</f>
        <v>0</v>
      </c>
      <c r="BJ64" s="6">
        <f>ROUND(BJ53+BJ56+BJ63,5)</f>
        <v>0</v>
      </c>
      <c r="BK64" s="6">
        <f>ROUND(BK53+BK56+BK63,5)</f>
        <v>13691.73</v>
      </c>
      <c r="BL64" s="6">
        <f>ROUND(BL53+BL56+BL63,5)</f>
        <v>0</v>
      </c>
      <c r="BM64" s="6">
        <f>ROUND(BM53+BM56+BM63,5)</f>
        <v>19669.330000000002</v>
      </c>
      <c r="BN64" s="6">
        <f>ROUND(BN53+BN56+BN63,5)</f>
        <v>0</v>
      </c>
      <c r="BO64" s="6">
        <f>ROUND(BO53+BO56+BO63,5)</f>
        <v>0</v>
      </c>
      <c r="BP64" s="6">
        <f>ROUND(BP53+BP56+BP63,5)</f>
        <v>0</v>
      </c>
      <c r="BQ64" s="6">
        <f>ROUND(BQ53+BQ56+BQ63,5)</f>
        <v>0</v>
      </c>
      <c r="BR64" s="6">
        <f>ROUND(BR53+BR56+BR63,5)</f>
        <v>0</v>
      </c>
      <c r="BS64" s="6">
        <f>ROUND(BS53+BS56+BS63,5)</f>
        <v>0</v>
      </c>
      <c r="BT64" s="6">
        <f>ROUND(BT53+BT56+BT63,5)</f>
        <v>0</v>
      </c>
      <c r="BU64" s="6">
        <f>ROUND(BU53+BU56+BU63,5)</f>
        <v>25065.74</v>
      </c>
      <c r="BV64" s="6">
        <f>ROUND(BV53+BV56+BV63,5)</f>
        <v>0</v>
      </c>
      <c r="BW64" s="6">
        <f>ROUND(BW53+BW56+BW63,5)</f>
        <v>0</v>
      </c>
      <c r="BX64" s="6">
        <f>ROUND(BX53+BX56+BX63,5)</f>
        <v>19374.939999999999</v>
      </c>
      <c r="BY64" s="6">
        <f>ROUND(BY53+BY56+BY63,5)</f>
        <v>0</v>
      </c>
      <c r="BZ64" s="6">
        <f>ROUND(BZ53+BZ56+BZ63,5)</f>
        <v>2082</v>
      </c>
      <c r="CA64" s="6">
        <f>ROUND(CA53+CA56+CA63,5)</f>
        <v>0</v>
      </c>
      <c r="CB64" s="6">
        <f>ROUND(CB53+CB56+CB63,5)</f>
        <v>20116.689999999999</v>
      </c>
      <c r="CC64" s="6">
        <f>ROUND(CC53+CC56+CC63,5)</f>
        <v>0</v>
      </c>
      <c r="CD64" s="6">
        <f>ROUND(CD53+CD56+CD63,5)</f>
        <v>0</v>
      </c>
      <c r="CE64" s="6">
        <f>ROUND(CE53+CE56+CE63,5)</f>
        <v>0</v>
      </c>
      <c r="CF64" s="6">
        <f>ROUND(CF53+CF56+CF63,5)</f>
        <v>8138.35</v>
      </c>
      <c r="CG64" s="6">
        <f>ROUND(CG53+CG56+CG63,5)</f>
        <v>0</v>
      </c>
      <c r="CH64" s="6">
        <f>ROUND(CH53+CH56+CH63,5)</f>
        <v>0</v>
      </c>
      <c r="CI64" s="6">
        <f>ROUND(CI53+CI56+CI63,5)</f>
        <v>0</v>
      </c>
      <c r="CJ64" s="6">
        <f>ROUND(CJ53+CJ56+CJ63,5)</f>
        <v>0</v>
      </c>
      <c r="CK64" s="6">
        <f>ROUND(CK53+CK56+CK63,5)</f>
        <v>10020.370000000001</v>
      </c>
      <c r="CL64" s="6">
        <f>ROUND(CL53+CL56+CL63,5)</f>
        <v>0</v>
      </c>
      <c r="CM64" s="6">
        <f>ROUND(CM53+CM56+CM63,5)</f>
        <v>0</v>
      </c>
      <c r="CN64" s="6">
        <f>ROUND(CN53+CN56+CN63,5)</f>
        <v>0</v>
      </c>
      <c r="CO64" s="6">
        <f>ROUND(CO53+CO56+CO63,5)</f>
        <v>26611.26</v>
      </c>
      <c r="CP64" s="6">
        <f>ROUND(CP53+CP56+CP63,5)</f>
        <v>0</v>
      </c>
      <c r="CQ64" s="6">
        <f>ROUND(CQ53+CQ56+CQ63,5)</f>
        <v>1711.44</v>
      </c>
      <c r="CR64" s="6">
        <f>ROUND(CR53+CR56+CR63,5)</f>
        <v>0</v>
      </c>
      <c r="CS64" s="6">
        <f>ROUND(CS53+CS56+CS63,5)</f>
        <v>29651.759999999998</v>
      </c>
      <c r="CT64" s="6">
        <f>ROUND(CT53+CT56+CT63,5)</f>
        <v>17338.900000000001</v>
      </c>
      <c r="CU64" s="6">
        <f>ROUND(CU53+CU56+CU63,5)</f>
        <v>15741.65</v>
      </c>
      <c r="CV64" s="6">
        <f>ROUND(CV53+CV56+CV63,5)</f>
        <v>1005.62</v>
      </c>
      <c r="CW64" s="6">
        <f>ROUND(CW53+CW56+CW63,5)</f>
        <v>0</v>
      </c>
      <c r="CX64" s="6">
        <f>ROUND(CX53+CX56+CX63,5)</f>
        <v>0</v>
      </c>
      <c r="CY64" s="6">
        <f>ROUND(CY53+CY56+CY63,5)</f>
        <v>0</v>
      </c>
      <c r="CZ64" s="6">
        <f>ROUND(CZ53+CZ56+CZ63,5)</f>
        <v>0</v>
      </c>
      <c r="DA64" s="6">
        <f>ROUND(DA53+DA56+DA63,5)</f>
        <v>626.98</v>
      </c>
      <c r="DB64" s="6">
        <f>ROUND(DB53+DB56+DB63,5)</f>
        <v>0</v>
      </c>
      <c r="DC64" s="6">
        <f>ROUND(DC53+DC56+DC63,5)</f>
        <v>0</v>
      </c>
      <c r="DD64" s="6">
        <f>ROUND(DD53+DD56+DD63,5)</f>
        <v>3171.99</v>
      </c>
      <c r="DE64" s="6">
        <f>ROUND(DE53+DE56+DE63,5)</f>
        <v>0</v>
      </c>
      <c r="DF64" s="6">
        <f>ROUND(DF53+DF56+DF63,5)</f>
        <v>10194.81</v>
      </c>
      <c r="DG64" s="6">
        <f>ROUND(DG53+DG56+DG63,5)</f>
        <v>0</v>
      </c>
      <c r="DH64" s="6">
        <f>ROUND(DH53+DH56+DH63,5)</f>
        <v>0</v>
      </c>
      <c r="DI64" s="6">
        <f>ROUND(DI53+DI56+DI63,5)</f>
        <v>0</v>
      </c>
      <c r="DJ64" s="6">
        <f>ROUND(DJ53+DJ56+DJ63,5)</f>
        <v>0</v>
      </c>
      <c r="DK64" s="6">
        <f>ROUND(DK53+DK56+DK63,5)</f>
        <v>37671.39</v>
      </c>
      <c r="DL64" s="6">
        <f>ROUND(DL53+DL56+DL63,5)</f>
        <v>17515.59</v>
      </c>
      <c r="DM64" s="6">
        <f>ROUND(DM53+DM56+DM63,5)</f>
        <v>0</v>
      </c>
      <c r="DN64" s="6">
        <f>ROUND(DN53+DN56+DN63,5)</f>
        <v>6180.39</v>
      </c>
      <c r="DO64" s="6">
        <f>ROUND(DO53+DO56+DO63,5)</f>
        <v>0</v>
      </c>
      <c r="DP64" s="6">
        <f>ROUND(DP53+DP56+DP63,5)</f>
        <v>0</v>
      </c>
      <c r="DQ64" s="6">
        <f>ROUND(DQ53+DQ56+DQ63,5)</f>
        <v>0</v>
      </c>
      <c r="DR64" s="6">
        <f>ROUND(DR53+DR56+DR63,5)</f>
        <v>14067.9</v>
      </c>
      <c r="DS64" s="6">
        <f>ROUND(DS53+DS56+DS63,5)</f>
        <v>0</v>
      </c>
      <c r="DT64" s="6">
        <f>ROUND(DT53+DT56+DT63,5)</f>
        <v>0</v>
      </c>
      <c r="DU64" s="6">
        <f>ROUND(DU53+DU56+DU63,5)</f>
        <v>0</v>
      </c>
      <c r="DV64" s="6">
        <f>ROUND(DV53+DV56+DV63,5)</f>
        <v>3634</v>
      </c>
      <c r="DW64" s="6">
        <f>ROUND(DW53+DW56+DW63,5)</f>
        <v>21511.13</v>
      </c>
      <c r="DX64" s="6">
        <f>ROUND(DX53+DX56+DX63,5)</f>
        <v>0</v>
      </c>
      <c r="DY64" s="6">
        <f>ROUND(DY53+DY56+DY63,5)</f>
        <v>0</v>
      </c>
      <c r="DZ64" s="6">
        <f>ROUND(DZ53+DZ56+DZ63,5)</f>
        <v>0</v>
      </c>
      <c r="EA64" s="6">
        <f>ROUND(EA53+EA56+EA63,5)</f>
        <v>0</v>
      </c>
      <c r="EB64" s="6">
        <f>ROUND(EB53+EB56+EB63,5)</f>
        <v>0</v>
      </c>
      <c r="EC64" s="6">
        <f>ROUND(EC53+EC56+EC63,5)</f>
        <v>0</v>
      </c>
      <c r="ED64" s="6">
        <f>ROUND(ED53+ED56+ED63,5)</f>
        <v>0</v>
      </c>
      <c r="EE64" s="6">
        <f>ROUND(EE53+EE56+EE63,5)</f>
        <v>0</v>
      </c>
      <c r="EF64" s="6">
        <f>ROUND(EF53+EF56+EF63,5)</f>
        <v>0</v>
      </c>
      <c r="EG64" s="6">
        <f>ROUND(EG53+EG56+EG63,5)</f>
        <v>0</v>
      </c>
      <c r="EH64" s="6">
        <f>ROUND(EH53+EH56+EH63,5)</f>
        <v>0</v>
      </c>
      <c r="EI64" s="6">
        <f>ROUND(EI53+EI56+EI63,5)</f>
        <v>6021.64</v>
      </c>
      <c r="EJ64" s="6">
        <f>ROUND(EJ53+EJ56+EJ63,5)</f>
        <v>0</v>
      </c>
      <c r="EK64" s="6">
        <f>ROUND(EK53+EK56+EK63,5)</f>
        <v>0</v>
      </c>
      <c r="EL64" s="6">
        <f>ROUND(EL53+EL56+EL63,5)</f>
        <v>25210.63</v>
      </c>
      <c r="EM64" s="6">
        <f>ROUND(EM53+EM56+EM63,5)</f>
        <v>47008.18</v>
      </c>
      <c r="EN64" s="6">
        <f>ROUND(EN53+EN56+EN63,5)</f>
        <v>0</v>
      </c>
      <c r="EO64" s="6">
        <f>ROUND(EO53+EO56+EO63,5)</f>
        <v>37593.93</v>
      </c>
      <c r="EP64" s="6">
        <f>ROUND(EP53+EP56+EP63,5)</f>
        <v>0</v>
      </c>
      <c r="EQ64" s="6">
        <f>ROUND(EQ53+EQ56+EQ63,5)</f>
        <v>21802.55</v>
      </c>
      <c r="ER64" s="6">
        <f>ROUND(ER53+ER56+ER63,5)</f>
        <v>13222.93</v>
      </c>
      <c r="ES64" s="6">
        <f>ROUND(ES53+ES56+ES63,5)</f>
        <v>0</v>
      </c>
      <c r="ET64" s="6">
        <f>ROUND(ET53+ET56+ET63,5)</f>
        <v>0</v>
      </c>
      <c r="EU64" s="6">
        <f>ROUND(EU53+EU56+EU63,5)</f>
        <v>0</v>
      </c>
      <c r="EV64" s="6">
        <f>ROUND(EV53+EV56+EV63,5)</f>
        <v>0</v>
      </c>
      <c r="EW64" s="6">
        <f>ROUND(EW53+EW56+EW63,5)</f>
        <v>-191.48</v>
      </c>
      <c r="EX64" s="6">
        <f>ROUND(SUM(G64:EW64),5)</f>
        <v>775724.64</v>
      </c>
    </row>
    <row r="65" spans="1:154" ht="30" customHeight="1" x14ac:dyDescent="0.25">
      <c r="A65" s="2"/>
      <c r="B65" s="2"/>
      <c r="C65" s="2" t="s">
        <v>340</v>
      </c>
      <c r="D65" s="2"/>
      <c r="E65" s="2"/>
      <c r="F65" s="2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</row>
    <row r="66" spans="1:154" x14ac:dyDescent="0.25">
      <c r="A66" s="2"/>
      <c r="B66" s="2"/>
      <c r="C66" s="2"/>
      <c r="D66" s="2" t="s">
        <v>341</v>
      </c>
      <c r="E66" s="2"/>
      <c r="F66" s="2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</row>
    <row r="67" spans="1:154" x14ac:dyDescent="0.25">
      <c r="A67" s="2"/>
      <c r="B67" s="2"/>
      <c r="C67" s="2"/>
      <c r="D67" s="2"/>
      <c r="E67" s="2" t="s">
        <v>342</v>
      </c>
      <c r="F67" s="2"/>
      <c r="G67" s="6">
        <v>0</v>
      </c>
      <c r="H67" s="6">
        <v>0</v>
      </c>
      <c r="I67" s="6">
        <v>1876459.46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760207.95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158116.57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6">
        <v>0</v>
      </c>
      <c r="EW67" s="6">
        <v>0</v>
      </c>
      <c r="EX67" s="6">
        <f>ROUND(SUM(G67:EW67),5)</f>
        <v>2794783.98</v>
      </c>
    </row>
    <row r="68" spans="1:154" x14ac:dyDescent="0.25">
      <c r="A68" s="2"/>
      <c r="B68" s="2"/>
      <c r="C68" s="2"/>
      <c r="D68" s="2"/>
      <c r="E68" s="2" t="s">
        <v>343</v>
      </c>
      <c r="F68" s="2"/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288042.55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6">
        <v>0</v>
      </c>
      <c r="EU68" s="6">
        <v>0</v>
      </c>
      <c r="EV68" s="6">
        <v>0</v>
      </c>
      <c r="EW68" s="6">
        <v>0</v>
      </c>
      <c r="EX68" s="6">
        <f>ROUND(SUM(G68:EW68),5)</f>
        <v>288042.55</v>
      </c>
    </row>
    <row r="69" spans="1:154" ht="15.75" thickBot="1" x14ac:dyDescent="0.3">
      <c r="A69" s="2"/>
      <c r="B69" s="2"/>
      <c r="C69" s="2"/>
      <c r="D69" s="2"/>
      <c r="E69" s="2" t="s">
        <v>344</v>
      </c>
      <c r="F69" s="2"/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4486638.74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0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7">
        <v>0</v>
      </c>
      <c r="EX69" s="7">
        <f>ROUND(SUM(G69:EW69),5)</f>
        <v>4486638.74</v>
      </c>
    </row>
    <row r="70" spans="1:154" x14ac:dyDescent="0.25">
      <c r="A70" s="2"/>
      <c r="B70" s="2"/>
      <c r="C70" s="2"/>
      <c r="D70" s="2" t="s">
        <v>345</v>
      </c>
      <c r="E70" s="2"/>
      <c r="F70" s="2"/>
      <c r="G70" s="6">
        <f>ROUND(SUM(G66:G69),5)</f>
        <v>0</v>
      </c>
      <c r="H70" s="6">
        <f>ROUND(SUM(H66:H69),5)</f>
        <v>0</v>
      </c>
      <c r="I70" s="6">
        <f>ROUND(SUM(I66:I69),5)</f>
        <v>1876459.46</v>
      </c>
      <c r="J70" s="6">
        <f>ROUND(SUM(J66:J69),5)</f>
        <v>0</v>
      </c>
      <c r="K70" s="6">
        <f>ROUND(SUM(K66:K69),5)</f>
        <v>0</v>
      </c>
      <c r="L70" s="6">
        <f>ROUND(SUM(L66:L69),5)</f>
        <v>0</v>
      </c>
      <c r="M70" s="6">
        <f>ROUND(SUM(M66:M69),5)</f>
        <v>0</v>
      </c>
      <c r="N70" s="6">
        <f>ROUND(SUM(N66:N69),5)</f>
        <v>0</v>
      </c>
      <c r="O70" s="6">
        <f>ROUND(SUM(O66:O69),5)</f>
        <v>0</v>
      </c>
      <c r="P70" s="6">
        <f>ROUND(SUM(P66:P69),5)</f>
        <v>0</v>
      </c>
      <c r="Q70" s="6">
        <f>ROUND(SUM(Q66:Q69),5)</f>
        <v>0</v>
      </c>
      <c r="R70" s="6">
        <f>ROUND(SUM(R66:R69),5)</f>
        <v>0</v>
      </c>
      <c r="S70" s="6">
        <f>ROUND(SUM(S66:S69),5)</f>
        <v>0</v>
      </c>
      <c r="T70" s="6">
        <f>ROUND(SUM(T66:T69),5)</f>
        <v>0</v>
      </c>
      <c r="U70" s="6">
        <f>ROUND(SUM(U66:U69),5)</f>
        <v>0</v>
      </c>
      <c r="V70" s="6">
        <f>ROUND(SUM(V66:V69),5)</f>
        <v>0</v>
      </c>
      <c r="W70" s="6">
        <f>ROUND(SUM(W66:W69),5)</f>
        <v>0</v>
      </c>
      <c r="X70" s="6">
        <f>ROUND(SUM(X66:X69),5)</f>
        <v>0</v>
      </c>
      <c r="Y70" s="6">
        <f>ROUND(SUM(Y66:Y69),5)</f>
        <v>0</v>
      </c>
      <c r="Z70" s="6">
        <f>ROUND(SUM(Z66:Z69),5)</f>
        <v>0</v>
      </c>
      <c r="AA70" s="6">
        <f>ROUND(SUM(AA66:AA69),5)</f>
        <v>0</v>
      </c>
      <c r="AB70" s="6">
        <f>ROUND(SUM(AB66:AB69),5)</f>
        <v>0</v>
      </c>
      <c r="AC70" s="6">
        <f>ROUND(SUM(AC66:AC69),5)</f>
        <v>0</v>
      </c>
      <c r="AD70" s="6">
        <f>ROUND(SUM(AD66:AD69),5)</f>
        <v>0</v>
      </c>
      <c r="AE70" s="6">
        <f>ROUND(SUM(AE66:AE69),5)</f>
        <v>0</v>
      </c>
      <c r="AF70" s="6">
        <f>ROUND(SUM(AF66:AF69),5)</f>
        <v>0</v>
      </c>
      <c r="AG70" s="6">
        <f>ROUND(SUM(AG66:AG69),5)</f>
        <v>0</v>
      </c>
      <c r="AH70" s="6">
        <f>ROUND(SUM(AH66:AH69),5)</f>
        <v>0</v>
      </c>
      <c r="AI70" s="6">
        <f>ROUND(SUM(AI66:AI69),5)</f>
        <v>0</v>
      </c>
      <c r="AJ70" s="6">
        <f>ROUND(SUM(AJ66:AJ69),5)</f>
        <v>0</v>
      </c>
      <c r="AK70" s="6">
        <f>ROUND(SUM(AK66:AK69),5)</f>
        <v>0</v>
      </c>
      <c r="AL70" s="6">
        <f>ROUND(SUM(AL66:AL69),5)</f>
        <v>0</v>
      </c>
      <c r="AM70" s="6">
        <f>ROUND(SUM(AM66:AM69),5)</f>
        <v>0</v>
      </c>
      <c r="AN70" s="6">
        <f>ROUND(SUM(AN66:AN69),5)</f>
        <v>0</v>
      </c>
      <c r="AO70" s="6">
        <f>ROUND(SUM(AO66:AO69),5)</f>
        <v>0</v>
      </c>
      <c r="AP70" s="6">
        <f>ROUND(SUM(AP66:AP69),5)</f>
        <v>0</v>
      </c>
      <c r="AQ70" s="6">
        <f>ROUND(SUM(AQ66:AQ69),5)</f>
        <v>0</v>
      </c>
      <c r="AR70" s="6">
        <f>ROUND(SUM(AR66:AR69),5)</f>
        <v>0</v>
      </c>
      <c r="AS70" s="6">
        <f>ROUND(SUM(AS66:AS69),5)</f>
        <v>0</v>
      </c>
      <c r="AT70" s="6">
        <f>ROUND(SUM(AT66:AT69),5)</f>
        <v>0</v>
      </c>
      <c r="AU70" s="6">
        <f>ROUND(SUM(AU66:AU69),5)</f>
        <v>0</v>
      </c>
      <c r="AV70" s="6">
        <f>ROUND(SUM(AV66:AV69),5)</f>
        <v>0</v>
      </c>
      <c r="AW70" s="6">
        <f>ROUND(SUM(AW66:AW69),5)</f>
        <v>0</v>
      </c>
      <c r="AX70" s="6">
        <f>ROUND(SUM(AX66:AX69),5)</f>
        <v>0</v>
      </c>
      <c r="AY70" s="6">
        <f>ROUND(SUM(AY66:AY69),5)</f>
        <v>0</v>
      </c>
      <c r="AZ70" s="6">
        <f>ROUND(SUM(AZ66:AZ69),5)</f>
        <v>0</v>
      </c>
      <c r="BA70" s="6">
        <f>ROUND(SUM(BA66:BA69),5)</f>
        <v>0</v>
      </c>
      <c r="BB70" s="6">
        <f>ROUND(SUM(BB66:BB69),5)</f>
        <v>0</v>
      </c>
      <c r="BC70" s="6">
        <f>ROUND(SUM(BC66:BC69),5)</f>
        <v>0</v>
      </c>
      <c r="BD70" s="6">
        <f>ROUND(SUM(BD66:BD69),5)</f>
        <v>0</v>
      </c>
      <c r="BE70" s="6">
        <f>ROUND(SUM(BE66:BE69),5)</f>
        <v>0</v>
      </c>
      <c r="BF70" s="6">
        <f>ROUND(SUM(BF66:BF69),5)</f>
        <v>0</v>
      </c>
      <c r="BG70" s="6">
        <f>ROUND(SUM(BG66:BG69),5)</f>
        <v>0</v>
      </c>
      <c r="BH70" s="6">
        <f>ROUND(SUM(BH66:BH69),5)</f>
        <v>0</v>
      </c>
      <c r="BI70" s="6">
        <f>ROUND(SUM(BI66:BI69),5)</f>
        <v>0</v>
      </c>
      <c r="BJ70" s="6">
        <f>ROUND(SUM(BJ66:BJ69),5)</f>
        <v>0</v>
      </c>
      <c r="BK70" s="6">
        <f>ROUND(SUM(BK66:BK69),5)</f>
        <v>0</v>
      </c>
      <c r="BL70" s="6">
        <f>ROUND(SUM(BL66:BL69),5)</f>
        <v>0</v>
      </c>
      <c r="BM70" s="6">
        <f>ROUND(SUM(BM66:BM69),5)</f>
        <v>0</v>
      </c>
      <c r="BN70" s="6">
        <f>ROUND(SUM(BN66:BN69),5)</f>
        <v>0</v>
      </c>
      <c r="BO70" s="6">
        <f>ROUND(SUM(BO66:BO69),5)</f>
        <v>0</v>
      </c>
      <c r="BP70" s="6">
        <f>ROUND(SUM(BP66:BP69),5)</f>
        <v>0</v>
      </c>
      <c r="BQ70" s="6">
        <f>ROUND(SUM(BQ66:BQ69),5)</f>
        <v>0</v>
      </c>
      <c r="BR70" s="6">
        <f>ROUND(SUM(BR66:BR69),5)</f>
        <v>0</v>
      </c>
      <c r="BS70" s="6">
        <f>ROUND(SUM(BS66:BS69),5)</f>
        <v>0</v>
      </c>
      <c r="BT70" s="6">
        <f>ROUND(SUM(BT66:BT69),5)</f>
        <v>0</v>
      </c>
      <c r="BU70" s="6">
        <f>ROUND(SUM(BU66:BU69),5)</f>
        <v>0</v>
      </c>
      <c r="BV70" s="6">
        <f>ROUND(SUM(BV66:BV69),5)</f>
        <v>0</v>
      </c>
      <c r="BW70" s="6">
        <f>ROUND(SUM(BW66:BW69),5)</f>
        <v>0</v>
      </c>
      <c r="BX70" s="6">
        <f>ROUND(SUM(BX66:BX69),5)</f>
        <v>0</v>
      </c>
      <c r="BY70" s="6">
        <f>ROUND(SUM(BY66:BY69),5)</f>
        <v>0</v>
      </c>
      <c r="BZ70" s="6">
        <f>ROUND(SUM(BZ66:BZ69),5)</f>
        <v>0</v>
      </c>
      <c r="CA70" s="6">
        <f>ROUND(SUM(CA66:CA69),5)</f>
        <v>0</v>
      </c>
      <c r="CB70" s="6">
        <f>ROUND(SUM(CB66:CB69),5)</f>
        <v>0</v>
      </c>
      <c r="CC70" s="6">
        <f>ROUND(SUM(CC66:CC69),5)</f>
        <v>0</v>
      </c>
      <c r="CD70" s="6">
        <f>ROUND(SUM(CD66:CD69),5)</f>
        <v>0</v>
      </c>
      <c r="CE70" s="6">
        <f>ROUND(SUM(CE66:CE69),5)</f>
        <v>0</v>
      </c>
      <c r="CF70" s="6">
        <f>ROUND(SUM(CF66:CF69),5)</f>
        <v>0</v>
      </c>
      <c r="CG70" s="6">
        <f>ROUND(SUM(CG66:CG69),5)</f>
        <v>0</v>
      </c>
      <c r="CH70" s="6">
        <f>ROUND(SUM(CH66:CH69),5)</f>
        <v>0</v>
      </c>
      <c r="CI70" s="6">
        <f>ROUND(SUM(CI66:CI69),5)</f>
        <v>0</v>
      </c>
      <c r="CJ70" s="6">
        <f>ROUND(SUM(CJ66:CJ69),5)</f>
        <v>0</v>
      </c>
      <c r="CK70" s="6">
        <f>ROUND(SUM(CK66:CK69),5)</f>
        <v>0</v>
      </c>
      <c r="CL70" s="6">
        <f>ROUND(SUM(CL66:CL69),5)</f>
        <v>0</v>
      </c>
      <c r="CM70" s="6">
        <f>ROUND(SUM(CM66:CM69),5)</f>
        <v>0</v>
      </c>
      <c r="CN70" s="6">
        <f>ROUND(SUM(CN66:CN69),5)</f>
        <v>0</v>
      </c>
      <c r="CO70" s="6">
        <f>ROUND(SUM(CO66:CO69),5)</f>
        <v>760207.95</v>
      </c>
      <c r="CP70" s="6">
        <f>ROUND(SUM(CP66:CP69),5)</f>
        <v>0</v>
      </c>
      <c r="CQ70" s="6">
        <f>ROUND(SUM(CQ66:CQ69),5)</f>
        <v>0</v>
      </c>
      <c r="CR70" s="6">
        <f>ROUND(SUM(CR66:CR69),5)</f>
        <v>0</v>
      </c>
      <c r="CS70" s="6">
        <f>ROUND(SUM(CS66:CS69),5)</f>
        <v>4486638.74</v>
      </c>
      <c r="CT70" s="6">
        <f>ROUND(SUM(CT66:CT69),5)</f>
        <v>0</v>
      </c>
      <c r="CU70" s="6">
        <f>ROUND(SUM(CU66:CU69),5)</f>
        <v>0</v>
      </c>
      <c r="CV70" s="6">
        <f>ROUND(SUM(CV66:CV69),5)</f>
        <v>0</v>
      </c>
      <c r="CW70" s="6">
        <f>ROUND(SUM(CW66:CW69),5)</f>
        <v>0</v>
      </c>
      <c r="CX70" s="6">
        <f>ROUND(SUM(CX66:CX69),5)</f>
        <v>0</v>
      </c>
      <c r="CY70" s="6">
        <f>ROUND(SUM(CY66:CY69),5)</f>
        <v>0</v>
      </c>
      <c r="CZ70" s="6">
        <f>ROUND(SUM(CZ66:CZ69),5)</f>
        <v>0</v>
      </c>
      <c r="DA70" s="6">
        <f>ROUND(SUM(DA66:DA69),5)</f>
        <v>0</v>
      </c>
      <c r="DB70" s="6">
        <f>ROUND(SUM(DB66:DB69),5)</f>
        <v>0</v>
      </c>
      <c r="DC70" s="6">
        <f>ROUND(SUM(DC66:DC69),5)</f>
        <v>0</v>
      </c>
      <c r="DD70" s="6">
        <f>ROUND(SUM(DD66:DD69),5)</f>
        <v>0</v>
      </c>
      <c r="DE70" s="6">
        <f>ROUND(SUM(DE66:DE69),5)</f>
        <v>0</v>
      </c>
      <c r="DF70" s="6">
        <f>ROUND(SUM(DF66:DF69),5)</f>
        <v>0</v>
      </c>
      <c r="DG70" s="6">
        <f>ROUND(SUM(DG66:DG69),5)</f>
        <v>0</v>
      </c>
      <c r="DH70" s="6">
        <f>ROUND(SUM(DH66:DH69),5)</f>
        <v>0</v>
      </c>
      <c r="DI70" s="6">
        <f>ROUND(SUM(DI66:DI69),5)</f>
        <v>0</v>
      </c>
      <c r="DJ70" s="6">
        <f>ROUND(SUM(DJ66:DJ69),5)</f>
        <v>0</v>
      </c>
      <c r="DK70" s="6">
        <f>ROUND(SUM(DK66:DK69),5)</f>
        <v>0</v>
      </c>
      <c r="DL70" s="6">
        <f>ROUND(SUM(DL66:DL69),5)</f>
        <v>0</v>
      </c>
      <c r="DM70" s="6">
        <f>ROUND(SUM(DM66:DM69),5)</f>
        <v>0</v>
      </c>
      <c r="DN70" s="6">
        <f>ROUND(SUM(DN66:DN69),5)</f>
        <v>0</v>
      </c>
      <c r="DO70" s="6">
        <f>ROUND(SUM(DO66:DO69),5)</f>
        <v>0</v>
      </c>
      <c r="DP70" s="6">
        <f>ROUND(SUM(DP66:DP69),5)</f>
        <v>0</v>
      </c>
      <c r="DQ70" s="6">
        <f>ROUND(SUM(DQ66:DQ69),5)</f>
        <v>0</v>
      </c>
      <c r="DR70" s="6">
        <f>ROUND(SUM(DR66:DR69),5)</f>
        <v>158116.57</v>
      </c>
      <c r="DS70" s="6">
        <f>ROUND(SUM(DS66:DS69),5)</f>
        <v>0</v>
      </c>
      <c r="DT70" s="6">
        <f>ROUND(SUM(DT66:DT69),5)</f>
        <v>0</v>
      </c>
      <c r="DU70" s="6">
        <f>ROUND(SUM(DU66:DU69),5)</f>
        <v>0</v>
      </c>
      <c r="DV70" s="6">
        <f>ROUND(SUM(DV66:DV69),5)</f>
        <v>0</v>
      </c>
      <c r="DW70" s="6">
        <f>ROUND(SUM(DW66:DW69),5)</f>
        <v>0</v>
      </c>
      <c r="DX70" s="6">
        <f>ROUND(SUM(DX66:DX69),5)</f>
        <v>0</v>
      </c>
      <c r="DY70" s="6">
        <f>ROUND(SUM(DY66:DY69),5)</f>
        <v>0</v>
      </c>
      <c r="DZ70" s="6">
        <f>ROUND(SUM(DZ66:DZ69),5)</f>
        <v>0</v>
      </c>
      <c r="EA70" s="6">
        <f>ROUND(SUM(EA66:EA69),5)</f>
        <v>288042.55</v>
      </c>
      <c r="EB70" s="6">
        <f>ROUND(SUM(EB66:EB69),5)</f>
        <v>0</v>
      </c>
      <c r="EC70" s="6">
        <f>ROUND(SUM(EC66:EC69),5)</f>
        <v>0</v>
      </c>
      <c r="ED70" s="6">
        <f>ROUND(SUM(ED66:ED69),5)</f>
        <v>0</v>
      </c>
      <c r="EE70" s="6">
        <f>ROUND(SUM(EE66:EE69),5)</f>
        <v>0</v>
      </c>
      <c r="EF70" s="6">
        <f>ROUND(SUM(EF66:EF69),5)</f>
        <v>0</v>
      </c>
      <c r="EG70" s="6">
        <f>ROUND(SUM(EG66:EG69),5)</f>
        <v>0</v>
      </c>
      <c r="EH70" s="6">
        <f>ROUND(SUM(EH66:EH69),5)</f>
        <v>0</v>
      </c>
      <c r="EI70" s="6">
        <f>ROUND(SUM(EI66:EI69),5)</f>
        <v>0</v>
      </c>
      <c r="EJ70" s="6">
        <f>ROUND(SUM(EJ66:EJ69),5)</f>
        <v>0</v>
      </c>
      <c r="EK70" s="6">
        <f>ROUND(SUM(EK66:EK69),5)</f>
        <v>0</v>
      </c>
      <c r="EL70" s="6">
        <f>ROUND(SUM(EL66:EL69),5)</f>
        <v>0</v>
      </c>
      <c r="EM70" s="6">
        <f>ROUND(SUM(EM66:EM69),5)</f>
        <v>0</v>
      </c>
      <c r="EN70" s="6">
        <f>ROUND(SUM(EN66:EN69),5)</f>
        <v>0</v>
      </c>
      <c r="EO70" s="6">
        <f>ROUND(SUM(EO66:EO69),5)</f>
        <v>0</v>
      </c>
      <c r="EP70" s="6">
        <f>ROUND(SUM(EP66:EP69),5)</f>
        <v>0</v>
      </c>
      <c r="EQ70" s="6">
        <f>ROUND(SUM(EQ66:EQ69),5)</f>
        <v>0</v>
      </c>
      <c r="ER70" s="6">
        <f>ROUND(SUM(ER66:ER69),5)</f>
        <v>0</v>
      </c>
      <c r="ES70" s="6">
        <f>ROUND(SUM(ES66:ES69),5)</f>
        <v>0</v>
      </c>
      <c r="ET70" s="6">
        <f>ROUND(SUM(ET66:ET69),5)</f>
        <v>0</v>
      </c>
      <c r="EU70" s="6">
        <f>ROUND(SUM(EU66:EU69),5)</f>
        <v>0</v>
      </c>
      <c r="EV70" s="6">
        <f>ROUND(SUM(EV66:EV69),5)</f>
        <v>0</v>
      </c>
      <c r="EW70" s="6">
        <f>ROUND(SUM(EW66:EW69),5)</f>
        <v>0</v>
      </c>
      <c r="EX70" s="6">
        <f>ROUND(SUM(G70:EW70),5)</f>
        <v>7569465.2699999996</v>
      </c>
    </row>
    <row r="71" spans="1:154" ht="30" customHeight="1" thickBot="1" x14ac:dyDescent="0.3">
      <c r="A71" s="2"/>
      <c r="B71" s="2"/>
      <c r="C71" s="2"/>
      <c r="D71" s="2" t="s">
        <v>346</v>
      </c>
      <c r="E71" s="2"/>
      <c r="F71" s="2"/>
      <c r="G71" s="8">
        <v>0</v>
      </c>
      <c r="H71" s="8">
        <v>2416.73</v>
      </c>
      <c r="I71" s="8">
        <v>0</v>
      </c>
      <c r="J71" s="8">
        <v>0</v>
      </c>
      <c r="K71" s="8">
        <v>0</v>
      </c>
      <c r="L71" s="8">
        <v>6882.43</v>
      </c>
      <c r="M71" s="8">
        <v>11387.97</v>
      </c>
      <c r="N71" s="8">
        <v>0</v>
      </c>
      <c r="O71" s="8">
        <v>659248.07999999996</v>
      </c>
      <c r="P71" s="8">
        <v>0</v>
      </c>
      <c r="Q71" s="8">
        <v>24785.87</v>
      </c>
      <c r="R71" s="8">
        <v>0</v>
      </c>
      <c r="S71" s="8">
        <v>0</v>
      </c>
      <c r="T71" s="8">
        <v>0</v>
      </c>
      <c r="U71" s="8">
        <v>12888.07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84184.31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1134937.8400000001</v>
      </c>
      <c r="BH71" s="8">
        <v>0</v>
      </c>
      <c r="BI71" s="8">
        <v>0</v>
      </c>
      <c r="BJ71" s="8">
        <v>0</v>
      </c>
      <c r="BK71" s="8">
        <v>566821.80000000005</v>
      </c>
      <c r="BL71" s="8">
        <v>0</v>
      </c>
      <c r="BM71" s="8">
        <v>157437.5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12250</v>
      </c>
      <c r="BW71" s="8">
        <v>0</v>
      </c>
      <c r="BX71" s="8">
        <v>8166.63</v>
      </c>
      <c r="BY71" s="8">
        <v>0</v>
      </c>
      <c r="BZ71" s="8">
        <v>32636.42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143125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4833.3500000000004</v>
      </c>
      <c r="CR71" s="8">
        <v>0</v>
      </c>
      <c r="CS71" s="8">
        <v>0</v>
      </c>
      <c r="CT71" s="8">
        <v>0</v>
      </c>
      <c r="CU71" s="8">
        <v>0</v>
      </c>
      <c r="CV71" s="8">
        <v>94232.56</v>
      </c>
      <c r="CW71" s="8">
        <v>0</v>
      </c>
      <c r="CX71" s="8">
        <v>0</v>
      </c>
      <c r="CY71" s="8">
        <v>0</v>
      </c>
      <c r="CZ71" s="8">
        <v>0</v>
      </c>
      <c r="DA71" s="8">
        <v>38666.65</v>
      </c>
      <c r="DB71" s="8">
        <v>0</v>
      </c>
      <c r="DC71" s="8">
        <v>0</v>
      </c>
      <c r="DD71" s="8">
        <v>0</v>
      </c>
      <c r="DE71" s="8">
        <v>0</v>
      </c>
      <c r="DF71" s="8">
        <v>38922.559999999998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8739.76</v>
      </c>
      <c r="DM71" s="8">
        <v>0</v>
      </c>
      <c r="DN71" s="8">
        <v>85385.1</v>
      </c>
      <c r="DO71" s="8">
        <v>0</v>
      </c>
      <c r="DP71" s="8">
        <v>0</v>
      </c>
      <c r="DQ71" s="8">
        <v>0</v>
      </c>
      <c r="DR71" s="8">
        <v>0</v>
      </c>
      <c r="DS71" s="8">
        <v>0</v>
      </c>
      <c r="DT71" s="8">
        <v>0</v>
      </c>
      <c r="DU71" s="8">
        <v>0</v>
      </c>
      <c r="DV71" s="8">
        <v>0</v>
      </c>
      <c r="DW71" s="8">
        <v>24582.28</v>
      </c>
      <c r="DX71" s="8">
        <v>0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12083.27</v>
      </c>
      <c r="EJ71" s="8">
        <v>0</v>
      </c>
      <c r="EK71" s="8">
        <v>0</v>
      </c>
      <c r="EL71" s="8">
        <v>102891.06</v>
      </c>
      <c r="EM71" s="8">
        <v>0</v>
      </c>
      <c r="EN71" s="8">
        <v>0</v>
      </c>
      <c r="EO71" s="8">
        <v>0</v>
      </c>
      <c r="EP71" s="8">
        <v>0</v>
      </c>
      <c r="EQ71" s="8">
        <v>61208.11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f>ROUND(SUM(G71:EW71),5)</f>
        <v>3328713.35</v>
      </c>
    </row>
    <row r="72" spans="1:154" ht="15.75" thickBot="1" x14ac:dyDescent="0.3">
      <c r="A72" s="2"/>
      <c r="B72" s="2"/>
      <c r="C72" s="2" t="s">
        <v>347</v>
      </c>
      <c r="D72" s="2"/>
      <c r="E72" s="2"/>
      <c r="F72" s="2"/>
      <c r="G72" s="10">
        <f>ROUND(G65+SUM(G70:G71),5)</f>
        <v>0</v>
      </c>
      <c r="H72" s="10">
        <f>ROUND(H65+SUM(H70:H71),5)</f>
        <v>2416.73</v>
      </c>
      <c r="I72" s="10">
        <f>ROUND(I65+SUM(I70:I71),5)</f>
        <v>1876459.46</v>
      </c>
      <c r="J72" s="10">
        <f>ROUND(J65+SUM(J70:J71),5)</f>
        <v>0</v>
      </c>
      <c r="K72" s="10">
        <f>ROUND(K65+SUM(K70:K71),5)</f>
        <v>0</v>
      </c>
      <c r="L72" s="10">
        <f>ROUND(L65+SUM(L70:L71),5)</f>
        <v>6882.43</v>
      </c>
      <c r="M72" s="10">
        <f>ROUND(M65+SUM(M70:M71),5)</f>
        <v>11387.97</v>
      </c>
      <c r="N72" s="10">
        <f>ROUND(N65+SUM(N70:N71),5)</f>
        <v>0</v>
      </c>
      <c r="O72" s="10">
        <f>ROUND(O65+SUM(O70:O71),5)</f>
        <v>659248.07999999996</v>
      </c>
      <c r="P72" s="10">
        <f>ROUND(P65+SUM(P70:P71),5)</f>
        <v>0</v>
      </c>
      <c r="Q72" s="10">
        <f>ROUND(Q65+SUM(Q70:Q71),5)</f>
        <v>24785.87</v>
      </c>
      <c r="R72" s="10">
        <f>ROUND(R65+SUM(R70:R71),5)</f>
        <v>0</v>
      </c>
      <c r="S72" s="10">
        <f>ROUND(S65+SUM(S70:S71),5)</f>
        <v>0</v>
      </c>
      <c r="T72" s="10">
        <f>ROUND(T65+SUM(T70:T71),5)</f>
        <v>0</v>
      </c>
      <c r="U72" s="10">
        <f>ROUND(U65+SUM(U70:U71),5)</f>
        <v>12888.07</v>
      </c>
      <c r="V72" s="10">
        <f>ROUND(V65+SUM(V70:V71),5)</f>
        <v>0</v>
      </c>
      <c r="W72" s="10">
        <f>ROUND(W65+SUM(W70:W71),5)</f>
        <v>0</v>
      </c>
      <c r="X72" s="10">
        <f>ROUND(X65+SUM(X70:X71),5)</f>
        <v>0</v>
      </c>
      <c r="Y72" s="10">
        <f>ROUND(Y65+SUM(Y70:Y71),5)</f>
        <v>0</v>
      </c>
      <c r="Z72" s="10">
        <f>ROUND(Z65+SUM(Z70:Z71),5)</f>
        <v>0</v>
      </c>
      <c r="AA72" s="10">
        <f>ROUND(AA65+SUM(AA70:AA71),5)</f>
        <v>0</v>
      </c>
      <c r="AB72" s="10">
        <f>ROUND(AB65+SUM(AB70:AB71),5)</f>
        <v>0</v>
      </c>
      <c r="AC72" s="10">
        <f>ROUND(AC65+SUM(AC70:AC71),5)</f>
        <v>0</v>
      </c>
      <c r="AD72" s="10">
        <f>ROUND(AD65+SUM(AD70:AD71),5)</f>
        <v>0</v>
      </c>
      <c r="AE72" s="10">
        <f>ROUND(AE65+SUM(AE70:AE71),5)</f>
        <v>0</v>
      </c>
      <c r="AF72" s="10">
        <f>ROUND(AF65+SUM(AF70:AF71),5)</f>
        <v>0</v>
      </c>
      <c r="AG72" s="10">
        <f>ROUND(AG65+SUM(AG70:AG71),5)</f>
        <v>0</v>
      </c>
      <c r="AH72" s="10">
        <f>ROUND(AH65+SUM(AH70:AH71),5)</f>
        <v>0</v>
      </c>
      <c r="AI72" s="10">
        <f>ROUND(AI65+SUM(AI70:AI71),5)</f>
        <v>0</v>
      </c>
      <c r="AJ72" s="10">
        <f>ROUND(AJ65+SUM(AJ70:AJ71),5)</f>
        <v>0</v>
      </c>
      <c r="AK72" s="10">
        <f>ROUND(AK65+SUM(AK70:AK71),5)</f>
        <v>0</v>
      </c>
      <c r="AL72" s="10">
        <f>ROUND(AL65+SUM(AL70:AL71),5)</f>
        <v>0</v>
      </c>
      <c r="AM72" s="10">
        <f>ROUND(AM65+SUM(AM70:AM71),5)</f>
        <v>0</v>
      </c>
      <c r="AN72" s="10">
        <f>ROUND(AN65+SUM(AN70:AN71),5)</f>
        <v>0</v>
      </c>
      <c r="AO72" s="10">
        <f>ROUND(AO65+SUM(AO70:AO71),5)</f>
        <v>0</v>
      </c>
      <c r="AP72" s="10">
        <f>ROUND(AP65+SUM(AP70:AP71),5)</f>
        <v>0</v>
      </c>
      <c r="AQ72" s="10">
        <f>ROUND(AQ65+SUM(AQ70:AQ71),5)</f>
        <v>0</v>
      </c>
      <c r="AR72" s="10">
        <f>ROUND(AR65+SUM(AR70:AR71),5)</f>
        <v>0</v>
      </c>
      <c r="AS72" s="10">
        <f>ROUND(AS65+SUM(AS70:AS71),5)</f>
        <v>0</v>
      </c>
      <c r="AT72" s="10">
        <f>ROUND(AT65+SUM(AT70:AT71),5)</f>
        <v>84184.31</v>
      </c>
      <c r="AU72" s="10">
        <f>ROUND(AU65+SUM(AU70:AU71),5)</f>
        <v>0</v>
      </c>
      <c r="AV72" s="10">
        <f>ROUND(AV65+SUM(AV70:AV71),5)</f>
        <v>0</v>
      </c>
      <c r="AW72" s="10">
        <f>ROUND(AW65+SUM(AW70:AW71),5)</f>
        <v>0</v>
      </c>
      <c r="AX72" s="10">
        <f>ROUND(AX65+SUM(AX70:AX71),5)</f>
        <v>0</v>
      </c>
      <c r="AY72" s="10">
        <f>ROUND(AY65+SUM(AY70:AY71),5)</f>
        <v>0</v>
      </c>
      <c r="AZ72" s="10">
        <f>ROUND(AZ65+SUM(AZ70:AZ71),5)</f>
        <v>0</v>
      </c>
      <c r="BA72" s="10">
        <f>ROUND(BA65+SUM(BA70:BA71),5)</f>
        <v>0</v>
      </c>
      <c r="BB72" s="10">
        <f>ROUND(BB65+SUM(BB70:BB71),5)</f>
        <v>0</v>
      </c>
      <c r="BC72" s="10">
        <f>ROUND(BC65+SUM(BC70:BC71),5)</f>
        <v>0</v>
      </c>
      <c r="BD72" s="10">
        <f>ROUND(BD65+SUM(BD70:BD71),5)</f>
        <v>0</v>
      </c>
      <c r="BE72" s="10">
        <f>ROUND(BE65+SUM(BE70:BE71),5)</f>
        <v>0</v>
      </c>
      <c r="BF72" s="10">
        <f>ROUND(BF65+SUM(BF70:BF71),5)</f>
        <v>0</v>
      </c>
      <c r="BG72" s="10">
        <f>ROUND(BG65+SUM(BG70:BG71),5)</f>
        <v>1134937.8400000001</v>
      </c>
      <c r="BH72" s="10">
        <f>ROUND(BH65+SUM(BH70:BH71),5)</f>
        <v>0</v>
      </c>
      <c r="BI72" s="10">
        <f>ROUND(BI65+SUM(BI70:BI71),5)</f>
        <v>0</v>
      </c>
      <c r="BJ72" s="10">
        <f>ROUND(BJ65+SUM(BJ70:BJ71),5)</f>
        <v>0</v>
      </c>
      <c r="BK72" s="10">
        <f>ROUND(BK65+SUM(BK70:BK71),5)</f>
        <v>566821.80000000005</v>
      </c>
      <c r="BL72" s="10">
        <f>ROUND(BL65+SUM(BL70:BL71),5)</f>
        <v>0</v>
      </c>
      <c r="BM72" s="10">
        <f>ROUND(BM65+SUM(BM70:BM71),5)</f>
        <v>157437.5</v>
      </c>
      <c r="BN72" s="10">
        <f>ROUND(BN65+SUM(BN70:BN71),5)</f>
        <v>0</v>
      </c>
      <c r="BO72" s="10">
        <f>ROUND(BO65+SUM(BO70:BO71),5)</f>
        <v>0</v>
      </c>
      <c r="BP72" s="10">
        <f>ROUND(BP65+SUM(BP70:BP71),5)</f>
        <v>0</v>
      </c>
      <c r="BQ72" s="10">
        <f>ROUND(BQ65+SUM(BQ70:BQ71),5)</f>
        <v>0</v>
      </c>
      <c r="BR72" s="10">
        <f>ROUND(BR65+SUM(BR70:BR71),5)</f>
        <v>0</v>
      </c>
      <c r="BS72" s="10">
        <f>ROUND(BS65+SUM(BS70:BS71),5)</f>
        <v>0</v>
      </c>
      <c r="BT72" s="10">
        <f>ROUND(BT65+SUM(BT70:BT71),5)</f>
        <v>0</v>
      </c>
      <c r="BU72" s="10">
        <f>ROUND(BU65+SUM(BU70:BU71),5)</f>
        <v>0</v>
      </c>
      <c r="BV72" s="10">
        <f>ROUND(BV65+SUM(BV70:BV71),5)</f>
        <v>12250</v>
      </c>
      <c r="BW72" s="10">
        <f>ROUND(BW65+SUM(BW70:BW71),5)</f>
        <v>0</v>
      </c>
      <c r="BX72" s="10">
        <f>ROUND(BX65+SUM(BX70:BX71),5)</f>
        <v>8166.63</v>
      </c>
      <c r="BY72" s="10">
        <f>ROUND(BY65+SUM(BY70:BY71),5)</f>
        <v>0</v>
      </c>
      <c r="BZ72" s="10">
        <f>ROUND(BZ65+SUM(BZ70:BZ71),5)</f>
        <v>32636.42</v>
      </c>
      <c r="CA72" s="10">
        <f>ROUND(CA65+SUM(CA70:CA71),5)</f>
        <v>0</v>
      </c>
      <c r="CB72" s="10">
        <f>ROUND(CB65+SUM(CB70:CB71),5)</f>
        <v>0</v>
      </c>
      <c r="CC72" s="10">
        <f>ROUND(CC65+SUM(CC70:CC71),5)</f>
        <v>0</v>
      </c>
      <c r="CD72" s="10">
        <f>ROUND(CD65+SUM(CD70:CD71),5)</f>
        <v>0</v>
      </c>
      <c r="CE72" s="10">
        <f>ROUND(CE65+SUM(CE70:CE71),5)</f>
        <v>0</v>
      </c>
      <c r="CF72" s="10">
        <f>ROUND(CF65+SUM(CF70:CF71),5)</f>
        <v>0</v>
      </c>
      <c r="CG72" s="10">
        <f>ROUND(CG65+SUM(CG70:CG71),5)</f>
        <v>0</v>
      </c>
      <c r="CH72" s="10">
        <f>ROUND(CH65+SUM(CH70:CH71),5)</f>
        <v>0</v>
      </c>
      <c r="CI72" s="10">
        <f>ROUND(CI65+SUM(CI70:CI71),5)</f>
        <v>0</v>
      </c>
      <c r="CJ72" s="10">
        <f>ROUND(CJ65+SUM(CJ70:CJ71),5)</f>
        <v>0</v>
      </c>
      <c r="CK72" s="10">
        <f>ROUND(CK65+SUM(CK70:CK71),5)</f>
        <v>143125</v>
      </c>
      <c r="CL72" s="10">
        <f>ROUND(CL65+SUM(CL70:CL71),5)</f>
        <v>0</v>
      </c>
      <c r="CM72" s="10">
        <f>ROUND(CM65+SUM(CM70:CM71),5)</f>
        <v>0</v>
      </c>
      <c r="CN72" s="10">
        <f>ROUND(CN65+SUM(CN70:CN71),5)</f>
        <v>0</v>
      </c>
      <c r="CO72" s="10">
        <f>ROUND(CO65+SUM(CO70:CO71),5)</f>
        <v>760207.95</v>
      </c>
      <c r="CP72" s="10">
        <f>ROUND(CP65+SUM(CP70:CP71),5)</f>
        <v>0</v>
      </c>
      <c r="CQ72" s="10">
        <f>ROUND(CQ65+SUM(CQ70:CQ71),5)</f>
        <v>4833.3500000000004</v>
      </c>
      <c r="CR72" s="10">
        <f>ROUND(CR65+SUM(CR70:CR71),5)</f>
        <v>0</v>
      </c>
      <c r="CS72" s="10">
        <f>ROUND(CS65+SUM(CS70:CS71),5)</f>
        <v>4486638.74</v>
      </c>
      <c r="CT72" s="10">
        <f>ROUND(CT65+SUM(CT70:CT71),5)</f>
        <v>0</v>
      </c>
      <c r="CU72" s="10">
        <f>ROUND(CU65+SUM(CU70:CU71),5)</f>
        <v>0</v>
      </c>
      <c r="CV72" s="10">
        <f>ROUND(CV65+SUM(CV70:CV71),5)</f>
        <v>94232.56</v>
      </c>
      <c r="CW72" s="10">
        <f>ROUND(CW65+SUM(CW70:CW71),5)</f>
        <v>0</v>
      </c>
      <c r="CX72" s="10">
        <f>ROUND(CX65+SUM(CX70:CX71),5)</f>
        <v>0</v>
      </c>
      <c r="CY72" s="10">
        <f>ROUND(CY65+SUM(CY70:CY71),5)</f>
        <v>0</v>
      </c>
      <c r="CZ72" s="10">
        <f>ROUND(CZ65+SUM(CZ70:CZ71),5)</f>
        <v>0</v>
      </c>
      <c r="DA72" s="10">
        <f>ROUND(DA65+SUM(DA70:DA71),5)</f>
        <v>38666.65</v>
      </c>
      <c r="DB72" s="10">
        <f>ROUND(DB65+SUM(DB70:DB71),5)</f>
        <v>0</v>
      </c>
      <c r="DC72" s="10">
        <f>ROUND(DC65+SUM(DC70:DC71),5)</f>
        <v>0</v>
      </c>
      <c r="DD72" s="10">
        <f>ROUND(DD65+SUM(DD70:DD71),5)</f>
        <v>0</v>
      </c>
      <c r="DE72" s="10">
        <f>ROUND(DE65+SUM(DE70:DE71),5)</f>
        <v>0</v>
      </c>
      <c r="DF72" s="10">
        <f>ROUND(DF65+SUM(DF70:DF71),5)</f>
        <v>38922.559999999998</v>
      </c>
      <c r="DG72" s="10">
        <f>ROUND(DG65+SUM(DG70:DG71),5)</f>
        <v>0</v>
      </c>
      <c r="DH72" s="10">
        <f>ROUND(DH65+SUM(DH70:DH71),5)</f>
        <v>0</v>
      </c>
      <c r="DI72" s="10">
        <f>ROUND(DI65+SUM(DI70:DI71),5)</f>
        <v>0</v>
      </c>
      <c r="DJ72" s="10">
        <f>ROUND(DJ65+SUM(DJ70:DJ71),5)</f>
        <v>0</v>
      </c>
      <c r="DK72" s="10">
        <f>ROUND(DK65+SUM(DK70:DK71),5)</f>
        <v>0</v>
      </c>
      <c r="DL72" s="10">
        <f>ROUND(DL65+SUM(DL70:DL71),5)</f>
        <v>8739.76</v>
      </c>
      <c r="DM72" s="10">
        <f>ROUND(DM65+SUM(DM70:DM71),5)</f>
        <v>0</v>
      </c>
      <c r="DN72" s="10">
        <f>ROUND(DN65+SUM(DN70:DN71),5)</f>
        <v>85385.1</v>
      </c>
      <c r="DO72" s="10">
        <f>ROUND(DO65+SUM(DO70:DO71),5)</f>
        <v>0</v>
      </c>
      <c r="DP72" s="10">
        <f>ROUND(DP65+SUM(DP70:DP71),5)</f>
        <v>0</v>
      </c>
      <c r="DQ72" s="10">
        <f>ROUND(DQ65+SUM(DQ70:DQ71),5)</f>
        <v>0</v>
      </c>
      <c r="DR72" s="10">
        <f>ROUND(DR65+SUM(DR70:DR71),5)</f>
        <v>158116.57</v>
      </c>
      <c r="DS72" s="10">
        <f>ROUND(DS65+SUM(DS70:DS71),5)</f>
        <v>0</v>
      </c>
      <c r="DT72" s="10">
        <f>ROUND(DT65+SUM(DT70:DT71),5)</f>
        <v>0</v>
      </c>
      <c r="DU72" s="10">
        <f>ROUND(DU65+SUM(DU70:DU71),5)</f>
        <v>0</v>
      </c>
      <c r="DV72" s="10">
        <f>ROUND(DV65+SUM(DV70:DV71),5)</f>
        <v>0</v>
      </c>
      <c r="DW72" s="10">
        <f>ROUND(DW65+SUM(DW70:DW71),5)</f>
        <v>24582.28</v>
      </c>
      <c r="DX72" s="10">
        <f>ROUND(DX65+SUM(DX70:DX71),5)</f>
        <v>0</v>
      </c>
      <c r="DY72" s="10">
        <f>ROUND(DY65+SUM(DY70:DY71),5)</f>
        <v>0</v>
      </c>
      <c r="DZ72" s="10">
        <f>ROUND(DZ65+SUM(DZ70:DZ71),5)</f>
        <v>0</v>
      </c>
      <c r="EA72" s="10">
        <f>ROUND(EA65+SUM(EA70:EA71),5)</f>
        <v>288042.55</v>
      </c>
      <c r="EB72" s="10">
        <f>ROUND(EB65+SUM(EB70:EB71),5)</f>
        <v>0</v>
      </c>
      <c r="EC72" s="10">
        <f>ROUND(EC65+SUM(EC70:EC71),5)</f>
        <v>0</v>
      </c>
      <c r="ED72" s="10">
        <f>ROUND(ED65+SUM(ED70:ED71),5)</f>
        <v>0</v>
      </c>
      <c r="EE72" s="10">
        <f>ROUND(EE65+SUM(EE70:EE71),5)</f>
        <v>0</v>
      </c>
      <c r="EF72" s="10">
        <f>ROUND(EF65+SUM(EF70:EF71),5)</f>
        <v>0</v>
      </c>
      <c r="EG72" s="10">
        <f>ROUND(EG65+SUM(EG70:EG71),5)</f>
        <v>0</v>
      </c>
      <c r="EH72" s="10">
        <f>ROUND(EH65+SUM(EH70:EH71),5)</f>
        <v>0</v>
      </c>
      <c r="EI72" s="10">
        <f>ROUND(EI65+SUM(EI70:EI71),5)</f>
        <v>12083.27</v>
      </c>
      <c r="EJ72" s="10">
        <f>ROUND(EJ65+SUM(EJ70:EJ71),5)</f>
        <v>0</v>
      </c>
      <c r="EK72" s="10">
        <f>ROUND(EK65+SUM(EK70:EK71),5)</f>
        <v>0</v>
      </c>
      <c r="EL72" s="10">
        <f>ROUND(EL65+SUM(EL70:EL71),5)</f>
        <v>102891.06</v>
      </c>
      <c r="EM72" s="10">
        <f>ROUND(EM65+SUM(EM70:EM71),5)</f>
        <v>0</v>
      </c>
      <c r="EN72" s="10">
        <f>ROUND(EN65+SUM(EN70:EN71),5)</f>
        <v>0</v>
      </c>
      <c r="EO72" s="10">
        <f>ROUND(EO65+SUM(EO70:EO71),5)</f>
        <v>0</v>
      </c>
      <c r="EP72" s="10">
        <f>ROUND(EP65+SUM(EP70:EP71),5)</f>
        <v>0</v>
      </c>
      <c r="EQ72" s="10">
        <f>ROUND(EQ65+SUM(EQ70:EQ71),5)</f>
        <v>61208.11</v>
      </c>
      <c r="ER72" s="10">
        <f>ROUND(ER65+SUM(ER70:ER71),5)</f>
        <v>0</v>
      </c>
      <c r="ES72" s="10">
        <f>ROUND(ES65+SUM(ES70:ES71),5)</f>
        <v>0</v>
      </c>
      <c r="ET72" s="10">
        <f>ROUND(ET65+SUM(ET70:ET71),5)</f>
        <v>0</v>
      </c>
      <c r="EU72" s="10">
        <f>ROUND(EU65+SUM(EU70:EU71),5)</f>
        <v>0</v>
      </c>
      <c r="EV72" s="10">
        <f>ROUND(EV65+SUM(EV70:EV71),5)</f>
        <v>0</v>
      </c>
      <c r="EW72" s="10">
        <f>ROUND(EW65+SUM(EW70:EW71),5)</f>
        <v>0</v>
      </c>
      <c r="EX72" s="10">
        <f>ROUND(SUM(G72:EW72),5)</f>
        <v>10898178.619999999</v>
      </c>
    </row>
    <row r="73" spans="1:154" ht="30" customHeight="1" x14ac:dyDescent="0.25">
      <c r="A73" s="2"/>
      <c r="B73" s="2" t="s">
        <v>348</v>
      </c>
      <c r="C73" s="2"/>
      <c r="D73" s="2"/>
      <c r="E73" s="2"/>
      <c r="F73" s="2"/>
      <c r="G73" s="6">
        <f>ROUND(G52+G64+G72,5)</f>
        <v>0</v>
      </c>
      <c r="H73" s="6">
        <f>ROUND(H52+H64+H72,5)</f>
        <v>11979.97</v>
      </c>
      <c r="I73" s="6">
        <f>ROUND(I52+I64+I72,5)</f>
        <v>1973595.36</v>
      </c>
      <c r="J73" s="6">
        <f>ROUND(J52+J64+J72,5)</f>
        <v>0</v>
      </c>
      <c r="K73" s="6">
        <f>ROUND(K52+K64+K72,5)</f>
        <v>41153.93</v>
      </c>
      <c r="L73" s="6">
        <f>ROUND(L52+L64+L72,5)</f>
        <v>18050.57</v>
      </c>
      <c r="M73" s="6">
        <f>ROUND(M52+M64+M72,5)</f>
        <v>12487.97</v>
      </c>
      <c r="N73" s="6">
        <f>ROUND(N52+N64+N72,5)</f>
        <v>0</v>
      </c>
      <c r="O73" s="6">
        <f>ROUND(O52+O64+O72,5)</f>
        <v>671473.16</v>
      </c>
      <c r="P73" s="6">
        <f>ROUND(P52+P64+P72,5)</f>
        <v>7642.22</v>
      </c>
      <c r="Q73" s="6">
        <f>ROUND(Q52+Q64+Q72,5)</f>
        <v>25472.400000000001</v>
      </c>
      <c r="R73" s="6">
        <f>ROUND(R52+R64+R72,5)</f>
        <v>1273.22</v>
      </c>
      <c r="S73" s="6">
        <f>ROUND(S52+S64+S72,5)</f>
        <v>0</v>
      </c>
      <c r="T73" s="6">
        <f>ROUND(T52+T64+T72,5)</f>
        <v>0</v>
      </c>
      <c r="U73" s="6">
        <f>ROUND(U52+U64+U72,5)</f>
        <v>12888.07</v>
      </c>
      <c r="V73" s="6">
        <f>ROUND(V52+V64+V72,5)</f>
        <v>25129.62</v>
      </c>
      <c r="W73" s="6">
        <f>ROUND(W52+W64+W72,5)</f>
        <v>0</v>
      </c>
      <c r="X73" s="6">
        <f>ROUND(X52+X64+X72,5)</f>
        <v>0</v>
      </c>
      <c r="Y73" s="6">
        <f>ROUND(Y52+Y64+Y72,5)</f>
        <v>4745.6499999999996</v>
      </c>
      <c r="Z73" s="6">
        <f>ROUND(Z52+Z64+Z72,5)</f>
        <v>0</v>
      </c>
      <c r="AA73" s="6">
        <f>ROUND(AA52+AA64+AA72,5)</f>
        <v>0</v>
      </c>
      <c r="AB73" s="6">
        <f>ROUND(AB52+AB64+AB72,5)</f>
        <v>0</v>
      </c>
      <c r="AC73" s="6">
        <f>ROUND(AC52+AC64+AC72,5)</f>
        <v>0</v>
      </c>
      <c r="AD73" s="6">
        <f>ROUND(AD52+AD64+AD72,5)</f>
        <v>12885.89</v>
      </c>
      <c r="AE73" s="6">
        <f>ROUND(AE52+AE64+AE72,5)</f>
        <v>0</v>
      </c>
      <c r="AF73" s="6">
        <f>ROUND(AF52+AF64+AF72,5)</f>
        <v>0</v>
      </c>
      <c r="AG73" s="6">
        <f>ROUND(AG52+AG64+AG72,5)</f>
        <v>29513.01</v>
      </c>
      <c r="AH73" s="6">
        <f>ROUND(AH52+AH64+AH72,5)</f>
        <v>0</v>
      </c>
      <c r="AI73" s="6">
        <f>ROUND(AI52+AI64+AI72,5)</f>
        <v>0</v>
      </c>
      <c r="AJ73" s="6">
        <f>ROUND(AJ52+AJ64+AJ72,5)</f>
        <v>0</v>
      </c>
      <c r="AK73" s="6">
        <f>ROUND(AK52+AK64+AK72,5)</f>
        <v>0</v>
      </c>
      <c r="AL73" s="6">
        <f>ROUND(AL52+AL64+AL72,5)</f>
        <v>0</v>
      </c>
      <c r="AM73" s="6">
        <f>ROUND(AM52+AM64+AM72,5)</f>
        <v>0</v>
      </c>
      <c r="AN73" s="6">
        <f>ROUND(AN52+AN64+AN72,5)</f>
        <v>0</v>
      </c>
      <c r="AO73" s="6">
        <f>ROUND(AO52+AO64+AO72,5)</f>
        <v>0</v>
      </c>
      <c r="AP73" s="6">
        <f>ROUND(AP52+AP64+AP72,5)</f>
        <v>0</v>
      </c>
      <c r="AQ73" s="6">
        <f>ROUND(AQ52+AQ64+AQ72,5)</f>
        <v>0</v>
      </c>
      <c r="AR73" s="6">
        <f>ROUND(AR52+AR64+AR72,5)</f>
        <v>0</v>
      </c>
      <c r="AS73" s="6">
        <f>ROUND(AS52+AS64+AS72,5)</f>
        <v>0</v>
      </c>
      <c r="AT73" s="6">
        <f>ROUND(AT52+AT64+AT72,5)</f>
        <v>97670.15</v>
      </c>
      <c r="AU73" s="6">
        <f>ROUND(AU52+AU64+AU72,5)</f>
        <v>0</v>
      </c>
      <c r="AV73" s="6">
        <f>ROUND(AV52+AV64+AV72,5)</f>
        <v>0</v>
      </c>
      <c r="AW73" s="6">
        <f>ROUND(AW52+AW64+AW72,5)</f>
        <v>0</v>
      </c>
      <c r="AX73" s="6">
        <f>ROUND(AX52+AX64+AX72,5)</f>
        <v>0</v>
      </c>
      <c r="AY73" s="6">
        <f>ROUND(AY52+AY64+AY72,5)</f>
        <v>-95</v>
      </c>
      <c r="AZ73" s="6">
        <f>ROUND(AZ52+AZ64+AZ72,5)</f>
        <v>14700.09</v>
      </c>
      <c r="BA73" s="6">
        <f>ROUND(BA52+BA64+BA72,5)</f>
        <v>0</v>
      </c>
      <c r="BB73" s="6">
        <f>ROUND(BB52+BB64+BB72,5)</f>
        <v>0</v>
      </c>
      <c r="BC73" s="6">
        <f>ROUND(BC52+BC64+BC72,5)</f>
        <v>0</v>
      </c>
      <c r="BD73" s="6">
        <f>ROUND(BD52+BD64+BD72,5)</f>
        <v>0</v>
      </c>
      <c r="BE73" s="6">
        <f>ROUND(BE52+BE64+BE72,5)</f>
        <v>0</v>
      </c>
      <c r="BF73" s="6">
        <f>ROUND(BF52+BF64+BF72,5)</f>
        <v>0</v>
      </c>
      <c r="BG73" s="6">
        <f>ROUND(BG52+BG64+BG72,5)</f>
        <v>1152886.78</v>
      </c>
      <c r="BH73" s="6">
        <f>ROUND(BH52+BH64+BH72,5)</f>
        <v>0</v>
      </c>
      <c r="BI73" s="6">
        <f>ROUND(BI52+BI64+BI72,5)</f>
        <v>0</v>
      </c>
      <c r="BJ73" s="6">
        <f>ROUND(BJ52+BJ64+BJ72,5)</f>
        <v>0</v>
      </c>
      <c r="BK73" s="6">
        <f>ROUND(BK52+BK64+BK72,5)</f>
        <v>580513.53</v>
      </c>
      <c r="BL73" s="6">
        <f>ROUND(BL52+BL64+BL72,5)</f>
        <v>0</v>
      </c>
      <c r="BM73" s="6">
        <f>ROUND(BM52+BM64+BM72,5)</f>
        <v>177106.83</v>
      </c>
      <c r="BN73" s="6">
        <f>ROUND(BN52+BN64+BN72,5)</f>
        <v>0</v>
      </c>
      <c r="BO73" s="6">
        <f>ROUND(BO52+BO64+BO72,5)</f>
        <v>0</v>
      </c>
      <c r="BP73" s="6">
        <f>ROUND(BP52+BP64+BP72,5)</f>
        <v>0</v>
      </c>
      <c r="BQ73" s="6">
        <f>ROUND(BQ52+BQ64+BQ72,5)</f>
        <v>0</v>
      </c>
      <c r="BR73" s="6">
        <f>ROUND(BR52+BR64+BR72,5)</f>
        <v>0</v>
      </c>
      <c r="BS73" s="6">
        <f>ROUND(BS52+BS64+BS72,5)</f>
        <v>0</v>
      </c>
      <c r="BT73" s="6">
        <f>ROUND(BT52+BT64+BT72,5)</f>
        <v>0</v>
      </c>
      <c r="BU73" s="6">
        <f>ROUND(BU52+BU64+BU72,5)</f>
        <v>25065.74</v>
      </c>
      <c r="BV73" s="6">
        <f>ROUND(BV52+BV64+BV72,5)</f>
        <v>12250</v>
      </c>
      <c r="BW73" s="6">
        <f>ROUND(BW52+BW64+BW72,5)</f>
        <v>0</v>
      </c>
      <c r="BX73" s="6">
        <f>ROUND(BX52+BX64+BX72,5)</f>
        <v>27541.57</v>
      </c>
      <c r="BY73" s="6">
        <f>ROUND(BY52+BY64+BY72,5)</f>
        <v>0</v>
      </c>
      <c r="BZ73" s="6">
        <f>ROUND(BZ52+BZ64+BZ72,5)</f>
        <v>34718.42</v>
      </c>
      <c r="CA73" s="6">
        <f>ROUND(CA52+CA64+CA72,5)</f>
        <v>0</v>
      </c>
      <c r="CB73" s="6">
        <f>ROUND(CB52+CB64+CB72,5)</f>
        <v>20116.689999999999</v>
      </c>
      <c r="CC73" s="6">
        <f>ROUND(CC52+CC64+CC72,5)</f>
        <v>0</v>
      </c>
      <c r="CD73" s="6">
        <f>ROUND(CD52+CD64+CD72,5)</f>
        <v>0</v>
      </c>
      <c r="CE73" s="6">
        <f>ROUND(CE52+CE64+CE72,5)</f>
        <v>0</v>
      </c>
      <c r="CF73" s="6">
        <f>ROUND(CF52+CF64+CF72,5)</f>
        <v>8138.35</v>
      </c>
      <c r="CG73" s="6">
        <f>ROUND(CG52+CG64+CG72,5)</f>
        <v>0</v>
      </c>
      <c r="CH73" s="6">
        <f>ROUND(CH52+CH64+CH72,5)</f>
        <v>0</v>
      </c>
      <c r="CI73" s="6">
        <f>ROUND(CI52+CI64+CI72,5)</f>
        <v>0</v>
      </c>
      <c r="CJ73" s="6">
        <f>ROUND(CJ52+CJ64+CJ72,5)</f>
        <v>0</v>
      </c>
      <c r="CK73" s="6">
        <f>ROUND(CK52+CK64+CK72,5)</f>
        <v>153145.37</v>
      </c>
      <c r="CL73" s="6">
        <f>ROUND(CL52+CL64+CL72,5)</f>
        <v>0</v>
      </c>
      <c r="CM73" s="6">
        <f>ROUND(CM52+CM64+CM72,5)</f>
        <v>0</v>
      </c>
      <c r="CN73" s="6">
        <f>ROUND(CN52+CN64+CN72,5)</f>
        <v>0</v>
      </c>
      <c r="CO73" s="6">
        <f>ROUND(CO52+CO64+CO72,5)</f>
        <v>786819.21</v>
      </c>
      <c r="CP73" s="6">
        <f>ROUND(CP52+CP64+CP72,5)</f>
        <v>0</v>
      </c>
      <c r="CQ73" s="6">
        <f>ROUND(CQ52+CQ64+CQ72,5)</f>
        <v>6544.79</v>
      </c>
      <c r="CR73" s="6">
        <f>ROUND(CR52+CR64+CR72,5)</f>
        <v>0</v>
      </c>
      <c r="CS73" s="6">
        <f>ROUND(CS52+CS64+CS72,5)</f>
        <v>4516290.5</v>
      </c>
      <c r="CT73" s="6">
        <f>ROUND(CT52+CT64+CT72,5)</f>
        <v>17338.900000000001</v>
      </c>
      <c r="CU73" s="6">
        <f>ROUND(CU52+CU64+CU72,5)</f>
        <v>15741.65</v>
      </c>
      <c r="CV73" s="6">
        <f>ROUND(CV52+CV64+CV72,5)</f>
        <v>95238.18</v>
      </c>
      <c r="CW73" s="6">
        <f>ROUND(CW52+CW64+CW72,5)</f>
        <v>0</v>
      </c>
      <c r="CX73" s="6">
        <f>ROUND(CX52+CX64+CX72,5)</f>
        <v>0</v>
      </c>
      <c r="CY73" s="6">
        <f>ROUND(CY52+CY64+CY72,5)</f>
        <v>0</v>
      </c>
      <c r="CZ73" s="6">
        <f>ROUND(CZ52+CZ64+CZ72,5)</f>
        <v>0</v>
      </c>
      <c r="DA73" s="6">
        <f>ROUND(DA52+DA64+DA72,5)</f>
        <v>39293.629999999997</v>
      </c>
      <c r="DB73" s="6">
        <f>ROUND(DB52+DB64+DB72,5)</f>
        <v>0</v>
      </c>
      <c r="DC73" s="6">
        <f>ROUND(DC52+DC64+DC72,5)</f>
        <v>0</v>
      </c>
      <c r="DD73" s="6">
        <f>ROUND(DD52+DD64+DD72,5)</f>
        <v>3171.99</v>
      </c>
      <c r="DE73" s="6">
        <f>ROUND(DE52+DE64+DE72,5)</f>
        <v>0</v>
      </c>
      <c r="DF73" s="6">
        <f>ROUND(DF52+DF64+DF72,5)</f>
        <v>49117.37</v>
      </c>
      <c r="DG73" s="6">
        <f>ROUND(DG52+DG64+DG72,5)</f>
        <v>0</v>
      </c>
      <c r="DH73" s="6">
        <f>ROUND(DH52+DH64+DH72,5)</f>
        <v>0</v>
      </c>
      <c r="DI73" s="6">
        <f>ROUND(DI52+DI64+DI72,5)</f>
        <v>0</v>
      </c>
      <c r="DJ73" s="6">
        <f>ROUND(DJ52+DJ64+DJ72,5)</f>
        <v>0</v>
      </c>
      <c r="DK73" s="6">
        <f>ROUND(DK52+DK64+DK72,5)</f>
        <v>37671.39</v>
      </c>
      <c r="DL73" s="6">
        <f>ROUND(DL52+DL64+DL72,5)</f>
        <v>26255.35</v>
      </c>
      <c r="DM73" s="6">
        <f>ROUND(DM52+DM64+DM72,5)</f>
        <v>0</v>
      </c>
      <c r="DN73" s="6">
        <f>ROUND(DN52+DN64+DN72,5)</f>
        <v>91565.49</v>
      </c>
      <c r="DO73" s="6">
        <f>ROUND(DO52+DO64+DO72,5)</f>
        <v>0</v>
      </c>
      <c r="DP73" s="6">
        <f>ROUND(DP52+DP64+DP72,5)</f>
        <v>0</v>
      </c>
      <c r="DQ73" s="6">
        <f>ROUND(DQ52+DQ64+DQ72,5)</f>
        <v>0</v>
      </c>
      <c r="DR73" s="6">
        <f>ROUND(DR52+DR64+DR72,5)</f>
        <v>172184.47</v>
      </c>
      <c r="DS73" s="6">
        <f>ROUND(DS52+DS64+DS72,5)</f>
        <v>0</v>
      </c>
      <c r="DT73" s="6">
        <f>ROUND(DT52+DT64+DT72,5)</f>
        <v>0</v>
      </c>
      <c r="DU73" s="6">
        <f>ROUND(DU52+DU64+DU72,5)</f>
        <v>0</v>
      </c>
      <c r="DV73" s="6">
        <f>ROUND(DV52+DV64+DV72,5)</f>
        <v>3634</v>
      </c>
      <c r="DW73" s="6">
        <f>ROUND(DW52+DW64+DW72,5)</f>
        <v>46093.41</v>
      </c>
      <c r="DX73" s="6">
        <f>ROUND(DX52+DX64+DX72,5)</f>
        <v>0</v>
      </c>
      <c r="DY73" s="6">
        <f>ROUND(DY52+DY64+DY72,5)</f>
        <v>0</v>
      </c>
      <c r="DZ73" s="6">
        <f>ROUND(DZ52+DZ64+DZ72,5)</f>
        <v>0</v>
      </c>
      <c r="EA73" s="6">
        <f>ROUND(EA52+EA64+EA72,5)</f>
        <v>288042.55</v>
      </c>
      <c r="EB73" s="6">
        <f>ROUND(EB52+EB64+EB72,5)</f>
        <v>0</v>
      </c>
      <c r="EC73" s="6">
        <f>ROUND(EC52+EC64+EC72,5)</f>
        <v>0</v>
      </c>
      <c r="ED73" s="6">
        <f>ROUND(ED52+ED64+ED72,5)</f>
        <v>0</v>
      </c>
      <c r="EE73" s="6">
        <f>ROUND(EE52+EE64+EE72,5)</f>
        <v>0</v>
      </c>
      <c r="EF73" s="6">
        <f>ROUND(EF52+EF64+EF72,5)</f>
        <v>0</v>
      </c>
      <c r="EG73" s="6">
        <f>ROUND(EG52+EG64+EG72,5)</f>
        <v>0</v>
      </c>
      <c r="EH73" s="6">
        <f>ROUND(EH52+EH64+EH72,5)</f>
        <v>0</v>
      </c>
      <c r="EI73" s="6">
        <f>ROUND(EI52+EI64+EI72,5)</f>
        <v>18104.91</v>
      </c>
      <c r="EJ73" s="6">
        <f>ROUND(EJ52+EJ64+EJ72,5)</f>
        <v>0</v>
      </c>
      <c r="EK73" s="6">
        <f>ROUND(EK52+EK64+EK72,5)</f>
        <v>0</v>
      </c>
      <c r="EL73" s="6">
        <f>ROUND(EL52+EL64+EL72,5)</f>
        <v>128101.69</v>
      </c>
      <c r="EM73" s="6">
        <f>ROUND(EM52+EM64+EM72,5)</f>
        <v>47008.18</v>
      </c>
      <c r="EN73" s="6">
        <f>ROUND(EN52+EN64+EN72,5)</f>
        <v>0</v>
      </c>
      <c r="EO73" s="6">
        <f>ROUND(EO52+EO64+EO72,5)</f>
        <v>37593.93</v>
      </c>
      <c r="EP73" s="6">
        <f>ROUND(EP52+EP64+EP72,5)</f>
        <v>0</v>
      </c>
      <c r="EQ73" s="6">
        <f>ROUND(EQ52+EQ64+EQ72,5)</f>
        <v>83010.66</v>
      </c>
      <c r="ER73" s="6">
        <f>ROUND(ER52+ER64+ER72,5)</f>
        <v>13222.93</v>
      </c>
      <c r="ES73" s="6">
        <f>ROUND(ES52+ES64+ES72,5)</f>
        <v>0</v>
      </c>
      <c r="ET73" s="6">
        <f>ROUND(ET52+ET64+ET72,5)</f>
        <v>0</v>
      </c>
      <c r="EU73" s="6">
        <f>ROUND(EU52+EU64+EU72,5)</f>
        <v>0</v>
      </c>
      <c r="EV73" s="6">
        <f>ROUND(EV52+EV64+EV72,5)</f>
        <v>0</v>
      </c>
      <c r="EW73" s="6">
        <f>ROUND(EW52+EW64+EW72,5)</f>
        <v>-191.48</v>
      </c>
      <c r="EX73" s="6">
        <f>ROUND(SUM(G73:EW73),5)</f>
        <v>11673903.26</v>
      </c>
    </row>
    <row r="74" spans="1:154" ht="30" customHeight="1" x14ac:dyDescent="0.25">
      <c r="A74" s="2"/>
      <c r="B74" s="2" t="s">
        <v>349</v>
      </c>
      <c r="C74" s="2"/>
      <c r="D74" s="2"/>
      <c r="E74" s="2"/>
      <c r="F74" s="2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</row>
    <row r="75" spans="1:154" x14ac:dyDescent="0.25">
      <c r="A75" s="2"/>
      <c r="B75" s="2"/>
      <c r="C75" s="2" t="s">
        <v>350</v>
      </c>
      <c r="D75" s="2"/>
      <c r="E75" s="2"/>
      <c r="F75" s="2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</row>
    <row r="76" spans="1:154" x14ac:dyDescent="0.25">
      <c r="A76" s="2"/>
      <c r="B76" s="2"/>
      <c r="C76" s="2"/>
      <c r="D76" s="2" t="s">
        <v>351</v>
      </c>
      <c r="E76" s="2"/>
      <c r="F76" s="2"/>
      <c r="G76" s="6">
        <v>0</v>
      </c>
      <c r="H76" s="6">
        <v>-2362.1799999999998</v>
      </c>
      <c r="I76" s="6">
        <v>929183.23</v>
      </c>
      <c r="J76" s="6">
        <v>0</v>
      </c>
      <c r="K76" s="6">
        <v>150816.59</v>
      </c>
      <c r="L76" s="6">
        <v>-207340.37</v>
      </c>
      <c r="M76" s="6">
        <v>0</v>
      </c>
      <c r="N76" s="6">
        <v>0</v>
      </c>
      <c r="O76" s="6">
        <v>2477.8200000000002</v>
      </c>
      <c r="P76" s="6">
        <v>0</v>
      </c>
      <c r="Q76" s="6">
        <v>4757.32</v>
      </c>
      <c r="R76" s="6">
        <v>-197</v>
      </c>
      <c r="S76" s="6">
        <v>3737.17</v>
      </c>
      <c r="T76" s="6">
        <v>0</v>
      </c>
      <c r="U76" s="6">
        <v>0</v>
      </c>
      <c r="V76" s="6">
        <v>214071.26</v>
      </c>
      <c r="W76" s="6">
        <v>0</v>
      </c>
      <c r="X76" s="6">
        <v>0</v>
      </c>
      <c r="Y76" s="6">
        <v>113953.57</v>
      </c>
      <c r="Z76" s="6">
        <v>0</v>
      </c>
      <c r="AA76" s="6">
        <v>0</v>
      </c>
      <c r="AB76" s="6">
        <v>8280.26</v>
      </c>
      <c r="AC76" s="6">
        <v>18052.54</v>
      </c>
      <c r="AD76" s="6">
        <v>153357.21</v>
      </c>
      <c r="AE76" s="6">
        <v>35930.85</v>
      </c>
      <c r="AF76" s="6">
        <v>12603.55</v>
      </c>
      <c r="AG76" s="6">
        <v>254055.36</v>
      </c>
      <c r="AH76" s="6">
        <v>2976.95</v>
      </c>
      <c r="AI76" s="6">
        <v>6955</v>
      </c>
      <c r="AJ76" s="6">
        <v>175578.46</v>
      </c>
      <c r="AK76" s="6">
        <v>138313.51999999999</v>
      </c>
      <c r="AL76" s="6">
        <v>11299.84</v>
      </c>
      <c r="AM76" s="6">
        <v>0</v>
      </c>
      <c r="AN76" s="6">
        <v>18804.57</v>
      </c>
      <c r="AO76" s="6">
        <v>5407.27</v>
      </c>
      <c r="AP76" s="6">
        <v>0</v>
      </c>
      <c r="AQ76" s="6">
        <v>21566.84</v>
      </c>
      <c r="AR76" s="6">
        <v>9575.11</v>
      </c>
      <c r="AS76" s="6">
        <v>9114.27</v>
      </c>
      <c r="AT76" s="6">
        <v>40516.980000000003</v>
      </c>
      <c r="AU76" s="6">
        <v>-11013.8</v>
      </c>
      <c r="AV76" s="6">
        <v>17173.63</v>
      </c>
      <c r="AW76" s="6">
        <v>2830</v>
      </c>
      <c r="AX76" s="6">
        <v>-1316.79</v>
      </c>
      <c r="AY76" s="6">
        <v>0</v>
      </c>
      <c r="AZ76" s="6">
        <v>60802.94</v>
      </c>
      <c r="BA76" s="6">
        <v>13735.11</v>
      </c>
      <c r="BB76" s="6">
        <v>2806.48</v>
      </c>
      <c r="BC76" s="6">
        <v>167.57</v>
      </c>
      <c r="BD76" s="6">
        <v>10197.26</v>
      </c>
      <c r="BE76" s="6">
        <v>0</v>
      </c>
      <c r="BF76" s="6">
        <v>31212.61</v>
      </c>
      <c r="BG76" s="6">
        <v>18946.34</v>
      </c>
      <c r="BH76" s="6">
        <v>0</v>
      </c>
      <c r="BI76" s="6">
        <v>11297.52</v>
      </c>
      <c r="BJ76" s="6">
        <v>-22365.57</v>
      </c>
      <c r="BK76" s="6">
        <v>390410.2</v>
      </c>
      <c r="BL76" s="6">
        <v>0</v>
      </c>
      <c r="BM76" s="6">
        <v>108999.76</v>
      </c>
      <c r="BN76" s="6">
        <v>0</v>
      </c>
      <c r="BO76" s="6">
        <v>4836.42</v>
      </c>
      <c r="BP76" s="6">
        <v>2797.24</v>
      </c>
      <c r="BQ76" s="6">
        <v>0</v>
      </c>
      <c r="BR76" s="6">
        <v>7973.93</v>
      </c>
      <c r="BS76" s="6">
        <v>11223.43</v>
      </c>
      <c r="BT76" s="6">
        <v>0</v>
      </c>
      <c r="BU76" s="6">
        <v>75415.520000000004</v>
      </c>
      <c r="BV76" s="6">
        <v>236903.46</v>
      </c>
      <c r="BW76" s="6">
        <v>0</v>
      </c>
      <c r="BX76" s="6">
        <v>44177.51</v>
      </c>
      <c r="BY76" s="6">
        <v>14853.71</v>
      </c>
      <c r="BZ76" s="6">
        <v>7277.24</v>
      </c>
      <c r="CA76" s="6">
        <v>4466.16</v>
      </c>
      <c r="CB76" s="6">
        <v>37890.949999999997</v>
      </c>
      <c r="CC76" s="6">
        <v>19422.25</v>
      </c>
      <c r="CD76" s="6">
        <v>0</v>
      </c>
      <c r="CE76" s="6">
        <v>0</v>
      </c>
      <c r="CF76" s="6">
        <v>5749.5</v>
      </c>
      <c r="CG76" s="6">
        <v>0</v>
      </c>
      <c r="CH76" s="6">
        <v>0</v>
      </c>
      <c r="CI76" s="6">
        <v>1284.97</v>
      </c>
      <c r="CJ76" s="6">
        <v>0</v>
      </c>
      <c r="CK76" s="6">
        <v>163194.59</v>
      </c>
      <c r="CL76" s="6">
        <v>30160.89</v>
      </c>
      <c r="CM76" s="6">
        <v>0</v>
      </c>
      <c r="CN76" s="6">
        <v>8391.99</v>
      </c>
      <c r="CO76" s="6">
        <v>302976.05</v>
      </c>
      <c r="CP76" s="6">
        <v>3931.38</v>
      </c>
      <c r="CQ76" s="6">
        <v>358020.16</v>
      </c>
      <c r="CR76" s="6">
        <v>1350.71</v>
      </c>
      <c r="CS76" s="6">
        <v>836.6</v>
      </c>
      <c r="CT76" s="6">
        <v>65074.64</v>
      </c>
      <c r="CU76" s="6">
        <v>112732.57</v>
      </c>
      <c r="CV76" s="6">
        <v>0</v>
      </c>
      <c r="CW76" s="6">
        <v>0</v>
      </c>
      <c r="CX76" s="6">
        <v>0</v>
      </c>
      <c r="CY76" s="6">
        <v>4442.8900000000003</v>
      </c>
      <c r="CZ76" s="6">
        <v>0</v>
      </c>
      <c r="DA76" s="6">
        <v>0</v>
      </c>
      <c r="DB76" s="6">
        <v>0</v>
      </c>
      <c r="DC76" s="6">
        <v>88969.67</v>
      </c>
      <c r="DD76" s="6">
        <v>-98218</v>
      </c>
      <c r="DE76" s="6">
        <v>24911.51</v>
      </c>
      <c r="DF76" s="6">
        <v>111372.56</v>
      </c>
      <c r="DG76" s="6">
        <v>0</v>
      </c>
      <c r="DH76" s="6">
        <v>36460.129999999997</v>
      </c>
      <c r="DI76" s="6">
        <v>5739.76</v>
      </c>
      <c r="DJ76" s="6">
        <v>28253.11</v>
      </c>
      <c r="DK76" s="6">
        <v>-4009.59</v>
      </c>
      <c r="DL76" s="6">
        <v>-16482.830000000002</v>
      </c>
      <c r="DM76" s="6">
        <v>1047.08</v>
      </c>
      <c r="DN76" s="6">
        <v>121391.33</v>
      </c>
      <c r="DO76" s="6">
        <v>2670.55</v>
      </c>
      <c r="DP76" s="6">
        <v>21002.92</v>
      </c>
      <c r="DQ76" s="6">
        <v>71832.639999999999</v>
      </c>
      <c r="DR76" s="6">
        <v>182433.22</v>
      </c>
      <c r="DS76" s="6">
        <v>5042.24</v>
      </c>
      <c r="DT76" s="6">
        <v>9058.67</v>
      </c>
      <c r="DU76" s="6">
        <v>0</v>
      </c>
      <c r="DV76" s="6">
        <v>5046.09</v>
      </c>
      <c r="DW76" s="6">
        <v>79560.78</v>
      </c>
      <c r="DX76" s="6">
        <v>16949.05</v>
      </c>
      <c r="DY76" s="6">
        <v>0</v>
      </c>
      <c r="DZ76" s="6">
        <v>4992.47</v>
      </c>
      <c r="EA76" s="6">
        <v>9492.6</v>
      </c>
      <c r="EB76" s="6">
        <v>0</v>
      </c>
      <c r="EC76" s="6">
        <v>1886.29</v>
      </c>
      <c r="ED76" s="6">
        <v>0</v>
      </c>
      <c r="EE76" s="6">
        <v>1000</v>
      </c>
      <c r="EF76" s="6">
        <v>2336.41</v>
      </c>
      <c r="EG76" s="6">
        <v>11095.41</v>
      </c>
      <c r="EH76" s="6">
        <v>0</v>
      </c>
      <c r="EI76" s="6">
        <v>3483.48</v>
      </c>
      <c r="EJ76" s="6">
        <v>0</v>
      </c>
      <c r="EK76" s="6">
        <v>29119.65</v>
      </c>
      <c r="EL76" s="6">
        <v>15156.73</v>
      </c>
      <c r="EM76" s="6">
        <v>-18045.27</v>
      </c>
      <c r="EN76" s="6">
        <v>0</v>
      </c>
      <c r="EO76" s="6">
        <v>124618.42</v>
      </c>
      <c r="EP76" s="6">
        <v>42590.25</v>
      </c>
      <c r="EQ76" s="6">
        <v>56588.800000000003</v>
      </c>
      <c r="ER76" s="6">
        <v>0</v>
      </c>
      <c r="ES76" s="6">
        <v>200</v>
      </c>
      <c r="ET76" s="6">
        <v>0</v>
      </c>
      <c r="EU76" s="6">
        <v>0</v>
      </c>
      <c r="EV76" s="6">
        <v>0</v>
      </c>
      <c r="EW76" s="6">
        <v>0</v>
      </c>
      <c r="EX76" s="6">
        <f>ROUND(SUM(G76:EW76),5)</f>
        <v>5268300.1399999997</v>
      </c>
    </row>
    <row r="77" spans="1:154" ht="15.75" thickBot="1" x14ac:dyDescent="0.3">
      <c r="A77" s="2"/>
      <c r="B77" s="2"/>
      <c r="C77" s="2"/>
      <c r="D77" s="2" t="s">
        <v>352</v>
      </c>
      <c r="E77" s="2"/>
      <c r="F77" s="2"/>
      <c r="G77" s="7">
        <v>0</v>
      </c>
      <c r="H77" s="7">
        <v>89364.49</v>
      </c>
      <c r="I77" s="7">
        <v>0</v>
      </c>
      <c r="J77" s="7">
        <v>0</v>
      </c>
      <c r="K77" s="7">
        <v>0</v>
      </c>
      <c r="L77" s="7">
        <v>500000</v>
      </c>
      <c r="M77" s="7">
        <v>0</v>
      </c>
      <c r="N77" s="7">
        <v>0</v>
      </c>
      <c r="O77" s="7">
        <v>1300000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29619.72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784000</v>
      </c>
      <c r="CN77" s="7">
        <v>0</v>
      </c>
      <c r="CO77" s="7">
        <v>2000000</v>
      </c>
      <c r="CP77" s="7">
        <v>0</v>
      </c>
      <c r="CQ77" s="7">
        <v>1105263.47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10305.030000000001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f>ROUND(SUM(G77:EW77),5)</f>
        <v>5818552.71</v>
      </c>
    </row>
    <row r="78" spans="1:154" x14ac:dyDescent="0.25">
      <c r="A78" s="2"/>
      <c r="B78" s="2"/>
      <c r="C78" s="2" t="s">
        <v>353</v>
      </c>
      <c r="D78" s="2"/>
      <c r="E78" s="2"/>
      <c r="F78" s="2"/>
      <c r="G78" s="6">
        <f>ROUND(SUM(G75:G77),5)</f>
        <v>0</v>
      </c>
      <c r="H78" s="6">
        <f>ROUND(SUM(H75:H77),5)</f>
        <v>87002.31</v>
      </c>
      <c r="I78" s="6">
        <f>ROUND(SUM(I75:I77),5)</f>
        <v>929183.23</v>
      </c>
      <c r="J78" s="6">
        <f>ROUND(SUM(J75:J77),5)</f>
        <v>0</v>
      </c>
      <c r="K78" s="6">
        <f>ROUND(SUM(K75:K77),5)</f>
        <v>150816.59</v>
      </c>
      <c r="L78" s="6">
        <f>ROUND(SUM(L75:L77),5)</f>
        <v>292659.63</v>
      </c>
      <c r="M78" s="6">
        <f>ROUND(SUM(M75:M77),5)</f>
        <v>0</v>
      </c>
      <c r="N78" s="6">
        <f>ROUND(SUM(N75:N77),5)</f>
        <v>0</v>
      </c>
      <c r="O78" s="6">
        <f>ROUND(SUM(O75:O77),5)</f>
        <v>1302477.82</v>
      </c>
      <c r="P78" s="6">
        <f>ROUND(SUM(P75:P77),5)</f>
        <v>0</v>
      </c>
      <c r="Q78" s="6">
        <f>ROUND(SUM(Q75:Q77),5)</f>
        <v>4757.32</v>
      </c>
      <c r="R78" s="6">
        <f>ROUND(SUM(R75:R77),5)</f>
        <v>-197</v>
      </c>
      <c r="S78" s="6">
        <f>ROUND(SUM(S75:S77),5)</f>
        <v>3737.17</v>
      </c>
      <c r="T78" s="6">
        <f>ROUND(SUM(T75:T77),5)</f>
        <v>0</v>
      </c>
      <c r="U78" s="6">
        <f>ROUND(SUM(U75:U77),5)</f>
        <v>0</v>
      </c>
      <c r="V78" s="6">
        <f>ROUND(SUM(V75:V77),5)</f>
        <v>214071.26</v>
      </c>
      <c r="W78" s="6">
        <f>ROUND(SUM(W75:W77),5)</f>
        <v>0</v>
      </c>
      <c r="X78" s="6">
        <f>ROUND(SUM(X75:X77),5)</f>
        <v>0</v>
      </c>
      <c r="Y78" s="6">
        <f>ROUND(SUM(Y75:Y77),5)</f>
        <v>113953.57</v>
      </c>
      <c r="Z78" s="6">
        <f>ROUND(SUM(Z75:Z77),5)</f>
        <v>0</v>
      </c>
      <c r="AA78" s="6">
        <f>ROUND(SUM(AA75:AA77),5)</f>
        <v>0</v>
      </c>
      <c r="AB78" s="6">
        <f>ROUND(SUM(AB75:AB77),5)</f>
        <v>8280.26</v>
      </c>
      <c r="AC78" s="6">
        <f>ROUND(SUM(AC75:AC77),5)</f>
        <v>18052.54</v>
      </c>
      <c r="AD78" s="6">
        <f>ROUND(SUM(AD75:AD77),5)</f>
        <v>153357.21</v>
      </c>
      <c r="AE78" s="6">
        <f>ROUND(SUM(AE75:AE77),5)</f>
        <v>35930.85</v>
      </c>
      <c r="AF78" s="6">
        <f>ROUND(SUM(AF75:AF77),5)</f>
        <v>12603.55</v>
      </c>
      <c r="AG78" s="6">
        <f>ROUND(SUM(AG75:AG77),5)</f>
        <v>254055.36</v>
      </c>
      <c r="AH78" s="6">
        <f>ROUND(SUM(AH75:AH77),5)</f>
        <v>2976.95</v>
      </c>
      <c r="AI78" s="6">
        <f>ROUND(SUM(AI75:AI77),5)</f>
        <v>6955</v>
      </c>
      <c r="AJ78" s="6">
        <f>ROUND(SUM(AJ75:AJ77),5)</f>
        <v>175578.46</v>
      </c>
      <c r="AK78" s="6">
        <f>ROUND(SUM(AK75:AK77),5)</f>
        <v>138313.51999999999</v>
      </c>
      <c r="AL78" s="6">
        <f>ROUND(SUM(AL75:AL77),5)</f>
        <v>11299.84</v>
      </c>
      <c r="AM78" s="6">
        <f>ROUND(SUM(AM75:AM77),5)</f>
        <v>0</v>
      </c>
      <c r="AN78" s="6">
        <f>ROUND(SUM(AN75:AN77),5)</f>
        <v>18804.57</v>
      </c>
      <c r="AO78" s="6">
        <f>ROUND(SUM(AO75:AO77),5)</f>
        <v>5407.27</v>
      </c>
      <c r="AP78" s="6">
        <f>ROUND(SUM(AP75:AP77),5)</f>
        <v>0</v>
      </c>
      <c r="AQ78" s="6">
        <f>ROUND(SUM(AQ75:AQ77),5)</f>
        <v>21566.84</v>
      </c>
      <c r="AR78" s="6">
        <f>ROUND(SUM(AR75:AR77),5)</f>
        <v>9575.11</v>
      </c>
      <c r="AS78" s="6">
        <f>ROUND(SUM(AS75:AS77),5)</f>
        <v>9114.27</v>
      </c>
      <c r="AT78" s="6">
        <f>ROUND(SUM(AT75:AT77),5)</f>
        <v>40516.980000000003</v>
      </c>
      <c r="AU78" s="6">
        <f>ROUND(SUM(AU75:AU77),5)</f>
        <v>-11013.8</v>
      </c>
      <c r="AV78" s="6">
        <f>ROUND(SUM(AV75:AV77),5)</f>
        <v>17173.63</v>
      </c>
      <c r="AW78" s="6">
        <f>ROUND(SUM(AW75:AW77),5)</f>
        <v>2830</v>
      </c>
      <c r="AX78" s="6">
        <f>ROUND(SUM(AX75:AX77),5)</f>
        <v>-1316.79</v>
      </c>
      <c r="AY78" s="6">
        <f>ROUND(SUM(AY75:AY77),5)</f>
        <v>0</v>
      </c>
      <c r="AZ78" s="6">
        <f>ROUND(SUM(AZ75:AZ77),5)</f>
        <v>60802.94</v>
      </c>
      <c r="BA78" s="6">
        <f>ROUND(SUM(BA75:BA77),5)</f>
        <v>13735.11</v>
      </c>
      <c r="BB78" s="6">
        <f>ROUND(SUM(BB75:BB77),5)</f>
        <v>2806.48</v>
      </c>
      <c r="BC78" s="6">
        <f>ROUND(SUM(BC75:BC77),5)</f>
        <v>167.57</v>
      </c>
      <c r="BD78" s="6">
        <f>ROUND(SUM(BD75:BD77),5)</f>
        <v>10197.26</v>
      </c>
      <c r="BE78" s="6">
        <f>ROUND(SUM(BE75:BE77),5)</f>
        <v>0</v>
      </c>
      <c r="BF78" s="6">
        <f>ROUND(SUM(BF75:BF77),5)</f>
        <v>31212.61</v>
      </c>
      <c r="BG78" s="6">
        <f>ROUND(SUM(BG75:BG77),5)</f>
        <v>18946.34</v>
      </c>
      <c r="BH78" s="6">
        <f>ROUND(SUM(BH75:BH77),5)</f>
        <v>0</v>
      </c>
      <c r="BI78" s="6">
        <f>ROUND(SUM(BI75:BI77),5)</f>
        <v>11297.52</v>
      </c>
      <c r="BJ78" s="6">
        <f>ROUND(SUM(BJ75:BJ77),5)</f>
        <v>-22365.57</v>
      </c>
      <c r="BK78" s="6">
        <f>ROUND(SUM(BK75:BK77),5)</f>
        <v>390410.2</v>
      </c>
      <c r="BL78" s="6">
        <f>ROUND(SUM(BL75:BL77),5)</f>
        <v>0</v>
      </c>
      <c r="BM78" s="6">
        <f>ROUND(SUM(BM75:BM77),5)</f>
        <v>108999.76</v>
      </c>
      <c r="BN78" s="6">
        <f>ROUND(SUM(BN75:BN77),5)</f>
        <v>0</v>
      </c>
      <c r="BO78" s="6">
        <f>ROUND(SUM(BO75:BO77),5)</f>
        <v>4836.42</v>
      </c>
      <c r="BP78" s="6">
        <f>ROUND(SUM(BP75:BP77),5)</f>
        <v>2797.24</v>
      </c>
      <c r="BQ78" s="6">
        <f>ROUND(SUM(BQ75:BQ77),5)</f>
        <v>0</v>
      </c>
      <c r="BR78" s="6">
        <f>ROUND(SUM(BR75:BR77),5)</f>
        <v>7973.93</v>
      </c>
      <c r="BS78" s="6">
        <f>ROUND(SUM(BS75:BS77),5)</f>
        <v>40843.15</v>
      </c>
      <c r="BT78" s="6">
        <f>ROUND(SUM(BT75:BT77),5)</f>
        <v>0</v>
      </c>
      <c r="BU78" s="6">
        <f>ROUND(SUM(BU75:BU77),5)</f>
        <v>75415.520000000004</v>
      </c>
      <c r="BV78" s="6">
        <f>ROUND(SUM(BV75:BV77),5)</f>
        <v>236903.46</v>
      </c>
      <c r="BW78" s="6">
        <f>ROUND(SUM(BW75:BW77),5)</f>
        <v>0</v>
      </c>
      <c r="BX78" s="6">
        <f>ROUND(SUM(BX75:BX77),5)</f>
        <v>44177.51</v>
      </c>
      <c r="BY78" s="6">
        <f>ROUND(SUM(BY75:BY77),5)</f>
        <v>14853.71</v>
      </c>
      <c r="BZ78" s="6">
        <f>ROUND(SUM(BZ75:BZ77),5)</f>
        <v>7277.24</v>
      </c>
      <c r="CA78" s="6">
        <f>ROUND(SUM(CA75:CA77),5)</f>
        <v>4466.16</v>
      </c>
      <c r="CB78" s="6">
        <f>ROUND(SUM(CB75:CB77),5)</f>
        <v>37890.949999999997</v>
      </c>
      <c r="CC78" s="6">
        <f>ROUND(SUM(CC75:CC77),5)</f>
        <v>19422.25</v>
      </c>
      <c r="CD78" s="6">
        <f>ROUND(SUM(CD75:CD77),5)</f>
        <v>0</v>
      </c>
      <c r="CE78" s="6">
        <f>ROUND(SUM(CE75:CE77),5)</f>
        <v>0</v>
      </c>
      <c r="CF78" s="6">
        <f>ROUND(SUM(CF75:CF77),5)</f>
        <v>5749.5</v>
      </c>
      <c r="CG78" s="6">
        <f>ROUND(SUM(CG75:CG77),5)</f>
        <v>0</v>
      </c>
      <c r="CH78" s="6">
        <f>ROUND(SUM(CH75:CH77),5)</f>
        <v>0</v>
      </c>
      <c r="CI78" s="6">
        <f>ROUND(SUM(CI75:CI77),5)</f>
        <v>1284.97</v>
      </c>
      <c r="CJ78" s="6">
        <f>ROUND(SUM(CJ75:CJ77),5)</f>
        <v>0</v>
      </c>
      <c r="CK78" s="6">
        <f>ROUND(SUM(CK75:CK77),5)</f>
        <v>163194.59</v>
      </c>
      <c r="CL78" s="6">
        <f>ROUND(SUM(CL75:CL77),5)</f>
        <v>30160.89</v>
      </c>
      <c r="CM78" s="6">
        <f>ROUND(SUM(CM75:CM77),5)</f>
        <v>784000</v>
      </c>
      <c r="CN78" s="6">
        <f>ROUND(SUM(CN75:CN77),5)</f>
        <v>8391.99</v>
      </c>
      <c r="CO78" s="6">
        <f>ROUND(SUM(CO75:CO77),5)</f>
        <v>2302976.0499999998</v>
      </c>
      <c r="CP78" s="6">
        <f>ROUND(SUM(CP75:CP77),5)</f>
        <v>3931.38</v>
      </c>
      <c r="CQ78" s="6">
        <f>ROUND(SUM(CQ75:CQ77),5)</f>
        <v>1463283.63</v>
      </c>
      <c r="CR78" s="6">
        <f>ROUND(SUM(CR75:CR77),5)</f>
        <v>1350.71</v>
      </c>
      <c r="CS78" s="6">
        <f>ROUND(SUM(CS75:CS77),5)</f>
        <v>836.6</v>
      </c>
      <c r="CT78" s="6">
        <f>ROUND(SUM(CT75:CT77),5)</f>
        <v>65074.64</v>
      </c>
      <c r="CU78" s="6">
        <f>ROUND(SUM(CU75:CU77),5)</f>
        <v>112732.57</v>
      </c>
      <c r="CV78" s="6">
        <f>ROUND(SUM(CV75:CV77),5)</f>
        <v>0</v>
      </c>
      <c r="CW78" s="6">
        <f>ROUND(SUM(CW75:CW77),5)</f>
        <v>0</v>
      </c>
      <c r="CX78" s="6">
        <f>ROUND(SUM(CX75:CX77),5)</f>
        <v>0</v>
      </c>
      <c r="CY78" s="6">
        <f>ROUND(SUM(CY75:CY77),5)</f>
        <v>14747.92</v>
      </c>
      <c r="CZ78" s="6">
        <f>ROUND(SUM(CZ75:CZ77),5)</f>
        <v>0</v>
      </c>
      <c r="DA78" s="6">
        <f>ROUND(SUM(DA75:DA77),5)</f>
        <v>0</v>
      </c>
      <c r="DB78" s="6">
        <f>ROUND(SUM(DB75:DB77),5)</f>
        <v>0</v>
      </c>
      <c r="DC78" s="6">
        <f>ROUND(SUM(DC75:DC77),5)</f>
        <v>88969.67</v>
      </c>
      <c r="DD78" s="6">
        <f>ROUND(SUM(DD75:DD77),5)</f>
        <v>-98218</v>
      </c>
      <c r="DE78" s="6">
        <f>ROUND(SUM(DE75:DE77),5)</f>
        <v>24911.51</v>
      </c>
      <c r="DF78" s="6">
        <f>ROUND(SUM(DF75:DF77),5)</f>
        <v>111372.56</v>
      </c>
      <c r="DG78" s="6">
        <f>ROUND(SUM(DG75:DG77),5)</f>
        <v>0</v>
      </c>
      <c r="DH78" s="6">
        <f>ROUND(SUM(DH75:DH77),5)</f>
        <v>36460.129999999997</v>
      </c>
      <c r="DI78" s="6">
        <f>ROUND(SUM(DI75:DI77),5)</f>
        <v>5739.76</v>
      </c>
      <c r="DJ78" s="6">
        <f>ROUND(SUM(DJ75:DJ77),5)</f>
        <v>28253.11</v>
      </c>
      <c r="DK78" s="6">
        <f>ROUND(SUM(DK75:DK77),5)</f>
        <v>-4009.59</v>
      </c>
      <c r="DL78" s="6">
        <f>ROUND(SUM(DL75:DL77),5)</f>
        <v>-16482.830000000002</v>
      </c>
      <c r="DM78" s="6">
        <f>ROUND(SUM(DM75:DM77),5)</f>
        <v>1047.08</v>
      </c>
      <c r="DN78" s="6">
        <f>ROUND(SUM(DN75:DN77),5)</f>
        <v>121391.33</v>
      </c>
      <c r="DO78" s="6">
        <f>ROUND(SUM(DO75:DO77),5)</f>
        <v>2670.55</v>
      </c>
      <c r="DP78" s="6">
        <f>ROUND(SUM(DP75:DP77),5)</f>
        <v>21002.92</v>
      </c>
      <c r="DQ78" s="6">
        <f>ROUND(SUM(DQ75:DQ77),5)</f>
        <v>71832.639999999999</v>
      </c>
      <c r="DR78" s="6">
        <f>ROUND(SUM(DR75:DR77),5)</f>
        <v>182433.22</v>
      </c>
      <c r="DS78" s="6">
        <f>ROUND(SUM(DS75:DS77),5)</f>
        <v>5042.24</v>
      </c>
      <c r="DT78" s="6">
        <f>ROUND(SUM(DT75:DT77),5)</f>
        <v>9058.67</v>
      </c>
      <c r="DU78" s="6">
        <f>ROUND(SUM(DU75:DU77),5)</f>
        <v>0</v>
      </c>
      <c r="DV78" s="6">
        <f>ROUND(SUM(DV75:DV77),5)</f>
        <v>5046.09</v>
      </c>
      <c r="DW78" s="6">
        <f>ROUND(SUM(DW75:DW77),5)</f>
        <v>79560.78</v>
      </c>
      <c r="DX78" s="6">
        <f>ROUND(SUM(DX75:DX77),5)</f>
        <v>16949.05</v>
      </c>
      <c r="DY78" s="6">
        <f>ROUND(SUM(DY75:DY77),5)</f>
        <v>0</v>
      </c>
      <c r="DZ78" s="6">
        <f>ROUND(SUM(DZ75:DZ77),5)</f>
        <v>4992.47</v>
      </c>
      <c r="EA78" s="6">
        <f>ROUND(SUM(EA75:EA77),5)</f>
        <v>9492.6</v>
      </c>
      <c r="EB78" s="6">
        <f>ROUND(SUM(EB75:EB77),5)</f>
        <v>0</v>
      </c>
      <c r="EC78" s="6">
        <f>ROUND(SUM(EC75:EC77),5)</f>
        <v>1886.29</v>
      </c>
      <c r="ED78" s="6">
        <f>ROUND(SUM(ED75:ED77),5)</f>
        <v>0</v>
      </c>
      <c r="EE78" s="6">
        <f>ROUND(SUM(EE75:EE77),5)</f>
        <v>1000</v>
      </c>
      <c r="EF78" s="6">
        <f>ROUND(SUM(EF75:EF77),5)</f>
        <v>2336.41</v>
      </c>
      <c r="EG78" s="6">
        <f>ROUND(SUM(EG75:EG77),5)</f>
        <v>11095.41</v>
      </c>
      <c r="EH78" s="6">
        <f>ROUND(SUM(EH75:EH77),5)</f>
        <v>0</v>
      </c>
      <c r="EI78" s="6">
        <f>ROUND(SUM(EI75:EI77),5)</f>
        <v>3483.48</v>
      </c>
      <c r="EJ78" s="6">
        <f>ROUND(SUM(EJ75:EJ77),5)</f>
        <v>0</v>
      </c>
      <c r="EK78" s="6">
        <f>ROUND(SUM(EK75:EK77),5)</f>
        <v>29119.65</v>
      </c>
      <c r="EL78" s="6">
        <f>ROUND(SUM(EL75:EL77),5)</f>
        <v>15156.73</v>
      </c>
      <c r="EM78" s="6">
        <f>ROUND(SUM(EM75:EM77),5)</f>
        <v>-18045.27</v>
      </c>
      <c r="EN78" s="6">
        <f>ROUND(SUM(EN75:EN77),5)</f>
        <v>0</v>
      </c>
      <c r="EO78" s="6">
        <f>ROUND(SUM(EO75:EO77),5)</f>
        <v>124618.42</v>
      </c>
      <c r="EP78" s="6">
        <f>ROUND(SUM(EP75:EP77),5)</f>
        <v>42590.25</v>
      </c>
      <c r="EQ78" s="6">
        <f>ROUND(SUM(EQ75:EQ77),5)</f>
        <v>56588.800000000003</v>
      </c>
      <c r="ER78" s="6">
        <f>ROUND(SUM(ER75:ER77),5)</f>
        <v>0</v>
      </c>
      <c r="ES78" s="6">
        <f>ROUND(SUM(ES75:ES77),5)</f>
        <v>200</v>
      </c>
      <c r="ET78" s="6">
        <f>ROUND(SUM(ET75:ET77),5)</f>
        <v>0</v>
      </c>
      <c r="EU78" s="6">
        <f>ROUND(SUM(EU75:EU77),5)</f>
        <v>0</v>
      </c>
      <c r="EV78" s="6">
        <f>ROUND(SUM(EV75:EV77),5)</f>
        <v>0</v>
      </c>
      <c r="EW78" s="6">
        <f>ROUND(SUM(EW75:EW77),5)</f>
        <v>0</v>
      </c>
      <c r="EX78" s="6">
        <f>ROUND(SUM(G78:EW78),5)</f>
        <v>11086852.85</v>
      </c>
    </row>
    <row r="79" spans="1:154" ht="30" customHeight="1" x14ac:dyDescent="0.25">
      <c r="A79" s="2"/>
      <c r="B79" s="2"/>
      <c r="C79" s="2" t="s">
        <v>354</v>
      </c>
      <c r="D79" s="2"/>
      <c r="E79" s="2"/>
      <c r="F79" s="2"/>
      <c r="G79" s="6">
        <v>125863.02</v>
      </c>
      <c r="H79" s="6">
        <v>-19132.490000000002</v>
      </c>
      <c r="I79" s="6">
        <v>1815073.26</v>
      </c>
      <c r="J79" s="6">
        <v>6378.46</v>
      </c>
      <c r="K79" s="6">
        <v>1752963.09</v>
      </c>
      <c r="L79" s="6">
        <v>368367.83</v>
      </c>
      <c r="M79" s="6">
        <v>8833.14</v>
      </c>
      <c r="N79" s="6">
        <v>39294.6</v>
      </c>
      <c r="O79" s="6">
        <v>49137.39</v>
      </c>
      <c r="P79" s="6">
        <v>584605.37</v>
      </c>
      <c r="Q79" s="6">
        <v>12691.01</v>
      </c>
      <c r="R79" s="6">
        <v>-122302.92</v>
      </c>
      <c r="S79" s="6">
        <v>6571.27</v>
      </c>
      <c r="T79" s="6">
        <v>8229.52</v>
      </c>
      <c r="U79" s="6">
        <v>3753.87</v>
      </c>
      <c r="V79" s="6">
        <v>33169.699999999997</v>
      </c>
      <c r="W79" s="6">
        <v>0</v>
      </c>
      <c r="X79" s="6">
        <v>64060.84</v>
      </c>
      <c r="Y79" s="6">
        <v>283467.86</v>
      </c>
      <c r="Z79" s="6">
        <v>12121.68</v>
      </c>
      <c r="AA79" s="6">
        <v>0</v>
      </c>
      <c r="AB79" s="6">
        <v>18634.96</v>
      </c>
      <c r="AC79" s="6">
        <v>134807.32</v>
      </c>
      <c r="AD79" s="6">
        <v>38545.769999999997</v>
      </c>
      <c r="AE79" s="6">
        <v>27255.19</v>
      </c>
      <c r="AF79" s="6">
        <v>5468.21</v>
      </c>
      <c r="AG79" s="6">
        <v>320585.96000000002</v>
      </c>
      <c r="AH79" s="6">
        <v>12930.07</v>
      </c>
      <c r="AI79" s="6">
        <v>47548.61</v>
      </c>
      <c r="AJ79" s="6">
        <v>67991.7</v>
      </c>
      <c r="AK79" s="6">
        <v>4875.13</v>
      </c>
      <c r="AL79" s="6">
        <v>9630.73</v>
      </c>
      <c r="AM79" s="6">
        <v>0</v>
      </c>
      <c r="AN79" s="6">
        <v>48574.52</v>
      </c>
      <c r="AO79" s="6">
        <v>13009.75</v>
      </c>
      <c r="AP79" s="6">
        <v>188222.54</v>
      </c>
      <c r="AQ79" s="6">
        <v>14113.16</v>
      </c>
      <c r="AR79" s="6">
        <v>54201.88</v>
      </c>
      <c r="AS79" s="6">
        <v>15585.39</v>
      </c>
      <c r="AT79" s="6">
        <v>-177065.27</v>
      </c>
      <c r="AU79" s="6">
        <v>47792.6</v>
      </c>
      <c r="AV79" s="6">
        <v>87605.65</v>
      </c>
      <c r="AW79" s="6">
        <v>16759.990000000002</v>
      </c>
      <c r="AX79" s="6">
        <v>15955.53</v>
      </c>
      <c r="AY79" s="6">
        <v>56420.47</v>
      </c>
      <c r="AZ79" s="6">
        <v>60162.17</v>
      </c>
      <c r="BA79" s="6">
        <v>4740.05</v>
      </c>
      <c r="BB79" s="6">
        <v>1867.38</v>
      </c>
      <c r="BC79" s="6">
        <v>14786.84</v>
      </c>
      <c r="BD79" s="6">
        <v>14911.96</v>
      </c>
      <c r="BE79" s="6">
        <v>0</v>
      </c>
      <c r="BF79" s="6">
        <v>40395.589999999997</v>
      </c>
      <c r="BG79" s="6">
        <v>483888.71</v>
      </c>
      <c r="BH79" s="6">
        <v>32835.22</v>
      </c>
      <c r="BI79" s="6">
        <v>20743.82</v>
      </c>
      <c r="BJ79" s="6">
        <v>235388.96</v>
      </c>
      <c r="BK79" s="6">
        <v>-303775.69</v>
      </c>
      <c r="BL79" s="6">
        <v>0</v>
      </c>
      <c r="BM79" s="6">
        <v>184072.43</v>
      </c>
      <c r="BN79" s="6">
        <v>37298.879999999997</v>
      </c>
      <c r="BO79" s="6">
        <v>32363.4</v>
      </c>
      <c r="BP79" s="6">
        <v>49468.21</v>
      </c>
      <c r="BQ79" s="6">
        <v>4162.58</v>
      </c>
      <c r="BR79" s="6">
        <v>4961.5</v>
      </c>
      <c r="BS79" s="6">
        <v>87457.37</v>
      </c>
      <c r="BT79" s="6">
        <v>0</v>
      </c>
      <c r="BU79" s="6">
        <v>-248136.91</v>
      </c>
      <c r="BV79" s="6">
        <v>-8190.2</v>
      </c>
      <c r="BW79" s="6">
        <v>0</v>
      </c>
      <c r="BX79" s="6">
        <v>-39610.06</v>
      </c>
      <c r="BY79" s="6">
        <v>-1395.67</v>
      </c>
      <c r="BZ79" s="6">
        <v>13574.48</v>
      </c>
      <c r="CA79" s="6">
        <v>3262.25</v>
      </c>
      <c r="CB79" s="6">
        <v>68277.86</v>
      </c>
      <c r="CC79" s="6">
        <v>32476.400000000001</v>
      </c>
      <c r="CD79" s="6">
        <v>10256.14</v>
      </c>
      <c r="CE79" s="6">
        <v>0</v>
      </c>
      <c r="CF79" s="6">
        <v>98329.19</v>
      </c>
      <c r="CG79" s="6">
        <v>60813.36</v>
      </c>
      <c r="CH79" s="6">
        <v>0</v>
      </c>
      <c r="CI79" s="6">
        <v>3362.58</v>
      </c>
      <c r="CJ79" s="6">
        <v>131821.23000000001</v>
      </c>
      <c r="CK79" s="6">
        <v>870296.11</v>
      </c>
      <c r="CL79" s="6">
        <v>49157.120000000003</v>
      </c>
      <c r="CM79" s="6">
        <v>94737.29</v>
      </c>
      <c r="CN79" s="6">
        <v>58360.79</v>
      </c>
      <c r="CO79" s="6">
        <v>1653404.34</v>
      </c>
      <c r="CP79" s="6">
        <v>26158.47</v>
      </c>
      <c r="CQ79" s="6">
        <v>7531.78</v>
      </c>
      <c r="CR79" s="6">
        <v>38677.71</v>
      </c>
      <c r="CS79" s="6">
        <v>-104684.19</v>
      </c>
      <c r="CT79" s="6">
        <v>111805.97</v>
      </c>
      <c r="CU79" s="6">
        <v>353133.75</v>
      </c>
      <c r="CV79" s="6">
        <v>-55</v>
      </c>
      <c r="CW79" s="6">
        <v>0</v>
      </c>
      <c r="CX79" s="6">
        <v>10733.27</v>
      </c>
      <c r="CY79" s="6">
        <v>28993.040000000001</v>
      </c>
      <c r="CZ79" s="6">
        <v>7132.29</v>
      </c>
      <c r="DA79" s="6">
        <v>-49891.31</v>
      </c>
      <c r="DB79" s="6">
        <v>25277.15</v>
      </c>
      <c r="DC79" s="6">
        <v>20322.25</v>
      </c>
      <c r="DD79" s="6">
        <v>426658.89</v>
      </c>
      <c r="DE79" s="6">
        <v>5292.88</v>
      </c>
      <c r="DF79" s="6">
        <v>-243312.2</v>
      </c>
      <c r="DG79" s="6">
        <v>13665.4</v>
      </c>
      <c r="DH79" s="6">
        <v>39269.160000000003</v>
      </c>
      <c r="DI79" s="6">
        <v>48533.29</v>
      </c>
      <c r="DJ79" s="6">
        <v>24482.31</v>
      </c>
      <c r="DK79" s="6">
        <v>70762.44</v>
      </c>
      <c r="DL79" s="6">
        <v>114728.67</v>
      </c>
      <c r="DM79" s="6">
        <v>16784.810000000001</v>
      </c>
      <c r="DN79" s="6">
        <v>-123380.12</v>
      </c>
      <c r="DO79" s="6">
        <v>-1098.8699999999999</v>
      </c>
      <c r="DP79" s="6">
        <v>43814.83</v>
      </c>
      <c r="DQ79" s="6">
        <v>301940.5</v>
      </c>
      <c r="DR79" s="6">
        <v>71748.41</v>
      </c>
      <c r="DS79" s="6">
        <v>10434.879999999999</v>
      </c>
      <c r="DT79" s="6">
        <v>978.42</v>
      </c>
      <c r="DU79" s="6">
        <v>60834.23</v>
      </c>
      <c r="DV79" s="6">
        <v>34647.81</v>
      </c>
      <c r="DW79" s="6">
        <v>-702.72</v>
      </c>
      <c r="DX79" s="6">
        <v>985.21</v>
      </c>
      <c r="DY79" s="6">
        <v>0</v>
      </c>
      <c r="DZ79" s="6">
        <v>16744.66</v>
      </c>
      <c r="EA79" s="6">
        <v>292314.89</v>
      </c>
      <c r="EB79" s="6">
        <v>28515.54</v>
      </c>
      <c r="EC79" s="6">
        <v>2204.1999999999998</v>
      </c>
      <c r="ED79" s="6">
        <v>60718.52</v>
      </c>
      <c r="EE79" s="6">
        <v>36146.629999999997</v>
      </c>
      <c r="EF79" s="6">
        <v>6464.13</v>
      </c>
      <c r="EG79" s="6">
        <v>53575.66</v>
      </c>
      <c r="EH79" s="6">
        <v>18156.07</v>
      </c>
      <c r="EI79" s="6">
        <v>141098.81</v>
      </c>
      <c r="EJ79" s="6">
        <v>9236.49</v>
      </c>
      <c r="EK79" s="6">
        <v>-4014.77</v>
      </c>
      <c r="EL79" s="6">
        <v>-25481.3</v>
      </c>
      <c r="EM79" s="6">
        <v>332806.7</v>
      </c>
      <c r="EN79" s="6">
        <v>56677.72</v>
      </c>
      <c r="EO79" s="6">
        <v>665099.06000000006</v>
      </c>
      <c r="EP79" s="6">
        <v>22631.14</v>
      </c>
      <c r="EQ79" s="6">
        <v>-21650.44</v>
      </c>
      <c r="ER79" s="6">
        <v>77217.460000000006</v>
      </c>
      <c r="ES79" s="6">
        <v>10066.15</v>
      </c>
      <c r="ET79" s="6">
        <v>0</v>
      </c>
      <c r="EU79" s="6">
        <v>0</v>
      </c>
      <c r="EV79" s="6">
        <v>0</v>
      </c>
      <c r="EW79" s="6">
        <v>0</v>
      </c>
      <c r="EX79" s="6">
        <f>ROUND(SUM(G79:EW79),5)</f>
        <v>13129852.77</v>
      </c>
    </row>
    <row r="80" spans="1:154" ht="15.75" thickBot="1" x14ac:dyDescent="0.3">
      <c r="A80" s="2"/>
      <c r="B80" s="2"/>
      <c r="C80" s="2" t="s">
        <v>269</v>
      </c>
      <c r="D80" s="2"/>
      <c r="E80" s="2"/>
      <c r="F80" s="2"/>
      <c r="G80" s="8">
        <v>29559.56</v>
      </c>
      <c r="H80" s="8">
        <v>17474.88</v>
      </c>
      <c r="I80" s="8">
        <v>727729.75</v>
      </c>
      <c r="J80" s="8">
        <v>3756.08</v>
      </c>
      <c r="K80" s="8">
        <v>-49440.29</v>
      </c>
      <c r="L80" s="8">
        <v>59525.87</v>
      </c>
      <c r="M80" s="8">
        <v>4414.2299999999996</v>
      </c>
      <c r="N80" s="8">
        <v>6591.21</v>
      </c>
      <c r="O80" s="8">
        <v>-99327.88</v>
      </c>
      <c r="P80" s="8">
        <v>-198562.63</v>
      </c>
      <c r="Q80" s="8">
        <v>-9759.64</v>
      </c>
      <c r="R80" s="8">
        <v>-36354.99</v>
      </c>
      <c r="S80" s="8">
        <v>775.15</v>
      </c>
      <c r="T80" s="8">
        <v>3229.21</v>
      </c>
      <c r="U80" s="8">
        <v>-847.2</v>
      </c>
      <c r="V80" s="8">
        <v>-12780.84</v>
      </c>
      <c r="W80" s="8">
        <v>0</v>
      </c>
      <c r="X80" s="8">
        <v>38763.17</v>
      </c>
      <c r="Y80" s="8">
        <v>13361.86</v>
      </c>
      <c r="Z80" s="8">
        <v>19307.64</v>
      </c>
      <c r="AA80" s="8">
        <v>0</v>
      </c>
      <c r="AB80" s="8">
        <v>9892.1</v>
      </c>
      <c r="AC80" s="8">
        <v>20850.43</v>
      </c>
      <c r="AD80" s="8">
        <v>-78857.13</v>
      </c>
      <c r="AE80" s="8">
        <v>407.06</v>
      </c>
      <c r="AF80" s="8">
        <v>4657.8</v>
      </c>
      <c r="AG80" s="8">
        <v>38453.519999999997</v>
      </c>
      <c r="AH80" s="8">
        <v>4712.04</v>
      </c>
      <c r="AI80" s="8">
        <v>-3153.26</v>
      </c>
      <c r="AJ80" s="8">
        <v>9548.92</v>
      </c>
      <c r="AK80" s="8">
        <v>6591.5</v>
      </c>
      <c r="AL80" s="8">
        <v>11229.09</v>
      </c>
      <c r="AM80" s="8">
        <v>79788.06</v>
      </c>
      <c r="AN80" s="8">
        <v>26838.7</v>
      </c>
      <c r="AO80" s="8">
        <v>3634.7</v>
      </c>
      <c r="AP80" s="8">
        <v>93676.39</v>
      </c>
      <c r="AQ80" s="8">
        <v>2812.34</v>
      </c>
      <c r="AR80" s="8">
        <v>13548.26</v>
      </c>
      <c r="AS80" s="8">
        <v>6521.86</v>
      </c>
      <c r="AT80" s="8">
        <v>-150533.95000000001</v>
      </c>
      <c r="AU80" s="8">
        <v>5610.85</v>
      </c>
      <c r="AV80" s="8">
        <v>13162.63</v>
      </c>
      <c r="AW80" s="8">
        <v>2571.67</v>
      </c>
      <c r="AX80" s="8">
        <v>9373.3799999999992</v>
      </c>
      <c r="AY80" s="8">
        <v>-2880.3</v>
      </c>
      <c r="AZ80" s="8">
        <v>23126.33</v>
      </c>
      <c r="BA80" s="8">
        <v>7008.03</v>
      </c>
      <c r="BB80" s="8">
        <v>1250.51</v>
      </c>
      <c r="BC80" s="8">
        <v>5925.26</v>
      </c>
      <c r="BD80" s="8">
        <v>12479.01</v>
      </c>
      <c r="BE80" s="8">
        <v>0</v>
      </c>
      <c r="BF80" s="8">
        <v>18949.04</v>
      </c>
      <c r="BG80" s="8">
        <v>-13026.15</v>
      </c>
      <c r="BH80" s="8">
        <v>2122.0500000000002</v>
      </c>
      <c r="BI80" s="8">
        <v>12094.44</v>
      </c>
      <c r="BJ80" s="8">
        <v>41748.6</v>
      </c>
      <c r="BK80" s="8">
        <v>-41982.02</v>
      </c>
      <c r="BL80" s="8">
        <v>0</v>
      </c>
      <c r="BM80" s="8">
        <v>20771.650000000001</v>
      </c>
      <c r="BN80" s="8">
        <v>4649.6000000000004</v>
      </c>
      <c r="BO80" s="8">
        <v>8329.75</v>
      </c>
      <c r="BP80" s="8">
        <v>20273.73</v>
      </c>
      <c r="BQ80" s="8">
        <v>3393.51</v>
      </c>
      <c r="BR80" s="8">
        <v>3463.37</v>
      </c>
      <c r="BS80" s="8">
        <v>29425.9</v>
      </c>
      <c r="BT80" s="8">
        <v>0</v>
      </c>
      <c r="BU80" s="8">
        <v>-157625.81</v>
      </c>
      <c r="BV80" s="8">
        <v>-6907.13</v>
      </c>
      <c r="BW80" s="8">
        <v>0</v>
      </c>
      <c r="BX80" s="8">
        <v>-36524.660000000003</v>
      </c>
      <c r="BY80" s="8">
        <v>865.44</v>
      </c>
      <c r="BZ80" s="8">
        <v>-5559.8</v>
      </c>
      <c r="CA80" s="8">
        <v>1907.41</v>
      </c>
      <c r="CB80" s="8">
        <v>5614.65</v>
      </c>
      <c r="CC80" s="8">
        <v>10020.719999999999</v>
      </c>
      <c r="CD80" s="8">
        <v>2713.78</v>
      </c>
      <c r="CE80" s="8">
        <v>0</v>
      </c>
      <c r="CF80" s="8">
        <v>29379.02</v>
      </c>
      <c r="CG80" s="8">
        <v>10228.16</v>
      </c>
      <c r="CH80" s="8">
        <v>17985.349999999999</v>
      </c>
      <c r="CI80" s="8">
        <v>-1385.76</v>
      </c>
      <c r="CJ80" s="8">
        <v>35704.36</v>
      </c>
      <c r="CK80" s="8">
        <v>101893.11</v>
      </c>
      <c r="CL80" s="8">
        <v>28414.6</v>
      </c>
      <c r="CM80" s="8">
        <v>25217.29</v>
      </c>
      <c r="CN80" s="8">
        <v>9610.1299999999992</v>
      </c>
      <c r="CO80" s="8">
        <v>537754.4</v>
      </c>
      <c r="CP80" s="8">
        <v>7611.35</v>
      </c>
      <c r="CQ80" s="8">
        <v>-17532.169999999998</v>
      </c>
      <c r="CR80" s="8">
        <v>-7722.96</v>
      </c>
      <c r="CS80" s="8">
        <v>-23331</v>
      </c>
      <c r="CT80" s="8">
        <v>64010.879999999997</v>
      </c>
      <c r="CU80" s="8">
        <v>-19050.77</v>
      </c>
      <c r="CV80" s="8">
        <v>-159840.84</v>
      </c>
      <c r="CW80" s="8">
        <v>20072.759999999998</v>
      </c>
      <c r="CX80" s="8">
        <v>1404.59</v>
      </c>
      <c r="CY80" s="8">
        <v>11320.47</v>
      </c>
      <c r="CZ80" s="8">
        <v>6056.51</v>
      </c>
      <c r="DA80" s="8">
        <v>-23052.19</v>
      </c>
      <c r="DB80" s="8">
        <v>6332.53</v>
      </c>
      <c r="DC80" s="8">
        <v>7405.4</v>
      </c>
      <c r="DD80" s="8">
        <v>122259.12</v>
      </c>
      <c r="DE80" s="8">
        <v>3908.81</v>
      </c>
      <c r="DF80" s="8">
        <v>-121977.48</v>
      </c>
      <c r="DG80" s="8">
        <v>4720.9399999999996</v>
      </c>
      <c r="DH80" s="8">
        <v>12385.73</v>
      </c>
      <c r="DI80" s="8">
        <v>9337.43</v>
      </c>
      <c r="DJ80" s="8">
        <v>17634.79</v>
      </c>
      <c r="DK80" s="8">
        <v>27124.46</v>
      </c>
      <c r="DL80" s="8">
        <v>-41495.14</v>
      </c>
      <c r="DM80" s="8">
        <v>-686.03</v>
      </c>
      <c r="DN80" s="8">
        <v>-8430.8799999999992</v>
      </c>
      <c r="DO80" s="8">
        <v>4626.63</v>
      </c>
      <c r="DP80" s="8">
        <v>15218.95</v>
      </c>
      <c r="DQ80" s="8">
        <v>72575.990000000005</v>
      </c>
      <c r="DR80" s="8">
        <v>5453.39</v>
      </c>
      <c r="DS80" s="8">
        <v>4368.34</v>
      </c>
      <c r="DT80" s="8">
        <v>2226.56</v>
      </c>
      <c r="DU80" s="8">
        <v>12821.24</v>
      </c>
      <c r="DV80" s="8">
        <v>5779.96</v>
      </c>
      <c r="DW80" s="8">
        <v>-29002.38</v>
      </c>
      <c r="DX80" s="8">
        <v>3812.68</v>
      </c>
      <c r="DY80" s="8">
        <v>141810.47</v>
      </c>
      <c r="DZ80" s="8">
        <v>5391.22</v>
      </c>
      <c r="EA80" s="8">
        <v>244477.33</v>
      </c>
      <c r="EB80" s="8">
        <v>1450.95</v>
      </c>
      <c r="EC80" s="8">
        <v>387.69</v>
      </c>
      <c r="ED80" s="8">
        <v>9076.0400000000009</v>
      </c>
      <c r="EE80" s="8">
        <v>9810.7000000000007</v>
      </c>
      <c r="EF80" s="8">
        <v>3411.79</v>
      </c>
      <c r="EG80" s="8">
        <v>22206.7</v>
      </c>
      <c r="EH80" s="8">
        <v>-2149.27</v>
      </c>
      <c r="EI80" s="8">
        <v>106766.21</v>
      </c>
      <c r="EJ80" s="8">
        <v>6003.69</v>
      </c>
      <c r="EK80" s="8">
        <v>7321.55</v>
      </c>
      <c r="EL80" s="8">
        <v>-282246.92</v>
      </c>
      <c r="EM80" s="8">
        <v>-122780.29</v>
      </c>
      <c r="EN80" s="8">
        <v>12215.45</v>
      </c>
      <c r="EO80" s="8">
        <v>-44339.06</v>
      </c>
      <c r="EP80" s="8">
        <v>12377.49</v>
      </c>
      <c r="EQ80" s="8">
        <v>17823.330000000002</v>
      </c>
      <c r="ER80" s="8">
        <v>-6632.23</v>
      </c>
      <c r="ES80" s="8">
        <v>-270</v>
      </c>
      <c r="ET80" s="8">
        <v>0</v>
      </c>
      <c r="EU80" s="8">
        <v>0</v>
      </c>
      <c r="EV80" s="8">
        <v>1679.01</v>
      </c>
      <c r="EW80" s="8">
        <v>-4744.71</v>
      </c>
      <c r="EX80" s="8">
        <f>ROUND(SUM(G80:EW80),5)</f>
        <v>1550574.48</v>
      </c>
    </row>
    <row r="81" spans="1:154" ht="15.75" thickBot="1" x14ac:dyDescent="0.3">
      <c r="A81" s="2"/>
      <c r="B81" s="2" t="s">
        <v>355</v>
      </c>
      <c r="C81" s="2"/>
      <c r="D81" s="2"/>
      <c r="E81" s="2"/>
      <c r="F81" s="2"/>
      <c r="G81" s="9">
        <f>ROUND(G74+SUM(G78:G80),5)</f>
        <v>155422.57999999999</v>
      </c>
      <c r="H81" s="9">
        <f>ROUND(H74+SUM(H78:H80),5)</f>
        <v>85344.7</v>
      </c>
      <c r="I81" s="9">
        <f>ROUND(I74+SUM(I78:I80),5)</f>
        <v>3471986.24</v>
      </c>
      <c r="J81" s="9">
        <f>ROUND(J74+SUM(J78:J80),5)</f>
        <v>10134.540000000001</v>
      </c>
      <c r="K81" s="9">
        <f>ROUND(K74+SUM(K78:K80),5)</f>
        <v>1854339.39</v>
      </c>
      <c r="L81" s="9">
        <f>ROUND(L74+SUM(L78:L80),5)</f>
        <v>720553.33</v>
      </c>
      <c r="M81" s="9">
        <f>ROUND(M74+SUM(M78:M80),5)</f>
        <v>13247.37</v>
      </c>
      <c r="N81" s="9">
        <f>ROUND(N74+SUM(N78:N80),5)</f>
        <v>45885.81</v>
      </c>
      <c r="O81" s="9">
        <f>ROUND(O74+SUM(O78:O80),5)</f>
        <v>1252287.33</v>
      </c>
      <c r="P81" s="9">
        <f>ROUND(P74+SUM(P78:P80),5)</f>
        <v>386042.74</v>
      </c>
      <c r="Q81" s="9">
        <f>ROUND(Q74+SUM(Q78:Q80),5)</f>
        <v>7688.69</v>
      </c>
      <c r="R81" s="9">
        <f>ROUND(R74+SUM(R78:R80),5)</f>
        <v>-158854.91</v>
      </c>
      <c r="S81" s="9">
        <f>ROUND(S74+SUM(S78:S80),5)</f>
        <v>11083.59</v>
      </c>
      <c r="T81" s="9">
        <f>ROUND(T74+SUM(T78:T80),5)</f>
        <v>11458.73</v>
      </c>
      <c r="U81" s="9">
        <f>ROUND(U74+SUM(U78:U80),5)</f>
        <v>2906.67</v>
      </c>
      <c r="V81" s="9">
        <f>ROUND(V74+SUM(V78:V80),5)</f>
        <v>234460.12</v>
      </c>
      <c r="W81" s="9">
        <f>ROUND(W74+SUM(W78:W80),5)</f>
        <v>0</v>
      </c>
      <c r="X81" s="9">
        <f>ROUND(X74+SUM(X78:X80),5)</f>
        <v>102824.01</v>
      </c>
      <c r="Y81" s="9">
        <f>ROUND(Y74+SUM(Y78:Y80),5)</f>
        <v>410783.29</v>
      </c>
      <c r="Z81" s="9">
        <f>ROUND(Z74+SUM(Z78:Z80),5)</f>
        <v>31429.32</v>
      </c>
      <c r="AA81" s="9">
        <f>ROUND(AA74+SUM(AA78:AA80),5)</f>
        <v>0</v>
      </c>
      <c r="AB81" s="9">
        <f>ROUND(AB74+SUM(AB78:AB80),5)</f>
        <v>36807.32</v>
      </c>
      <c r="AC81" s="9">
        <f>ROUND(AC74+SUM(AC78:AC80),5)</f>
        <v>173710.29</v>
      </c>
      <c r="AD81" s="9">
        <f>ROUND(AD74+SUM(AD78:AD80),5)</f>
        <v>113045.85</v>
      </c>
      <c r="AE81" s="9">
        <f>ROUND(AE74+SUM(AE78:AE80),5)</f>
        <v>63593.1</v>
      </c>
      <c r="AF81" s="9">
        <f>ROUND(AF74+SUM(AF78:AF80),5)</f>
        <v>22729.56</v>
      </c>
      <c r="AG81" s="9">
        <f>ROUND(AG74+SUM(AG78:AG80),5)</f>
        <v>613094.84</v>
      </c>
      <c r="AH81" s="9">
        <f>ROUND(AH74+SUM(AH78:AH80),5)</f>
        <v>20619.060000000001</v>
      </c>
      <c r="AI81" s="9">
        <f>ROUND(AI74+SUM(AI78:AI80),5)</f>
        <v>51350.35</v>
      </c>
      <c r="AJ81" s="9">
        <f>ROUND(AJ74+SUM(AJ78:AJ80),5)</f>
        <v>253119.08</v>
      </c>
      <c r="AK81" s="9">
        <f>ROUND(AK74+SUM(AK78:AK80),5)</f>
        <v>149780.15</v>
      </c>
      <c r="AL81" s="9">
        <f>ROUND(AL74+SUM(AL78:AL80),5)</f>
        <v>32159.66</v>
      </c>
      <c r="AM81" s="9">
        <f>ROUND(AM74+SUM(AM78:AM80),5)</f>
        <v>79788.06</v>
      </c>
      <c r="AN81" s="9">
        <f>ROUND(AN74+SUM(AN78:AN80),5)</f>
        <v>94217.79</v>
      </c>
      <c r="AO81" s="9">
        <f>ROUND(AO74+SUM(AO78:AO80),5)</f>
        <v>22051.72</v>
      </c>
      <c r="AP81" s="9">
        <f>ROUND(AP74+SUM(AP78:AP80),5)</f>
        <v>281898.93</v>
      </c>
      <c r="AQ81" s="9">
        <f>ROUND(AQ74+SUM(AQ78:AQ80),5)</f>
        <v>38492.339999999997</v>
      </c>
      <c r="AR81" s="9">
        <f>ROUND(AR74+SUM(AR78:AR80),5)</f>
        <v>77325.25</v>
      </c>
      <c r="AS81" s="9">
        <f>ROUND(AS74+SUM(AS78:AS80),5)</f>
        <v>31221.52</v>
      </c>
      <c r="AT81" s="9">
        <f>ROUND(AT74+SUM(AT78:AT80),5)</f>
        <v>-287082.23999999999</v>
      </c>
      <c r="AU81" s="9">
        <f>ROUND(AU74+SUM(AU78:AU80),5)</f>
        <v>42389.65</v>
      </c>
      <c r="AV81" s="9">
        <f>ROUND(AV74+SUM(AV78:AV80),5)</f>
        <v>117941.91</v>
      </c>
      <c r="AW81" s="9">
        <f>ROUND(AW74+SUM(AW78:AW80),5)</f>
        <v>22161.66</v>
      </c>
      <c r="AX81" s="9">
        <f>ROUND(AX74+SUM(AX78:AX80),5)</f>
        <v>24012.12</v>
      </c>
      <c r="AY81" s="9">
        <f>ROUND(AY74+SUM(AY78:AY80),5)</f>
        <v>53540.17</v>
      </c>
      <c r="AZ81" s="9">
        <f>ROUND(AZ74+SUM(AZ78:AZ80),5)</f>
        <v>144091.44</v>
      </c>
      <c r="BA81" s="9">
        <f>ROUND(BA74+SUM(BA78:BA80),5)</f>
        <v>25483.19</v>
      </c>
      <c r="BB81" s="9">
        <f>ROUND(BB74+SUM(BB78:BB80),5)</f>
        <v>5924.37</v>
      </c>
      <c r="BC81" s="9">
        <f>ROUND(BC74+SUM(BC78:BC80),5)</f>
        <v>20879.669999999998</v>
      </c>
      <c r="BD81" s="9">
        <f>ROUND(BD74+SUM(BD78:BD80),5)</f>
        <v>37588.230000000003</v>
      </c>
      <c r="BE81" s="9">
        <f>ROUND(BE74+SUM(BE78:BE80),5)</f>
        <v>0</v>
      </c>
      <c r="BF81" s="9">
        <f>ROUND(BF74+SUM(BF78:BF80),5)</f>
        <v>90557.24</v>
      </c>
      <c r="BG81" s="9">
        <f>ROUND(BG74+SUM(BG78:BG80),5)</f>
        <v>489808.9</v>
      </c>
      <c r="BH81" s="9">
        <f>ROUND(BH74+SUM(BH78:BH80),5)</f>
        <v>34957.269999999997</v>
      </c>
      <c r="BI81" s="9">
        <f>ROUND(BI74+SUM(BI78:BI80),5)</f>
        <v>44135.78</v>
      </c>
      <c r="BJ81" s="9">
        <f>ROUND(BJ74+SUM(BJ78:BJ80),5)</f>
        <v>254771.99</v>
      </c>
      <c r="BK81" s="9">
        <f>ROUND(BK74+SUM(BK78:BK80),5)</f>
        <v>44652.49</v>
      </c>
      <c r="BL81" s="9">
        <f>ROUND(BL74+SUM(BL78:BL80),5)</f>
        <v>0</v>
      </c>
      <c r="BM81" s="9">
        <f>ROUND(BM74+SUM(BM78:BM80),5)</f>
        <v>313843.84000000003</v>
      </c>
      <c r="BN81" s="9">
        <f>ROUND(BN74+SUM(BN78:BN80),5)</f>
        <v>41948.480000000003</v>
      </c>
      <c r="BO81" s="9">
        <f>ROUND(BO74+SUM(BO78:BO80),5)</f>
        <v>45529.57</v>
      </c>
      <c r="BP81" s="9">
        <f>ROUND(BP74+SUM(BP78:BP80),5)</f>
        <v>72539.179999999993</v>
      </c>
      <c r="BQ81" s="9">
        <f>ROUND(BQ74+SUM(BQ78:BQ80),5)</f>
        <v>7556.09</v>
      </c>
      <c r="BR81" s="9">
        <f>ROUND(BR74+SUM(BR78:BR80),5)</f>
        <v>16398.8</v>
      </c>
      <c r="BS81" s="9">
        <f>ROUND(BS74+SUM(BS78:BS80),5)</f>
        <v>157726.42000000001</v>
      </c>
      <c r="BT81" s="9">
        <f>ROUND(BT74+SUM(BT78:BT80),5)</f>
        <v>0</v>
      </c>
      <c r="BU81" s="9">
        <f>ROUND(BU74+SUM(BU78:BU80),5)</f>
        <v>-330347.2</v>
      </c>
      <c r="BV81" s="9">
        <f>ROUND(BV74+SUM(BV78:BV80),5)</f>
        <v>221806.13</v>
      </c>
      <c r="BW81" s="9">
        <f>ROUND(BW74+SUM(BW78:BW80),5)</f>
        <v>0</v>
      </c>
      <c r="BX81" s="9">
        <f>ROUND(BX74+SUM(BX78:BX80),5)</f>
        <v>-31957.21</v>
      </c>
      <c r="BY81" s="9">
        <f>ROUND(BY74+SUM(BY78:BY80),5)</f>
        <v>14323.48</v>
      </c>
      <c r="BZ81" s="9">
        <f>ROUND(BZ74+SUM(BZ78:BZ80),5)</f>
        <v>15291.92</v>
      </c>
      <c r="CA81" s="9">
        <f>ROUND(CA74+SUM(CA78:CA80),5)</f>
        <v>9635.82</v>
      </c>
      <c r="CB81" s="9">
        <f>ROUND(CB74+SUM(CB78:CB80),5)</f>
        <v>111783.46</v>
      </c>
      <c r="CC81" s="9">
        <f>ROUND(CC74+SUM(CC78:CC80),5)</f>
        <v>61919.37</v>
      </c>
      <c r="CD81" s="9">
        <f>ROUND(CD74+SUM(CD78:CD80),5)</f>
        <v>12969.92</v>
      </c>
      <c r="CE81" s="9">
        <f>ROUND(CE74+SUM(CE78:CE80),5)</f>
        <v>0</v>
      </c>
      <c r="CF81" s="9">
        <f>ROUND(CF74+SUM(CF78:CF80),5)</f>
        <v>133457.71</v>
      </c>
      <c r="CG81" s="9">
        <f>ROUND(CG74+SUM(CG78:CG80),5)</f>
        <v>71041.52</v>
      </c>
      <c r="CH81" s="9">
        <f>ROUND(CH74+SUM(CH78:CH80),5)</f>
        <v>17985.349999999999</v>
      </c>
      <c r="CI81" s="9">
        <f>ROUND(CI74+SUM(CI78:CI80),5)</f>
        <v>3261.79</v>
      </c>
      <c r="CJ81" s="9">
        <f>ROUND(CJ74+SUM(CJ78:CJ80),5)</f>
        <v>167525.59</v>
      </c>
      <c r="CK81" s="9">
        <f>ROUND(CK74+SUM(CK78:CK80),5)</f>
        <v>1135383.81</v>
      </c>
      <c r="CL81" s="9">
        <f>ROUND(CL74+SUM(CL78:CL80),5)</f>
        <v>107732.61</v>
      </c>
      <c r="CM81" s="9">
        <f>ROUND(CM74+SUM(CM78:CM80),5)</f>
        <v>903954.58</v>
      </c>
      <c r="CN81" s="9">
        <f>ROUND(CN74+SUM(CN78:CN80),5)</f>
        <v>76362.91</v>
      </c>
      <c r="CO81" s="9">
        <f>ROUND(CO74+SUM(CO78:CO80),5)</f>
        <v>4494134.79</v>
      </c>
      <c r="CP81" s="9">
        <f>ROUND(CP74+SUM(CP78:CP80),5)</f>
        <v>37701.199999999997</v>
      </c>
      <c r="CQ81" s="9">
        <f>ROUND(CQ74+SUM(CQ78:CQ80),5)</f>
        <v>1453283.24</v>
      </c>
      <c r="CR81" s="9">
        <f>ROUND(CR74+SUM(CR78:CR80),5)</f>
        <v>32305.46</v>
      </c>
      <c r="CS81" s="9">
        <f>ROUND(CS74+SUM(CS78:CS80),5)</f>
        <v>-127178.59</v>
      </c>
      <c r="CT81" s="9">
        <f>ROUND(CT74+SUM(CT78:CT80),5)</f>
        <v>240891.49</v>
      </c>
      <c r="CU81" s="9">
        <f>ROUND(CU74+SUM(CU78:CU80),5)</f>
        <v>446815.55</v>
      </c>
      <c r="CV81" s="9">
        <f>ROUND(CV74+SUM(CV78:CV80),5)</f>
        <v>-159895.84</v>
      </c>
      <c r="CW81" s="9">
        <f>ROUND(CW74+SUM(CW78:CW80),5)</f>
        <v>20072.759999999998</v>
      </c>
      <c r="CX81" s="9">
        <f>ROUND(CX74+SUM(CX78:CX80),5)</f>
        <v>12137.86</v>
      </c>
      <c r="CY81" s="9">
        <f>ROUND(CY74+SUM(CY78:CY80),5)</f>
        <v>55061.43</v>
      </c>
      <c r="CZ81" s="9">
        <f>ROUND(CZ74+SUM(CZ78:CZ80),5)</f>
        <v>13188.8</v>
      </c>
      <c r="DA81" s="9">
        <f>ROUND(DA74+SUM(DA78:DA80),5)</f>
        <v>-72943.5</v>
      </c>
      <c r="DB81" s="9">
        <f>ROUND(DB74+SUM(DB78:DB80),5)</f>
        <v>31609.68</v>
      </c>
      <c r="DC81" s="9">
        <f>ROUND(DC74+SUM(DC78:DC80),5)</f>
        <v>116697.32</v>
      </c>
      <c r="DD81" s="9">
        <f>ROUND(DD74+SUM(DD78:DD80),5)</f>
        <v>450700.01</v>
      </c>
      <c r="DE81" s="9">
        <f>ROUND(DE74+SUM(DE78:DE80),5)</f>
        <v>34113.199999999997</v>
      </c>
      <c r="DF81" s="9">
        <f>ROUND(DF74+SUM(DF78:DF80),5)</f>
        <v>-253917.12</v>
      </c>
      <c r="DG81" s="9">
        <f>ROUND(DG74+SUM(DG78:DG80),5)</f>
        <v>18386.34</v>
      </c>
      <c r="DH81" s="9">
        <f>ROUND(DH74+SUM(DH78:DH80),5)</f>
        <v>88115.02</v>
      </c>
      <c r="DI81" s="9">
        <f>ROUND(DI74+SUM(DI78:DI80),5)</f>
        <v>63610.48</v>
      </c>
      <c r="DJ81" s="9">
        <f>ROUND(DJ74+SUM(DJ78:DJ80),5)</f>
        <v>70370.210000000006</v>
      </c>
      <c r="DK81" s="9">
        <f>ROUND(DK74+SUM(DK78:DK80),5)</f>
        <v>93877.31</v>
      </c>
      <c r="DL81" s="9">
        <f>ROUND(DL74+SUM(DL78:DL80),5)</f>
        <v>56750.7</v>
      </c>
      <c r="DM81" s="9">
        <f>ROUND(DM74+SUM(DM78:DM80),5)</f>
        <v>17145.86</v>
      </c>
      <c r="DN81" s="9">
        <f>ROUND(DN74+SUM(DN78:DN80),5)</f>
        <v>-10419.67</v>
      </c>
      <c r="DO81" s="9">
        <f>ROUND(DO74+SUM(DO78:DO80),5)</f>
        <v>6198.31</v>
      </c>
      <c r="DP81" s="9">
        <f>ROUND(DP74+SUM(DP78:DP80),5)</f>
        <v>80036.7</v>
      </c>
      <c r="DQ81" s="9">
        <f>ROUND(DQ74+SUM(DQ78:DQ80),5)</f>
        <v>446349.13</v>
      </c>
      <c r="DR81" s="9">
        <f>ROUND(DR74+SUM(DR78:DR80),5)</f>
        <v>259635.02</v>
      </c>
      <c r="DS81" s="9">
        <f>ROUND(DS74+SUM(DS78:DS80),5)</f>
        <v>19845.46</v>
      </c>
      <c r="DT81" s="9">
        <f>ROUND(DT74+SUM(DT78:DT80),5)</f>
        <v>12263.65</v>
      </c>
      <c r="DU81" s="9">
        <f>ROUND(DU74+SUM(DU78:DU80),5)</f>
        <v>73655.47</v>
      </c>
      <c r="DV81" s="9">
        <f>ROUND(DV74+SUM(DV78:DV80),5)</f>
        <v>45473.86</v>
      </c>
      <c r="DW81" s="9">
        <f>ROUND(DW74+SUM(DW78:DW80),5)</f>
        <v>49855.68</v>
      </c>
      <c r="DX81" s="9">
        <f>ROUND(DX74+SUM(DX78:DX80),5)</f>
        <v>21746.94</v>
      </c>
      <c r="DY81" s="9">
        <f>ROUND(DY74+SUM(DY78:DY80),5)</f>
        <v>141810.47</v>
      </c>
      <c r="DZ81" s="9">
        <f>ROUND(DZ74+SUM(DZ78:DZ80),5)</f>
        <v>27128.35</v>
      </c>
      <c r="EA81" s="9">
        <f>ROUND(EA74+SUM(EA78:EA80),5)</f>
        <v>546284.81999999995</v>
      </c>
      <c r="EB81" s="9">
        <f>ROUND(EB74+SUM(EB78:EB80),5)</f>
        <v>29966.49</v>
      </c>
      <c r="EC81" s="9">
        <f>ROUND(EC74+SUM(EC78:EC80),5)</f>
        <v>4478.18</v>
      </c>
      <c r="ED81" s="9">
        <f>ROUND(ED74+SUM(ED78:ED80),5)</f>
        <v>69794.559999999998</v>
      </c>
      <c r="EE81" s="9">
        <f>ROUND(EE74+SUM(EE78:EE80),5)</f>
        <v>46957.33</v>
      </c>
      <c r="EF81" s="9">
        <f>ROUND(EF74+SUM(EF78:EF80),5)</f>
        <v>12212.33</v>
      </c>
      <c r="EG81" s="9">
        <f>ROUND(EG74+SUM(EG78:EG80),5)</f>
        <v>86877.77</v>
      </c>
      <c r="EH81" s="9">
        <f>ROUND(EH74+SUM(EH78:EH80),5)</f>
        <v>16006.8</v>
      </c>
      <c r="EI81" s="9">
        <f>ROUND(EI74+SUM(EI78:EI80),5)</f>
        <v>251348.5</v>
      </c>
      <c r="EJ81" s="9">
        <f>ROUND(EJ74+SUM(EJ78:EJ80),5)</f>
        <v>15240.18</v>
      </c>
      <c r="EK81" s="9">
        <f>ROUND(EK74+SUM(EK78:EK80),5)</f>
        <v>32426.43</v>
      </c>
      <c r="EL81" s="9">
        <f>ROUND(EL74+SUM(EL78:EL80),5)</f>
        <v>-292571.49</v>
      </c>
      <c r="EM81" s="9">
        <f>ROUND(EM74+SUM(EM78:EM80),5)</f>
        <v>191981.14</v>
      </c>
      <c r="EN81" s="9">
        <f>ROUND(EN74+SUM(EN78:EN80),5)</f>
        <v>68893.17</v>
      </c>
      <c r="EO81" s="9">
        <f>ROUND(EO74+SUM(EO78:EO80),5)</f>
        <v>745378.42</v>
      </c>
      <c r="EP81" s="9">
        <f>ROUND(EP74+SUM(EP78:EP80),5)</f>
        <v>77598.880000000005</v>
      </c>
      <c r="EQ81" s="9">
        <f>ROUND(EQ74+SUM(EQ78:EQ80),5)</f>
        <v>52761.69</v>
      </c>
      <c r="ER81" s="9">
        <f>ROUND(ER74+SUM(ER78:ER80),5)</f>
        <v>70585.23</v>
      </c>
      <c r="ES81" s="9">
        <f>ROUND(ES74+SUM(ES78:ES80),5)</f>
        <v>9996.15</v>
      </c>
      <c r="ET81" s="9">
        <f>ROUND(ET74+SUM(ET78:ET80),5)</f>
        <v>0</v>
      </c>
      <c r="EU81" s="9">
        <f>ROUND(EU74+SUM(EU78:EU80),5)</f>
        <v>0</v>
      </c>
      <c r="EV81" s="9">
        <f>ROUND(EV74+SUM(EV78:EV80),5)</f>
        <v>1679.01</v>
      </c>
      <c r="EW81" s="9">
        <f>ROUND(EW74+SUM(EW78:EW80),5)</f>
        <v>-4744.71</v>
      </c>
      <c r="EX81" s="9">
        <f>ROUND(SUM(G81:EW81),5)</f>
        <v>25767280.100000001</v>
      </c>
    </row>
    <row r="82" spans="1:154" s="12" customFormat="1" ht="30" customHeight="1" thickBot="1" x14ac:dyDescent="0.25">
      <c r="A82" s="2" t="s">
        <v>356</v>
      </c>
      <c r="B82" s="2"/>
      <c r="C82" s="2"/>
      <c r="D82" s="2"/>
      <c r="E82" s="2"/>
      <c r="F82" s="2"/>
      <c r="G82" s="11">
        <f>ROUND(G51+G73+G81,5)</f>
        <v>155422.57999999999</v>
      </c>
      <c r="H82" s="11">
        <f>ROUND(H51+H73+H81,5)</f>
        <v>97324.67</v>
      </c>
      <c r="I82" s="11">
        <f>ROUND(I51+I73+I81,5)</f>
        <v>5445581.5999999996</v>
      </c>
      <c r="J82" s="11">
        <f>ROUND(J51+J73+J81,5)</f>
        <v>10134.540000000001</v>
      </c>
      <c r="K82" s="11">
        <f>ROUND(K51+K73+K81,5)</f>
        <v>1895493.32</v>
      </c>
      <c r="L82" s="11">
        <f>ROUND(L51+L73+L81,5)</f>
        <v>738603.9</v>
      </c>
      <c r="M82" s="11">
        <f>ROUND(M51+M73+M81,5)</f>
        <v>25735.34</v>
      </c>
      <c r="N82" s="11">
        <f>ROUND(N51+N73+N81,5)</f>
        <v>45885.81</v>
      </c>
      <c r="O82" s="11">
        <f>ROUND(O51+O73+O81,5)</f>
        <v>1923760.49</v>
      </c>
      <c r="P82" s="11">
        <f>ROUND(P51+P73+P81,5)</f>
        <v>393684.96</v>
      </c>
      <c r="Q82" s="11">
        <f>ROUND(Q51+Q73+Q81,5)</f>
        <v>33161.089999999997</v>
      </c>
      <c r="R82" s="11">
        <f>ROUND(R51+R73+R81,5)</f>
        <v>-157581.69</v>
      </c>
      <c r="S82" s="11">
        <f>ROUND(S51+S73+S81,5)</f>
        <v>11083.59</v>
      </c>
      <c r="T82" s="11">
        <f>ROUND(T51+T73+T81,5)</f>
        <v>11458.73</v>
      </c>
      <c r="U82" s="11">
        <f>ROUND(U51+U73+U81,5)</f>
        <v>15794.74</v>
      </c>
      <c r="V82" s="11">
        <f>ROUND(V51+V73+V81,5)</f>
        <v>259589.74</v>
      </c>
      <c r="W82" s="11">
        <f>ROUND(W51+W73+W81,5)</f>
        <v>0</v>
      </c>
      <c r="X82" s="11">
        <f>ROUND(X51+X73+X81,5)</f>
        <v>102824.01</v>
      </c>
      <c r="Y82" s="11">
        <f>ROUND(Y51+Y73+Y81,5)</f>
        <v>415528.94</v>
      </c>
      <c r="Z82" s="11">
        <f>ROUND(Z51+Z73+Z81,5)</f>
        <v>31429.32</v>
      </c>
      <c r="AA82" s="11">
        <f>ROUND(AA51+AA73+AA81,5)</f>
        <v>0</v>
      </c>
      <c r="AB82" s="11">
        <f>ROUND(AB51+AB73+AB81,5)</f>
        <v>36807.32</v>
      </c>
      <c r="AC82" s="11">
        <f>ROUND(AC51+AC73+AC81,5)</f>
        <v>173710.29</v>
      </c>
      <c r="AD82" s="11">
        <f>ROUND(AD51+AD73+AD81,5)</f>
        <v>125931.74</v>
      </c>
      <c r="AE82" s="11">
        <f>ROUND(AE51+AE73+AE81,5)</f>
        <v>63593.1</v>
      </c>
      <c r="AF82" s="11">
        <f>ROUND(AF51+AF73+AF81,5)</f>
        <v>22729.56</v>
      </c>
      <c r="AG82" s="11">
        <f>ROUND(AG51+AG73+AG81,5)</f>
        <v>642607.85</v>
      </c>
      <c r="AH82" s="11">
        <f>ROUND(AH51+AH73+AH81,5)</f>
        <v>20619.060000000001</v>
      </c>
      <c r="AI82" s="11">
        <f>ROUND(AI51+AI73+AI81,5)</f>
        <v>51350.35</v>
      </c>
      <c r="AJ82" s="11">
        <f>ROUND(AJ51+AJ73+AJ81,5)</f>
        <v>253119.08</v>
      </c>
      <c r="AK82" s="11">
        <f>ROUND(AK51+AK73+AK81,5)</f>
        <v>149780.15</v>
      </c>
      <c r="AL82" s="11">
        <f>ROUND(AL51+AL73+AL81,5)</f>
        <v>32159.66</v>
      </c>
      <c r="AM82" s="11">
        <f>ROUND(AM51+AM73+AM81,5)</f>
        <v>79788.06</v>
      </c>
      <c r="AN82" s="11">
        <f>ROUND(AN51+AN73+AN81,5)</f>
        <v>94217.79</v>
      </c>
      <c r="AO82" s="11">
        <f>ROUND(AO51+AO73+AO81,5)</f>
        <v>22051.72</v>
      </c>
      <c r="AP82" s="11">
        <f>ROUND(AP51+AP73+AP81,5)</f>
        <v>281898.93</v>
      </c>
      <c r="AQ82" s="11">
        <f>ROUND(AQ51+AQ73+AQ81,5)</f>
        <v>38492.339999999997</v>
      </c>
      <c r="AR82" s="11">
        <f>ROUND(AR51+AR73+AR81,5)</f>
        <v>77325.25</v>
      </c>
      <c r="AS82" s="11">
        <f>ROUND(AS51+AS73+AS81,5)</f>
        <v>31221.52</v>
      </c>
      <c r="AT82" s="11">
        <f>ROUND(AT51+AT73+AT81,5)</f>
        <v>-189412.09</v>
      </c>
      <c r="AU82" s="11">
        <f>ROUND(AU51+AU73+AU81,5)</f>
        <v>42389.65</v>
      </c>
      <c r="AV82" s="11">
        <f>ROUND(AV51+AV73+AV81,5)</f>
        <v>117941.91</v>
      </c>
      <c r="AW82" s="11">
        <f>ROUND(AW51+AW73+AW81,5)</f>
        <v>22161.66</v>
      </c>
      <c r="AX82" s="11">
        <f>ROUND(AX51+AX73+AX81,5)</f>
        <v>24012.12</v>
      </c>
      <c r="AY82" s="11">
        <f>ROUND(AY51+AY73+AY81,5)</f>
        <v>53445.17</v>
      </c>
      <c r="AZ82" s="11">
        <f>ROUND(AZ51+AZ73+AZ81,5)</f>
        <v>158791.53</v>
      </c>
      <c r="BA82" s="11">
        <f>ROUND(BA51+BA73+BA81,5)</f>
        <v>25483.19</v>
      </c>
      <c r="BB82" s="11">
        <f>ROUND(BB51+BB73+BB81,5)</f>
        <v>5924.37</v>
      </c>
      <c r="BC82" s="11">
        <f>ROUND(BC51+BC73+BC81,5)</f>
        <v>20879.669999999998</v>
      </c>
      <c r="BD82" s="11">
        <f>ROUND(BD51+BD73+BD81,5)</f>
        <v>37588.230000000003</v>
      </c>
      <c r="BE82" s="11">
        <f>ROUND(BE51+BE73+BE81,5)</f>
        <v>0</v>
      </c>
      <c r="BF82" s="11">
        <f>ROUND(BF51+BF73+BF81,5)</f>
        <v>90557.24</v>
      </c>
      <c r="BG82" s="11">
        <f>ROUND(BG51+BG73+BG81,5)</f>
        <v>1642695.6799999999</v>
      </c>
      <c r="BH82" s="11">
        <f>ROUND(BH51+BH73+BH81,5)</f>
        <v>34957.269999999997</v>
      </c>
      <c r="BI82" s="11">
        <f>ROUND(BI51+BI73+BI81,5)</f>
        <v>44135.78</v>
      </c>
      <c r="BJ82" s="11">
        <f>ROUND(BJ51+BJ73+BJ81,5)</f>
        <v>254771.99</v>
      </c>
      <c r="BK82" s="11">
        <f>ROUND(BK51+BK73+BK81,5)</f>
        <v>625166.02</v>
      </c>
      <c r="BL82" s="11">
        <f>ROUND(BL51+BL73+BL81,5)</f>
        <v>0</v>
      </c>
      <c r="BM82" s="11">
        <f>ROUND(BM51+BM73+BM81,5)</f>
        <v>490950.67</v>
      </c>
      <c r="BN82" s="11">
        <f>ROUND(BN51+BN73+BN81,5)</f>
        <v>41948.480000000003</v>
      </c>
      <c r="BO82" s="11">
        <f>ROUND(BO51+BO73+BO81,5)</f>
        <v>45529.57</v>
      </c>
      <c r="BP82" s="11">
        <f>ROUND(BP51+BP73+BP81,5)</f>
        <v>72539.179999999993</v>
      </c>
      <c r="BQ82" s="11">
        <f>ROUND(BQ51+BQ73+BQ81,5)</f>
        <v>7556.09</v>
      </c>
      <c r="BR82" s="11">
        <f>ROUND(BR51+BR73+BR81,5)</f>
        <v>16398.8</v>
      </c>
      <c r="BS82" s="11">
        <f>ROUND(BS51+BS73+BS81,5)</f>
        <v>157726.42000000001</v>
      </c>
      <c r="BT82" s="11">
        <f>ROUND(BT51+BT73+BT81,5)</f>
        <v>0</v>
      </c>
      <c r="BU82" s="11">
        <f>ROUND(BU51+BU73+BU81,5)</f>
        <v>-305281.46000000002</v>
      </c>
      <c r="BV82" s="11">
        <f>ROUND(BV51+BV73+BV81,5)</f>
        <v>234056.13</v>
      </c>
      <c r="BW82" s="11">
        <f>ROUND(BW51+BW73+BW81,5)</f>
        <v>0</v>
      </c>
      <c r="BX82" s="11">
        <f>ROUND(BX51+BX73+BX81,5)</f>
        <v>-4415.6400000000003</v>
      </c>
      <c r="BY82" s="11">
        <f>ROUND(BY51+BY73+BY81,5)</f>
        <v>14323.48</v>
      </c>
      <c r="BZ82" s="11">
        <f>ROUND(BZ51+BZ73+BZ81,5)</f>
        <v>50010.34</v>
      </c>
      <c r="CA82" s="11">
        <f>ROUND(CA51+CA73+CA81,5)</f>
        <v>9635.82</v>
      </c>
      <c r="CB82" s="11">
        <f>ROUND(CB51+CB73+CB81,5)</f>
        <v>131900.15</v>
      </c>
      <c r="CC82" s="11">
        <f>ROUND(CC51+CC73+CC81,5)</f>
        <v>61919.37</v>
      </c>
      <c r="CD82" s="11">
        <f>ROUND(CD51+CD73+CD81,5)</f>
        <v>12969.92</v>
      </c>
      <c r="CE82" s="11">
        <f>ROUND(CE51+CE73+CE81,5)</f>
        <v>0</v>
      </c>
      <c r="CF82" s="11">
        <f>ROUND(CF51+CF73+CF81,5)</f>
        <v>141596.06</v>
      </c>
      <c r="CG82" s="11">
        <f>ROUND(CG51+CG73+CG81,5)</f>
        <v>71041.52</v>
      </c>
      <c r="CH82" s="11">
        <f>ROUND(CH51+CH73+CH81,5)</f>
        <v>17985.349999999999</v>
      </c>
      <c r="CI82" s="11">
        <f>ROUND(CI51+CI73+CI81,5)</f>
        <v>3261.79</v>
      </c>
      <c r="CJ82" s="11">
        <f>ROUND(CJ51+CJ73+CJ81,5)</f>
        <v>167525.59</v>
      </c>
      <c r="CK82" s="11">
        <f>ROUND(CK51+CK73+CK81,5)</f>
        <v>1288529.18</v>
      </c>
      <c r="CL82" s="11">
        <f>ROUND(CL51+CL73+CL81,5)</f>
        <v>107732.61</v>
      </c>
      <c r="CM82" s="11">
        <f>ROUND(CM51+CM73+CM81,5)</f>
        <v>903954.58</v>
      </c>
      <c r="CN82" s="11">
        <f>ROUND(CN51+CN73+CN81,5)</f>
        <v>76362.91</v>
      </c>
      <c r="CO82" s="11">
        <f>ROUND(CO51+CO73+CO81,5)</f>
        <v>5280954</v>
      </c>
      <c r="CP82" s="11">
        <f>ROUND(CP51+CP73+CP81,5)</f>
        <v>37701.199999999997</v>
      </c>
      <c r="CQ82" s="11">
        <f>ROUND(CQ51+CQ73+CQ81,5)</f>
        <v>1459828.03</v>
      </c>
      <c r="CR82" s="11">
        <f>ROUND(CR51+CR73+CR81,5)</f>
        <v>32305.46</v>
      </c>
      <c r="CS82" s="11">
        <f>ROUND(CS51+CS73+CS81,5)</f>
        <v>4389111.91</v>
      </c>
      <c r="CT82" s="11">
        <f>ROUND(CT51+CT73+CT81,5)</f>
        <v>258230.39</v>
      </c>
      <c r="CU82" s="11">
        <f>ROUND(CU51+CU73+CU81,5)</f>
        <v>462557.2</v>
      </c>
      <c r="CV82" s="11">
        <f>ROUND(CV51+CV73+CV81,5)</f>
        <v>-64657.66</v>
      </c>
      <c r="CW82" s="11">
        <f>ROUND(CW51+CW73+CW81,5)</f>
        <v>20072.759999999998</v>
      </c>
      <c r="CX82" s="11">
        <f>ROUND(CX51+CX73+CX81,5)</f>
        <v>12137.86</v>
      </c>
      <c r="CY82" s="11">
        <f>ROUND(CY51+CY73+CY81,5)</f>
        <v>55061.43</v>
      </c>
      <c r="CZ82" s="11">
        <f>ROUND(CZ51+CZ73+CZ81,5)</f>
        <v>13188.8</v>
      </c>
      <c r="DA82" s="11">
        <f>ROUND(DA51+DA73+DA81,5)</f>
        <v>-33649.870000000003</v>
      </c>
      <c r="DB82" s="11">
        <f>ROUND(DB51+DB73+DB81,5)</f>
        <v>31609.68</v>
      </c>
      <c r="DC82" s="11">
        <f>ROUND(DC51+DC73+DC81,5)</f>
        <v>116697.32</v>
      </c>
      <c r="DD82" s="11">
        <f>ROUND(DD51+DD73+DD81,5)</f>
        <v>453872</v>
      </c>
      <c r="DE82" s="11">
        <f>ROUND(DE51+DE73+DE81,5)</f>
        <v>34113.199999999997</v>
      </c>
      <c r="DF82" s="11">
        <f>ROUND(DF51+DF73+DF81,5)</f>
        <v>-204799.75</v>
      </c>
      <c r="DG82" s="11">
        <f>ROUND(DG51+DG73+DG81,5)</f>
        <v>18386.34</v>
      </c>
      <c r="DH82" s="11">
        <f>ROUND(DH51+DH73+DH81,5)</f>
        <v>88115.02</v>
      </c>
      <c r="DI82" s="11">
        <f>ROUND(DI51+DI73+DI81,5)</f>
        <v>63610.48</v>
      </c>
      <c r="DJ82" s="11">
        <f>ROUND(DJ51+DJ73+DJ81,5)</f>
        <v>70370.210000000006</v>
      </c>
      <c r="DK82" s="11">
        <f>ROUND(DK51+DK73+DK81,5)</f>
        <v>131548.70000000001</v>
      </c>
      <c r="DL82" s="11">
        <f>ROUND(DL51+DL73+DL81,5)</f>
        <v>83006.05</v>
      </c>
      <c r="DM82" s="11">
        <f>ROUND(DM51+DM73+DM81,5)</f>
        <v>17145.86</v>
      </c>
      <c r="DN82" s="11">
        <f>ROUND(DN51+DN73+DN81,5)</f>
        <v>81145.820000000007</v>
      </c>
      <c r="DO82" s="11">
        <f>ROUND(DO51+DO73+DO81,5)</f>
        <v>6198.31</v>
      </c>
      <c r="DP82" s="11">
        <f>ROUND(DP51+DP73+DP81,5)</f>
        <v>80036.7</v>
      </c>
      <c r="DQ82" s="11">
        <f>ROUND(DQ51+DQ73+DQ81,5)</f>
        <v>446349.13</v>
      </c>
      <c r="DR82" s="11">
        <f>ROUND(DR51+DR73+DR81,5)</f>
        <v>431819.49</v>
      </c>
      <c r="DS82" s="11">
        <f>ROUND(DS51+DS73+DS81,5)</f>
        <v>19845.46</v>
      </c>
      <c r="DT82" s="11">
        <f>ROUND(DT51+DT73+DT81,5)</f>
        <v>12263.65</v>
      </c>
      <c r="DU82" s="11">
        <f>ROUND(DU51+DU73+DU81,5)</f>
        <v>73655.47</v>
      </c>
      <c r="DV82" s="11">
        <f>ROUND(DV51+DV73+DV81,5)</f>
        <v>49107.86</v>
      </c>
      <c r="DW82" s="11">
        <f>ROUND(DW51+DW73+DW81,5)</f>
        <v>95949.09</v>
      </c>
      <c r="DX82" s="11">
        <f>ROUND(DX51+DX73+DX81,5)</f>
        <v>21746.94</v>
      </c>
      <c r="DY82" s="11">
        <f>ROUND(DY51+DY73+DY81,5)</f>
        <v>141810.47</v>
      </c>
      <c r="DZ82" s="11">
        <f>ROUND(DZ51+DZ73+DZ81,5)</f>
        <v>27128.35</v>
      </c>
      <c r="EA82" s="11">
        <f>ROUND(EA51+EA73+EA81,5)</f>
        <v>834327.37</v>
      </c>
      <c r="EB82" s="11">
        <f>ROUND(EB51+EB73+EB81,5)</f>
        <v>29966.49</v>
      </c>
      <c r="EC82" s="11">
        <f>ROUND(EC51+EC73+EC81,5)</f>
        <v>4478.18</v>
      </c>
      <c r="ED82" s="11">
        <f>ROUND(ED51+ED73+ED81,5)</f>
        <v>69794.559999999998</v>
      </c>
      <c r="EE82" s="11">
        <f>ROUND(EE51+EE73+EE81,5)</f>
        <v>46957.33</v>
      </c>
      <c r="EF82" s="11">
        <f>ROUND(EF51+EF73+EF81,5)</f>
        <v>12212.33</v>
      </c>
      <c r="EG82" s="11">
        <f>ROUND(EG51+EG73+EG81,5)</f>
        <v>86877.77</v>
      </c>
      <c r="EH82" s="11">
        <f>ROUND(EH51+EH73+EH81,5)</f>
        <v>16006.8</v>
      </c>
      <c r="EI82" s="11">
        <f>ROUND(EI51+EI73+EI81,5)</f>
        <v>269453.40999999997</v>
      </c>
      <c r="EJ82" s="11">
        <f>ROUND(EJ51+EJ73+EJ81,5)</f>
        <v>15240.18</v>
      </c>
      <c r="EK82" s="11">
        <f>ROUND(EK51+EK73+EK81,5)</f>
        <v>32426.43</v>
      </c>
      <c r="EL82" s="11">
        <f>ROUND(EL51+EL73+EL81,5)</f>
        <v>-164469.79999999999</v>
      </c>
      <c r="EM82" s="11">
        <f>ROUND(EM51+EM73+EM81,5)</f>
        <v>238989.32</v>
      </c>
      <c r="EN82" s="11">
        <f>ROUND(EN51+EN73+EN81,5)</f>
        <v>68893.17</v>
      </c>
      <c r="EO82" s="11">
        <f>ROUND(EO51+EO73+EO81,5)</f>
        <v>782972.35</v>
      </c>
      <c r="EP82" s="11">
        <f>ROUND(EP51+EP73+EP81,5)</f>
        <v>77598.880000000005</v>
      </c>
      <c r="EQ82" s="11">
        <f>ROUND(EQ51+EQ73+EQ81,5)</f>
        <v>135772.35</v>
      </c>
      <c r="ER82" s="11">
        <f>ROUND(ER51+ER73+ER81,5)</f>
        <v>83808.160000000003</v>
      </c>
      <c r="ES82" s="11">
        <f>ROUND(ES51+ES73+ES81,5)</f>
        <v>9996.15</v>
      </c>
      <c r="ET82" s="11">
        <f>ROUND(ET51+ET73+ET81,5)</f>
        <v>0</v>
      </c>
      <c r="EU82" s="11">
        <f>ROUND(EU51+EU73+EU81,5)</f>
        <v>0</v>
      </c>
      <c r="EV82" s="11">
        <f>ROUND(EV51+EV73+EV81,5)</f>
        <v>1679.01</v>
      </c>
      <c r="EW82" s="11">
        <f>ROUND(EW51+EW73+EW81,5)</f>
        <v>-4936.1899999999996</v>
      </c>
      <c r="EX82" s="11">
        <f>ROUND(SUM(G82:EW82),5)</f>
        <v>37441183.359999999</v>
      </c>
    </row>
    <row r="83" spans="1:154" ht="31.5" customHeight="1" thickTop="1" x14ac:dyDescent="0.25">
      <c r="A83" s="2" t="s">
        <v>357</v>
      </c>
      <c r="B83" s="2"/>
      <c r="C83" s="2"/>
      <c r="D83" s="2"/>
      <c r="E83" s="2"/>
      <c r="F83" s="2"/>
      <c r="G83" s="6">
        <v>0</v>
      </c>
      <c r="H83" s="6">
        <v>0</v>
      </c>
      <c r="I83" s="6">
        <v>0</v>
      </c>
      <c r="J83" s="6">
        <v>0</v>
      </c>
      <c r="K83" s="6">
        <v>-250000</v>
      </c>
      <c r="L83" s="6">
        <v>0</v>
      </c>
      <c r="M83" s="6">
        <v>0</v>
      </c>
      <c r="N83" s="6">
        <v>0</v>
      </c>
      <c r="O83" s="6">
        <v>0.05</v>
      </c>
      <c r="P83" s="6">
        <v>-1102.95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1102.95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250000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-1090.49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1090.49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0</v>
      </c>
      <c r="EN83" s="6">
        <v>0</v>
      </c>
      <c r="EO83" s="6">
        <v>0</v>
      </c>
      <c r="EP83" s="6">
        <v>0</v>
      </c>
      <c r="EQ83" s="6">
        <v>0</v>
      </c>
      <c r="ER83" s="6">
        <v>0</v>
      </c>
      <c r="ES83" s="6">
        <v>0</v>
      </c>
      <c r="ET83" s="6">
        <v>0</v>
      </c>
      <c r="EU83" s="6">
        <v>0</v>
      </c>
      <c r="EV83" s="6">
        <v>0</v>
      </c>
      <c r="EW83" s="6">
        <v>-0.05</v>
      </c>
      <c r="EX83" s="6">
        <f>ROUND(SUM(G83:EW83),5)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N133"/>
  <sheetViews>
    <sheetView workbookViewId="0">
      <pane xSplit="5" ySplit="4" topLeftCell="F5" activePane="bottomRight" state="frozenSplit"/>
      <selection pane="topRight" activeCell="F1" sqref="F1"/>
      <selection pane="bottomLeft" activeCell="A5" sqref="A5"/>
      <selection pane="bottomRight" activeCell="G10" sqref="G10"/>
    </sheetView>
  </sheetViews>
  <sheetFormatPr defaultRowHeight="15" x14ac:dyDescent="0.25"/>
  <cols>
    <col min="1" max="4" width="3" style="18" customWidth="1"/>
    <col min="5" max="5" width="28.5703125" style="18" customWidth="1"/>
    <col min="6" max="7" width="8.42578125" style="19" bestFit="1" customWidth="1"/>
    <col min="8" max="8" width="10" style="19" bestFit="1" customWidth="1"/>
    <col min="9" max="9" width="11.5703125" style="19" bestFit="1" customWidth="1"/>
    <col min="10" max="10" width="11.85546875" style="19" bestFit="1" customWidth="1"/>
    <col min="11" max="11" width="12.140625" style="19" bestFit="1" customWidth="1"/>
    <col min="12" max="12" width="8.28515625" style="19" bestFit="1" customWidth="1"/>
    <col min="13" max="13" width="7.85546875" style="19" bestFit="1" customWidth="1"/>
    <col min="14" max="14" width="8.7109375" style="19" bestFit="1" customWidth="1"/>
    <col min="15" max="15" width="10" style="19" bestFit="1" customWidth="1"/>
    <col min="16" max="16" width="8.28515625" style="19" bestFit="1" customWidth="1"/>
    <col min="17" max="17" width="8.85546875" style="19" bestFit="1" customWidth="1"/>
    <col min="18" max="18" width="10.28515625" style="19" bestFit="1" customWidth="1"/>
    <col min="19" max="19" width="7.42578125" style="19" bestFit="1" customWidth="1"/>
    <col min="20" max="20" width="7.85546875" style="19" bestFit="1" customWidth="1"/>
    <col min="21" max="21" width="10.85546875" style="19" bestFit="1" customWidth="1"/>
    <col min="22" max="22" width="7.85546875" style="19" bestFit="1" customWidth="1"/>
    <col min="23" max="23" width="8.7109375" style="19" bestFit="1" customWidth="1"/>
    <col min="24" max="24" width="9.7109375" style="19" bestFit="1" customWidth="1"/>
    <col min="25" max="25" width="10.7109375" style="19" bestFit="1" customWidth="1"/>
    <col min="26" max="26" width="8.28515625" style="19" bestFit="1" customWidth="1"/>
    <col min="27" max="27" width="9.7109375" style="19" bestFit="1" customWidth="1"/>
    <col min="28" max="28" width="10.28515625" style="19" bestFit="1" customWidth="1"/>
    <col min="29" max="29" width="7" style="19" bestFit="1" customWidth="1"/>
    <col min="30" max="30" width="8.7109375" style="19" bestFit="1" customWidth="1"/>
    <col min="31" max="31" width="8.42578125" style="19" bestFit="1" customWidth="1"/>
    <col min="32" max="32" width="7.85546875" style="19" bestFit="1" customWidth="1"/>
    <col min="33" max="33" width="8.7109375" style="19" bestFit="1" customWidth="1"/>
    <col min="34" max="34" width="9.140625" style="19" bestFit="1" customWidth="1"/>
    <col min="35" max="35" width="11" style="19" bestFit="1" customWidth="1"/>
    <col min="36" max="36" width="11.28515625" style="19" bestFit="1" customWidth="1"/>
    <col min="37" max="37" width="10" style="19" bestFit="1" customWidth="1"/>
    <col min="38" max="38" width="11.5703125" style="19" bestFit="1" customWidth="1"/>
    <col min="39" max="39" width="8.7109375" style="19" bestFit="1" customWidth="1"/>
    <col min="40" max="40" width="10.85546875" style="19" bestFit="1" customWidth="1"/>
    <col min="41" max="41" width="7.85546875" style="19" bestFit="1" customWidth="1"/>
    <col min="42" max="42" width="8.28515625" style="19" bestFit="1" customWidth="1"/>
    <col min="43" max="43" width="10.140625" style="19" bestFit="1" customWidth="1"/>
    <col min="44" max="44" width="8.140625" style="19" bestFit="1" customWidth="1"/>
    <col min="45" max="45" width="9.7109375" style="19" bestFit="1" customWidth="1"/>
    <col min="46" max="46" width="7" style="19" bestFit="1" customWidth="1"/>
    <col min="47" max="47" width="11.5703125" style="19" bestFit="1" customWidth="1"/>
    <col min="48" max="48" width="9.7109375" style="19" bestFit="1" customWidth="1"/>
    <col min="49" max="49" width="13.28515625" style="19" bestFit="1" customWidth="1"/>
    <col min="50" max="50" width="12.7109375" style="19" bestFit="1" customWidth="1"/>
    <col min="51" max="51" width="12" style="19" bestFit="1" customWidth="1"/>
    <col min="52" max="52" width="7" style="19" bestFit="1" customWidth="1"/>
    <col min="53" max="53" width="11.85546875" style="19" bestFit="1" customWidth="1"/>
    <col min="54" max="54" width="11.28515625" style="19" bestFit="1" customWidth="1"/>
    <col min="55" max="55" width="14.28515625" style="19" bestFit="1" customWidth="1"/>
    <col min="56" max="56" width="9.85546875" style="19" bestFit="1" customWidth="1"/>
    <col min="57" max="57" width="12.28515625" style="19" bestFit="1" customWidth="1"/>
    <col min="58" max="58" width="11.85546875" style="19" bestFit="1" customWidth="1"/>
    <col min="59" max="59" width="8.7109375" style="19" bestFit="1" customWidth="1"/>
    <col min="60" max="60" width="9.140625" style="19" bestFit="1" customWidth="1"/>
    <col min="61" max="61" width="8.7109375" style="19" bestFit="1" customWidth="1"/>
    <col min="62" max="62" width="10.5703125" style="19" bestFit="1" customWidth="1"/>
    <col min="63" max="63" width="8.7109375" style="19" bestFit="1" customWidth="1"/>
    <col min="64" max="64" width="10" style="19" bestFit="1" customWidth="1"/>
    <col min="65" max="65" width="12.140625" style="19" bestFit="1" customWidth="1"/>
    <col min="66" max="66" width="10.85546875" style="19" bestFit="1" customWidth="1"/>
    <col min="67" max="67" width="11.7109375" style="19" bestFit="1" customWidth="1"/>
    <col min="68" max="68" width="12.85546875" style="19" bestFit="1" customWidth="1"/>
    <col min="69" max="69" width="9.140625" style="19" bestFit="1" customWidth="1"/>
    <col min="70" max="70" width="11" style="19" bestFit="1" customWidth="1"/>
    <col min="71" max="71" width="9" style="19" bestFit="1" customWidth="1"/>
    <col min="72" max="72" width="12.140625" style="19" bestFit="1" customWidth="1"/>
    <col min="73" max="73" width="11.140625" style="19" bestFit="1" customWidth="1"/>
    <col min="74" max="74" width="10.28515625" style="19" bestFit="1" customWidth="1"/>
    <col min="75" max="75" width="11.5703125" style="19" bestFit="1" customWidth="1"/>
    <col min="76" max="76" width="10" style="19" bestFit="1" customWidth="1"/>
    <col min="77" max="77" width="10.5703125" style="19" bestFit="1" customWidth="1"/>
    <col min="78" max="78" width="14.140625" style="19" bestFit="1" customWidth="1"/>
    <col min="79" max="79" width="14.5703125" style="19" bestFit="1" customWidth="1"/>
    <col min="80" max="80" width="10.7109375" style="19" bestFit="1" customWidth="1"/>
    <col min="81" max="81" width="12.5703125" style="19" bestFit="1" customWidth="1"/>
    <col min="82" max="82" width="10.5703125" style="19" bestFit="1" customWidth="1"/>
    <col min="83" max="83" width="13.7109375" style="19" bestFit="1" customWidth="1"/>
    <col min="84" max="84" width="10.140625" style="19" bestFit="1" customWidth="1"/>
    <col min="85" max="85" width="10" style="19" bestFit="1" customWidth="1"/>
    <col min="86" max="86" width="9" style="19" bestFit="1" customWidth="1"/>
    <col min="87" max="87" width="10.140625" style="19" bestFit="1" customWidth="1"/>
    <col min="88" max="88" width="7.85546875" style="19" bestFit="1" customWidth="1"/>
    <col min="89" max="89" width="11.85546875" style="19" bestFit="1" customWidth="1"/>
    <col min="90" max="90" width="12.85546875" style="19" bestFit="1" customWidth="1"/>
    <col min="91" max="91" width="8.7109375" style="19" bestFit="1" customWidth="1"/>
    <col min="92" max="92" width="9.5703125" style="19" bestFit="1" customWidth="1"/>
    <col min="93" max="93" width="8.28515625" style="19" bestFit="1" customWidth="1"/>
    <col min="94" max="94" width="7.28515625" style="19" bestFit="1" customWidth="1"/>
    <col min="95" max="95" width="7.85546875" style="19" bestFit="1" customWidth="1"/>
    <col min="96" max="96" width="7.7109375" style="19" bestFit="1" customWidth="1"/>
    <col min="97" max="97" width="9.85546875" style="19" bestFit="1" customWidth="1"/>
    <col min="98" max="98" width="10.140625" style="19" bestFit="1" customWidth="1"/>
    <col min="99" max="99" width="8.7109375" style="19" bestFit="1" customWidth="1"/>
    <col min="100" max="100" width="9.7109375" style="19" bestFit="1" customWidth="1"/>
    <col min="101" max="101" width="7.85546875" style="19" bestFit="1" customWidth="1"/>
    <col min="102" max="102" width="8.7109375" style="19" bestFit="1" customWidth="1"/>
    <col min="103" max="103" width="9.5703125" style="19" bestFit="1" customWidth="1"/>
    <col min="104" max="105" width="7.85546875" style="19" bestFit="1" customWidth="1"/>
    <col min="106" max="106" width="8.28515625" style="19" bestFit="1" customWidth="1"/>
    <col min="107" max="107" width="11.140625" style="19" bestFit="1" customWidth="1"/>
    <col min="108" max="108" width="10.7109375" style="19" bestFit="1" customWidth="1"/>
    <col min="109" max="109" width="9.7109375" style="19" bestFit="1" customWidth="1"/>
    <col min="110" max="110" width="8.85546875" style="19" bestFit="1" customWidth="1"/>
    <col min="111" max="111" width="10.140625" style="19" bestFit="1" customWidth="1"/>
    <col min="112" max="112" width="12.28515625" style="19" bestFit="1" customWidth="1"/>
    <col min="113" max="113" width="13.140625" style="19" bestFit="1" customWidth="1"/>
    <col min="114" max="114" width="8.7109375" style="19" bestFit="1" customWidth="1"/>
    <col min="115" max="115" width="9.28515625" style="19" bestFit="1" customWidth="1"/>
    <col min="116" max="116" width="9.140625" style="19" bestFit="1" customWidth="1"/>
    <col min="117" max="117" width="10.7109375" style="19" bestFit="1" customWidth="1"/>
    <col min="118" max="118" width="8.140625" style="19" bestFit="1" customWidth="1"/>
    <col min="119" max="119" width="10.28515625" style="19" bestFit="1" customWidth="1"/>
    <col min="120" max="120" width="10.5703125" style="19" bestFit="1" customWidth="1"/>
    <col min="121" max="121" width="8.7109375" style="19" bestFit="1" customWidth="1"/>
    <col min="122" max="122" width="9.85546875" style="19" bestFit="1" customWidth="1"/>
    <col min="123" max="123" width="11" style="19" bestFit="1" customWidth="1"/>
    <col min="124" max="124" width="9.28515625" style="19" bestFit="1" customWidth="1"/>
    <col min="125" max="125" width="8.42578125" style="19" bestFit="1" customWidth="1"/>
    <col min="126" max="126" width="8.7109375" style="19" bestFit="1" customWidth="1"/>
    <col min="127" max="127" width="11.42578125" style="19" bestFit="1" customWidth="1"/>
    <col min="128" max="128" width="7.28515625" style="19" bestFit="1" customWidth="1"/>
    <col min="129" max="129" width="8.28515625" style="19" bestFit="1" customWidth="1"/>
    <col min="130" max="130" width="10.7109375" style="19" bestFit="1" customWidth="1"/>
    <col min="131" max="131" width="8.7109375" style="19" bestFit="1" customWidth="1"/>
    <col min="132" max="132" width="10.7109375" style="19" bestFit="1" customWidth="1"/>
    <col min="133" max="133" width="13.7109375" style="19" bestFit="1" customWidth="1"/>
    <col min="134" max="134" width="9.28515625" style="19" bestFit="1" customWidth="1"/>
    <col min="135" max="135" width="10" style="19" bestFit="1" customWidth="1"/>
    <col min="136" max="136" width="7.85546875" style="19" bestFit="1" customWidth="1"/>
    <col min="137" max="137" width="8.7109375" style="19" bestFit="1" customWidth="1"/>
    <col min="138" max="138" width="7.85546875" style="19" bestFit="1" customWidth="1"/>
    <col min="139" max="139" width="8.7109375" style="19" bestFit="1" customWidth="1"/>
    <col min="140" max="140" width="9.28515625" style="19" bestFit="1" customWidth="1"/>
    <col min="141" max="141" width="11.140625" style="19" bestFit="1" customWidth="1"/>
    <col min="142" max="142" width="10.85546875" style="19" bestFit="1" customWidth="1"/>
    <col min="143" max="143" width="10.5703125" style="19" bestFit="1" customWidth="1"/>
    <col min="144" max="144" width="11.5703125" style="19" bestFit="1" customWidth="1"/>
  </cols>
  <sheetData>
    <row r="1" spans="1:144" ht="15.75" x14ac:dyDescent="0.25">
      <c r="A1" s="3" t="s">
        <v>1</v>
      </c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3" t="s">
        <v>0</v>
      </c>
    </row>
    <row r="2" spans="1:144" ht="18" x14ac:dyDescent="0.25">
      <c r="A2" s="4" t="s">
        <v>2</v>
      </c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4">
        <v>42860</v>
      </c>
    </row>
    <row r="3" spans="1:144" x14ac:dyDescent="0.25">
      <c r="A3" s="5" t="s">
        <v>4</v>
      </c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3" t="s">
        <v>3</v>
      </c>
    </row>
    <row r="4" spans="1:144" s="17" customFormat="1" ht="15.75" thickBot="1" x14ac:dyDescent="0.3">
      <c r="A4" s="15"/>
      <c r="B4" s="15"/>
      <c r="C4" s="15"/>
      <c r="D4" s="15"/>
      <c r="E4" s="15"/>
      <c r="F4" s="16" t="s">
        <v>5</v>
      </c>
      <c r="G4" s="16" t="s">
        <v>6</v>
      </c>
      <c r="H4" s="16" t="s">
        <v>7</v>
      </c>
      <c r="I4" s="16" t="s">
        <v>8</v>
      </c>
      <c r="J4" s="16" t="s">
        <v>9</v>
      </c>
      <c r="K4" s="16" t="s">
        <v>10</v>
      </c>
      <c r="L4" s="16" t="s">
        <v>11</v>
      </c>
      <c r="M4" s="16" t="s">
        <v>12</v>
      </c>
      <c r="N4" s="16" t="s">
        <v>13</v>
      </c>
      <c r="O4" s="16" t="s">
        <v>14</v>
      </c>
      <c r="P4" s="16" t="s">
        <v>15</v>
      </c>
      <c r="Q4" s="16" t="s">
        <v>16</v>
      </c>
      <c r="R4" s="16" t="s">
        <v>17</v>
      </c>
      <c r="S4" s="16" t="s">
        <v>18</v>
      </c>
      <c r="T4" s="16" t="s">
        <v>19</v>
      </c>
      <c r="U4" s="16" t="s">
        <v>20</v>
      </c>
      <c r="V4" s="16" t="s">
        <v>21</v>
      </c>
      <c r="W4" s="16" t="s">
        <v>22</v>
      </c>
      <c r="X4" s="16" t="s">
        <v>23</v>
      </c>
      <c r="Y4" s="16" t="s">
        <v>24</v>
      </c>
      <c r="Z4" s="16" t="s">
        <v>25</v>
      </c>
      <c r="AA4" s="16" t="s">
        <v>26</v>
      </c>
      <c r="AB4" s="16" t="s">
        <v>27</v>
      </c>
      <c r="AC4" s="16" t="s">
        <v>28</v>
      </c>
      <c r="AD4" s="16" t="s">
        <v>29</v>
      </c>
      <c r="AE4" s="16" t="s">
        <v>30</v>
      </c>
      <c r="AF4" s="16" t="s">
        <v>31</v>
      </c>
      <c r="AG4" s="16" t="s">
        <v>32</v>
      </c>
      <c r="AH4" s="16" t="s">
        <v>33</v>
      </c>
      <c r="AI4" s="16" t="s">
        <v>34</v>
      </c>
      <c r="AJ4" s="16" t="s">
        <v>35</v>
      </c>
      <c r="AK4" s="16" t="s">
        <v>36</v>
      </c>
      <c r="AL4" s="16" t="s">
        <v>37</v>
      </c>
      <c r="AM4" s="16" t="s">
        <v>38</v>
      </c>
      <c r="AN4" s="16" t="s">
        <v>39</v>
      </c>
      <c r="AO4" s="16" t="s">
        <v>40</v>
      </c>
      <c r="AP4" s="16" t="s">
        <v>41</v>
      </c>
      <c r="AQ4" s="16" t="s">
        <v>42</v>
      </c>
      <c r="AR4" s="16" t="s">
        <v>43</v>
      </c>
      <c r="AS4" s="16" t="s">
        <v>44</v>
      </c>
      <c r="AT4" s="16" t="s">
        <v>45</v>
      </c>
      <c r="AU4" s="16" t="s">
        <v>46</v>
      </c>
      <c r="AV4" s="16" t="s">
        <v>47</v>
      </c>
      <c r="AW4" s="16" t="s">
        <v>48</v>
      </c>
      <c r="AX4" s="16" t="s">
        <v>49</v>
      </c>
      <c r="AY4" s="16" t="s">
        <v>50</v>
      </c>
      <c r="AZ4" s="16" t="s">
        <v>51</v>
      </c>
      <c r="BA4" s="16" t="s">
        <v>52</v>
      </c>
      <c r="BB4" s="16" t="s">
        <v>53</v>
      </c>
      <c r="BC4" s="16" t="s">
        <v>54</v>
      </c>
      <c r="BD4" s="16" t="s">
        <v>55</v>
      </c>
      <c r="BE4" s="16" t="s">
        <v>56</v>
      </c>
      <c r="BF4" s="16" t="s">
        <v>57</v>
      </c>
      <c r="BG4" s="16" t="s">
        <v>58</v>
      </c>
      <c r="BH4" s="16" t="s">
        <v>59</v>
      </c>
      <c r="BI4" s="16" t="s">
        <v>60</v>
      </c>
      <c r="BJ4" s="16" t="s">
        <v>61</v>
      </c>
      <c r="BK4" s="16" t="s">
        <v>62</v>
      </c>
      <c r="BL4" s="16" t="s">
        <v>63</v>
      </c>
      <c r="BM4" s="16" t="s">
        <v>64</v>
      </c>
      <c r="BN4" s="16" t="s">
        <v>65</v>
      </c>
      <c r="BO4" s="16" t="s">
        <v>66</v>
      </c>
      <c r="BP4" s="16" t="s">
        <v>67</v>
      </c>
      <c r="BQ4" s="16" t="s">
        <v>68</v>
      </c>
      <c r="BR4" s="16" t="s">
        <v>69</v>
      </c>
      <c r="BS4" s="16" t="s">
        <v>70</v>
      </c>
      <c r="BT4" s="16" t="s">
        <v>71</v>
      </c>
      <c r="BU4" s="16" t="s">
        <v>72</v>
      </c>
      <c r="BV4" s="16" t="s">
        <v>73</v>
      </c>
      <c r="BW4" s="16" t="s">
        <v>74</v>
      </c>
      <c r="BX4" s="16" t="s">
        <v>75</v>
      </c>
      <c r="BY4" s="16" t="s">
        <v>76</v>
      </c>
      <c r="BZ4" s="16" t="s">
        <v>77</v>
      </c>
      <c r="CA4" s="16" t="s">
        <v>78</v>
      </c>
      <c r="CB4" s="16" t="s">
        <v>79</v>
      </c>
      <c r="CC4" s="16" t="s">
        <v>80</v>
      </c>
      <c r="CD4" s="16" t="s">
        <v>81</v>
      </c>
      <c r="CE4" s="16" t="s">
        <v>82</v>
      </c>
      <c r="CF4" s="16" t="s">
        <v>83</v>
      </c>
      <c r="CG4" s="16" t="s">
        <v>84</v>
      </c>
      <c r="CH4" s="16" t="s">
        <v>85</v>
      </c>
      <c r="CI4" s="16" t="s">
        <v>86</v>
      </c>
      <c r="CJ4" s="16" t="s">
        <v>87</v>
      </c>
      <c r="CK4" s="16" t="s">
        <v>88</v>
      </c>
      <c r="CL4" s="16" t="s">
        <v>89</v>
      </c>
      <c r="CM4" s="16" t="s">
        <v>90</v>
      </c>
      <c r="CN4" s="16" t="s">
        <v>91</v>
      </c>
      <c r="CO4" s="16" t="s">
        <v>92</v>
      </c>
      <c r="CP4" s="16" t="s">
        <v>93</v>
      </c>
      <c r="CQ4" s="16" t="s">
        <v>94</v>
      </c>
      <c r="CR4" s="16" t="s">
        <v>95</v>
      </c>
      <c r="CS4" s="16" t="s">
        <v>96</v>
      </c>
      <c r="CT4" s="16" t="s">
        <v>97</v>
      </c>
      <c r="CU4" s="16" t="s">
        <v>98</v>
      </c>
      <c r="CV4" s="16" t="s">
        <v>99</v>
      </c>
      <c r="CW4" s="16" t="s">
        <v>100</v>
      </c>
      <c r="CX4" s="16" t="s">
        <v>101</v>
      </c>
      <c r="CY4" s="16" t="s">
        <v>102</v>
      </c>
      <c r="CZ4" s="16" t="s">
        <v>103</v>
      </c>
      <c r="DA4" s="16" t="s">
        <v>104</v>
      </c>
      <c r="DB4" s="16" t="s">
        <v>105</v>
      </c>
      <c r="DC4" s="16" t="s">
        <v>106</v>
      </c>
      <c r="DD4" s="16" t="s">
        <v>107</v>
      </c>
      <c r="DE4" s="16" t="s">
        <v>108</v>
      </c>
      <c r="DF4" s="16" t="s">
        <v>109</v>
      </c>
      <c r="DG4" s="16" t="s">
        <v>110</v>
      </c>
      <c r="DH4" s="16" t="s">
        <v>111</v>
      </c>
      <c r="DI4" s="16" t="s">
        <v>112</v>
      </c>
      <c r="DJ4" s="16" t="s">
        <v>113</v>
      </c>
      <c r="DK4" s="16" t="s">
        <v>114</v>
      </c>
      <c r="DL4" s="16" t="s">
        <v>115</v>
      </c>
      <c r="DM4" s="16" t="s">
        <v>116</v>
      </c>
      <c r="DN4" s="16" t="s">
        <v>117</v>
      </c>
      <c r="DO4" s="16" t="s">
        <v>118</v>
      </c>
      <c r="DP4" s="16" t="s">
        <v>119</v>
      </c>
      <c r="DQ4" s="16" t="s">
        <v>120</v>
      </c>
      <c r="DR4" s="16" t="s">
        <v>121</v>
      </c>
      <c r="DS4" s="16" t="s">
        <v>122</v>
      </c>
      <c r="DT4" s="16" t="s">
        <v>123</v>
      </c>
      <c r="DU4" s="16" t="s">
        <v>124</v>
      </c>
      <c r="DV4" s="16" t="s">
        <v>125</v>
      </c>
      <c r="DW4" s="16" t="s">
        <v>126</v>
      </c>
      <c r="DX4" s="16" t="s">
        <v>127</v>
      </c>
      <c r="DY4" s="16" t="s">
        <v>128</v>
      </c>
      <c r="DZ4" s="16" t="s">
        <v>129</v>
      </c>
      <c r="EA4" s="16" t="s">
        <v>130</v>
      </c>
      <c r="EB4" s="16" t="s">
        <v>131</v>
      </c>
      <c r="EC4" s="16" t="s">
        <v>132</v>
      </c>
      <c r="ED4" s="16" t="s">
        <v>133</v>
      </c>
      <c r="EE4" s="16" t="s">
        <v>134</v>
      </c>
      <c r="EF4" s="16" t="s">
        <v>135</v>
      </c>
      <c r="EG4" s="16" t="s">
        <v>136</v>
      </c>
      <c r="EH4" s="16" t="s">
        <v>137</v>
      </c>
      <c r="EI4" s="16" t="s">
        <v>138</v>
      </c>
      <c r="EJ4" s="16" t="s">
        <v>139</v>
      </c>
      <c r="EK4" s="16" t="s">
        <v>140</v>
      </c>
      <c r="EL4" s="16" t="s">
        <v>141</v>
      </c>
      <c r="EM4" s="16" t="s">
        <v>142</v>
      </c>
      <c r="EN4" s="16" t="s">
        <v>143</v>
      </c>
    </row>
    <row r="5" spans="1:144" ht="15.75" thickTop="1" x14ac:dyDescent="0.25">
      <c r="A5" s="2"/>
      <c r="B5" s="2"/>
      <c r="C5" s="2" t="s">
        <v>144</v>
      </c>
      <c r="D5" s="2"/>
      <c r="E5" s="2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</row>
    <row r="6" spans="1:144" x14ac:dyDescent="0.25">
      <c r="A6" s="2"/>
      <c r="B6" s="2"/>
      <c r="C6" s="2"/>
      <c r="D6" s="2" t="s">
        <v>145</v>
      </c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</row>
    <row r="7" spans="1:144" ht="15.75" thickBot="1" x14ac:dyDescent="0.3">
      <c r="A7" s="2"/>
      <c r="B7" s="2"/>
      <c r="C7" s="2"/>
      <c r="D7" s="2"/>
      <c r="E7" s="2" t="s">
        <v>146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721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400</v>
      </c>
      <c r="V7" s="7">
        <v>0</v>
      </c>
      <c r="W7" s="7">
        <v>-500</v>
      </c>
      <c r="X7" s="7">
        <v>0</v>
      </c>
      <c r="Y7" s="7">
        <v>0</v>
      </c>
      <c r="Z7" s="7">
        <v>0</v>
      </c>
      <c r="AA7" s="7">
        <v>-500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1250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-500</v>
      </c>
      <c r="BD7" s="7">
        <v>0</v>
      </c>
      <c r="BE7" s="7">
        <v>0</v>
      </c>
      <c r="BF7" s="7">
        <v>0</v>
      </c>
      <c r="BG7" s="7">
        <v>0</v>
      </c>
      <c r="BH7" s="7">
        <v>1250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-2500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500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250</v>
      </c>
      <c r="CD7" s="7">
        <v>0</v>
      </c>
      <c r="CE7" s="7">
        <v>0</v>
      </c>
      <c r="CF7" s="7">
        <v>0</v>
      </c>
      <c r="CG7" s="7">
        <v>-500</v>
      </c>
      <c r="CH7" s="7">
        <v>0</v>
      </c>
      <c r="CI7" s="7">
        <v>0</v>
      </c>
      <c r="CJ7" s="7">
        <v>0</v>
      </c>
      <c r="CK7" s="7">
        <v>1500</v>
      </c>
      <c r="CL7" s="7">
        <v>500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1500</v>
      </c>
      <c r="DE7" s="7">
        <v>0</v>
      </c>
      <c r="DF7" s="7">
        <v>-500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-500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6166.79</v>
      </c>
      <c r="EB7" s="7">
        <v>0</v>
      </c>
      <c r="EC7" s="7">
        <v>0</v>
      </c>
      <c r="ED7" s="7">
        <v>-500</v>
      </c>
      <c r="EE7" s="7">
        <v>0</v>
      </c>
      <c r="EF7" s="7">
        <v>0</v>
      </c>
      <c r="EG7" s="7">
        <v>0</v>
      </c>
      <c r="EH7" s="7">
        <v>0</v>
      </c>
      <c r="EI7" s="7">
        <v>400</v>
      </c>
      <c r="EJ7" s="7">
        <v>-250</v>
      </c>
      <c r="EK7" s="7">
        <v>0</v>
      </c>
      <c r="EL7" s="7">
        <v>0</v>
      </c>
      <c r="EM7" s="7">
        <v>0</v>
      </c>
      <c r="EN7" s="7">
        <f>ROUND(SUM(F7:EM7),5)</f>
        <v>8187.79</v>
      </c>
    </row>
    <row r="8" spans="1:144" x14ac:dyDescent="0.25">
      <c r="A8" s="2"/>
      <c r="B8" s="2"/>
      <c r="C8" s="2"/>
      <c r="D8" s="2" t="s">
        <v>147</v>
      </c>
      <c r="E8" s="2"/>
      <c r="F8" s="6">
        <f>ROUND(SUM(F6:F7),5)</f>
        <v>0</v>
      </c>
      <c r="G8" s="6">
        <f>ROUND(SUM(G6:G7),5)</f>
        <v>0</v>
      </c>
      <c r="H8" s="6">
        <f>ROUND(SUM(H6:H7),5)</f>
        <v>0</v>
      </c>
      <c r="I8" s="6">
        <f>ROUND(SUM(I6:I7),5)</f>
        <v>0</v>
      </c>
      <c r="J8" s="6">
        <f>ROUND(SUM(J6:J7),5)</f>
        <v>0</v>
      </c>
      <c r="K8" s="6">
        <f>ROUND(SUM(K6:K7),5)</f>
        <v>0</v>
      </c>
      <c r="L8" s="6">
        <f>ROUND(SUM(L6:L7),5)</f>
        <v>0</v>
      </c>
      <c r="M8" s="6">
        <f>ROUND(SUM(M6:M7),5)</f>
        <v>0</v>
      </c>
      <c r="N8" s="6">
        <f>ROUND(SUM(N6:N7),5)</f>
        <v>721</v>
      </c>
      <c r="O8" s="6">
        <f>ROUND(SUM(O6:O7),5)</f>
        <v>0</v>
      </c>
      <c r="P8" s="6">
        <f>ROUND(SUM(P6:P7),5)</f>
        <v>0</v>
      </c>
      <c r="Q8" s="6">
        <f>ROUND(SUM(Q6:Q7),5)</f>
        <v>0</v>
      </c>
      <c r="R8" s="6">
        <f>ROUND(SUM(R6:R7),5)</f>
        <v>0</v>
      </c>
      <c r="S8" s="6">
        <f>ROUND(SUM(S6:S7),5)</f>
        <v>0</v>
      </c>
      <c r="T8" s="6">
        <f>ROUND(SUM(T6:T7),5)</f>
        <v>0</v>
      </c>
      <c r="U8" s="6">
        <f>ROUND(SUM(U6:U7),5)</f>
        <v>400</v>
      </c>
      <c r="V8" s="6">
        <f>ROUND(SUM(V6:V7),5)</f>
        <v>0</v>
      </c>
      <c r="W8" s="6">
        <f>ROUND(SUM(W6:W7),5)</f>
        <v>-500</v>
      </c>
      <c r="X8" s="6">
        <f>ROUND(SUM(X6:X7),5)</f>
        <v>0</v>
      </c>
      <c r="Y8" s="6">
        <f>ROUND(SUM(Y6:Y7),5)</f>
        <v>0</v>
      </c>
      <c r="Z8" s="6">
        <f>ROUND(SUM(Z6:Z7),5)</f>
        <v>0</v>
      </c>
      <c r="AA8" s="6">
        <f>ROUND(SUM(AA6:AA7),5)</f>
        <v>-500</v>
      </c>
      <c r="AB8" s="6">
        <f>ROUND(SUM(AB6:AB7),5)</f>
        <v>0</v>
      </c>
      <c r="AC8" s="6">
        <f>ROUND(SUM(AC6:AC7),5)</f>
        <v>0</v>
      </c>
      <c r="AD8" s="6">
        <f>ROUND(SUM(AD6:AD7),5)</f>
        <v>0</v>
      </c>
      <c r="AE8" s="6">
        <f>ROUND(SUM(AE6:AE7),5)</f>
        <v>0</v>
      </c>
      <c r="AF8" s="6">
        <f>ROUND(SUM(AF6:AF7),5)</f>
        <v>0</v>
      </c>
      <c r="AG8" s="6">
        <f>ROUND(SUM(AG6:AG7),5)</f>
        <v>0</v>
      </c>
      <c r="AH8" s="6">
        <f>ROUND(SUM(AH6:AH7),5)</f>
        <v>0</v>
      </c>
      <c r="AI8" s="6">
        <f>ROUND(SUM(AI6:AI7),5)</f>
        <v>0</v>
      </c>
      <c r="AJ8" s="6">
        <f>ROUND(SUM(AJ6:AJ7),5)</f>
        <v>0</v>
      </c>
      <c r="AK8" s="6">
        <f>ROUND(SUM(AK6:AK7),5)</f>
        <v>0</v>
      </c>
      <c r="AL8" s="6">
        <f>ROUND(SUM(AL6:AL7),5)</f>
        <v>0</v>
      </c>
      <c r="AM8" s="6">
        <f>ROUND(SUM(AM6:AM7),5)</f>
        <v>0</v>
      </c>
      <c r="AN8" s="6">
        <f>ROUND(SUM(AN6:AN7),5)</f>
        <v>0</v>
      </c>
      <c r="AO8" s="6">
        <f>ROUND(SUM(AO6:AO7),5)</f>
        <v>0</v>
      </c>
      <c r="AP8" s="6">
        <f>ROUND(SUM(AP6:AP7),5)</f>
        <v>0</v>
      </c>
      <c r="AQ8" s="6">
        <f>ROUND(SUM(AQ6:AQ7),5)</f>
        <v>1250</v>
      </c>
      <c r="AR8" s="6">
        <f>ROUND(SUM(AR6:AR7),5)</f>
        <v>0</v>
      </c>
      <c r="AS8" s="6">
        <f>ROUND(SUM(AS6:AS7),5)</f>
        <v>0</v>
      </c>
      <c r="AT8" s="6">
        <f>ROUND(SUM(AT6:AT7),5)</f>
        <v>0</v>
      </c>
      <c r="AU8" s="6">
        <f>ROUND(SUM(AU6:AU7),5)</f>
        <v>0</v>
      </c>
      <c r="AV8" s="6">
        <f>ROUND(SUM(AV6:AV7),5)</f>
        <v>0</v>
      </c>
      <c r="AW8" s="6">
        <f>ROUND(SUM(AW6:AW7),5)</f>
        <v>0</v>
      </c>
      <c r="AX8" s="6">
        <f>ROUND(SUM(AX6:AX7),5)</f>
        <v>0</v>
      </c>
      <c r="AY8" s="6">
        <f>ROUND(SUM(AY6:AY7),5)</f>
        <v>0</v>
      </c>
      <c r="AZ8" s="6">
        <f>ROUND(SUM(AZ6:AZ7),5)</f>
        <v>0</v>
      </c>
      <c r="BA8" s="6">
        <f>ROUND(SUM(BA6:BA7),5)</f>
        <v>0</v>
      </c>
      <c r="BB8" s="6">
        <f>ROUND(SUM(BB6:BB7),5)</f>
        <v>0</v>
      </c>
      <c r="BC8" s="6">
        <f>ROUND(SUM(BC6:BC7),5)</f>
        <v>-500</v>
      </c>
      <c r="BD8" s="6">
        <f>ROUND(SUM(BD6:BD7),5)</f>
        <v>0</v>
      </c>
      <c r="BE8" s="6">
        <f>ROUND(SUM(BE6:BE7),5)</f>
        <v>0</v>
      </c>
      <c r="BF8" s="6">
        <f>ROUND(SUM(BF6:BF7),5)</f>
        <v>0</v>
      </c>
      <c r="BG8" s="6">
        <f>ROUND(SUM(BG6:BG7),5)</f>
        <v>0</v>
      </c>
      <c r="BH8" s="6">
        <f>ROUND(SUM(BH6:BH7),5)</f>
        <v>1250</v>
      </c>
      <c r="BI8" s="6">
        <f>ROUND(SUM(BI6:BI7),5)</f>
        <v>0</v>
      </c>
      <c r="BJ8" s="6">
        <f>ROUND(SUM(BJ6:BJ7),5)</f>
        <v>0</v>
      </c>
      <c r="BK8" s="6">
        <f>ROUND(SUM(BK6:BK7),5)</f>
        <v>0</v>
      </c>
      <c r="BL8" s="6">
        <f>ROUND(SUM(BL6:BL7),5)</f>
        <v>0</v>
      </c>
      <c r="BM8" s="6">
        <f>ROUND(SUM(BM6:BM7),5)</f>
        <v>0</v>
      </c>
      <c r="BN8" s="6">
        <f>ROUND(SUM(BN6:BN7),5)</f>
        <v>0</v>
      </c>
      <c r="BO8" s="6">
        <f>ROUND(SUM(BO6:BO7),5)</f>
        <v>-2500</v>
      </c>
      <c r="BP8" s="6">
        <f>ROUND(SUM(BP6:BP7),5)</f>
        <v>0</v>
      </c>
      <c r="BQ8" s="6">
        <f>ROUND(SUM(BQ6:BQ7),5)</f>
        <v>0</v>
      </c>
      <c r="BR8" s="6">
        <f>ROUND(SUM(BR6:BR7),5)</f>
        <v>0</v>
      </c>
      <c r="BS8" s="6">
        <f>ROUND(SUM(BS6:BS7),5)</f>
        <v>0</v>
      </c>
      <c r="BT8" s="6">
        <f>ROUND(SUM(BT6:BT7),5)</f>
        <v>0</v>
      </c>
      <c r="BU8" s="6">
        <f>ROUND(SUM(BU6:BU7),5)</f>
        <v>500</v>
      </c>
      <c r="BV8" s="6">
        <f>ROUND(SUM(BV6:BV7),5)</f>
        <v>0</v>
      </c>
      <c r="BW8" s="6">
        <f>ROUND(SUM(BW6:BW7),5)</f>
        <v>0</v>
      </c>
      <c r="BX8" s="6">
        <f>ROUND(SUM(BX6:BX7),5)</f>
        <v>0</v>
      </c>
      <c r="BY8" s="6">
        <f>ROUND(SUM(BY6:BY7),5)</f>
        <v>0</v>
      </c>
      <c r="BZ8" s="6">
        <f>ROUND(SUM(BZ6:BZ7),5)</f>
        <v>0</v>
      </c>
      <c r="CA8" s="6">
        <f>ROUND(SUM(CA6:CA7),5)</f>
        <v>0</v>
      </c>
      <c r="CB8" s="6">
        <f>ROUND(SUM(CB6:CB7),5)</f>
        <v>0</v>
      </c>
      <c r="CC8" s="6">
        <f>ROUND(SUM(CC6:CC7),5)</f>
        <v>250</v>
      </c>
      <c r="CD8" s="6">
        <f>ROUND(SUM(CD6:CD7),5)</f>
        <v>0</v>
      </c>
      <c r="CE8" s="6">
        <f>ROUND(SUM(CE6:CE7),5)</f>
        <v>0</v>
      </c>
      <c r="CF8" s="6">
        <f>ROUND(SUM(CF6:CF7),5)</f>
        <v>0</v>
      </c>
      <c r="CG8" s="6">
        <f>ROUND(SUM(CG6:CG7),5)</f>
        <v>-500</v>
      </c>
      <c r="CH8" s="6">
        <f>ROUND(SUM(CH6:CH7),5)</f>
        <v>0</v>
      </c>
      <c r="CI8" s="6">
        <f>ROUND(SUM(CI6:CI7),5)</f>
        <v>0</v>
      </c>
      <c r="CJ8" s="6">
        <f>ROUND(SUM(CJ6:CJ7),5)</f>
        <v>0</v>
      </c>
      <c r="CK8" s="6">
        <f>ROUND(SUM(CK6:CK7),5)</f>
        <v>1500</v>
      </c>
      <c r="CL8" s="6">
        <f>ROUND(SUM(CL6:CL7),5)</f>
        <v>500</v>
      </c>
      <c r="CM8" s="6">
        <f>ROUND(SUM(CM6:CM7),5)</f>
        <v>0</v>
      </c>
      <c r="CN8" s="6">
        <f>ROUND(SUM(CN6:CN7),5)</f>
        <v>0</v>
      </c>
      <c r="CO8" s="6">
        <f>ROUND(SUM(CO6:CO7),5)</f>
        <v>0</v>
      </c>
      <c r="CP8" s="6">
        <f>ROUND(SUM(CP6:CP7),5)</f>
        <v>0</v>
      </c>
      <c r="CQ8" s="6">
        <f>ROUND(SUM(CQ6:CQ7),5)</f>
        <v>0</v>
      </c>
      <c r="CR8" s="6">
        <f>ROUND(SUM(CR6:CR7),5)</f>
        <v>0</v>
      </c>
      <c r="CS8" s="6">
        <f>ROUND(SUM(CS6:CS7),5)</f>
        <v>0</v>
      </c>
      <c r="CT8" s="6">
        <f>ROUND(SUM(CT6:CT7),5)</f>
        <v>0</v>
      </c>
      <c r="CU8" s="6">
        <f>ROUND(SUM(CU6:CU7),5)</f>
        <v>0</v>
      </c>
      <c r="CV8" s="6">
        <f>ROUND(SUM(CV6:CV7),5)</f>
        <v>0</v>
      </c>
      <c r="CW8" s="6">
        <f>ROUND(SUM(CW6:CW7),5)</f>
        <v>0</v>
      </c>
      <c r="CX8" s="6">
        <f>ROUND(SUM(CX6:CX7),5)</f>
        <v>0</v>
      </c>
      <c r="CY8" s="6">
        <f>ROUND(SUM(CY6:CY7),5)</f>
        <v>0</v>
      </c>
      <c r="CZ8" s="6">
        <f>ROUND(SUM(CZ6:CZ7),5)</f>
        <v>0</v>
      </c>
      <c r="DA8" s="6">
        <f>ROUND(SUM(DA6:DA7),5)</f>
        <v>0</v>
      </c>
      <c r="DB8" s="6">
        <f>ROUND(SUM(DB6:DB7),5)</f>
        <v>0</v>
      </c>
      <c r="DC8" s="6">
        <f>ROUND(SUM(DC6:DC7),5)</f>
        <v>0</v>
      </c>
      <c r="DD8" s="6">
        <f>ROUND(SUM(DD6:DD7),5)</f>
        <v>1500</v>
      </c>
      <c r="DE8" s="6">
        <f>ROUND(SUM(DE6:DE7),5)</f>
        <v>0</v>
      </c>
      <c r="DF8" s="6">
        <f>ROUND(SUM(DF6:DF7),5)</f>
        <v>-500</v>
      </c>
      <c r="DG8" s="6">
        <f>ROUND(SUM(DG6:DG7),5)</f>
        <v>0</v>
      </c>
      <c r="DH8" s="6">
        <f>ROUND(SUM(DH6:DH7),5)</f>
        <v>0</v>
      </c>
      <c r="DI8" s="6">
        <f>ROUND(SUM(DI6:DI7),5)</f>
        <v>0</v>
      </c>
      <c r="DJ8" s="6">
        <f>ROUND(SUM(DJ6:DJ7),5)</f>
        <v>0</v>
      </c>
      <c r="DK8" s="6">
        <f>ROUND(SUM(DK6:DK7),5)</f>
        <v>0</v>
      </c>
      <c r="DL8" s="6">
        <f>ROUND(SUM(DL6:DL7),5)</f>
        <v>0</v>
      </c>
      <c r="DM8" s="6">
        <f>ROUND(SUM(DM6:DM7),5)</f>
        <v>0</v>
      </c>
      <c r="DN8" s="6">
        <f>ROUND(SUM(DN6:DN7),5)</f>
        <v>0</v>
      </c>
      <c r="DO8" s="6">
        <f>ROUND(SUM(DO6:DO7),5)</f>
        <v>-500</v>
      </c>
      <c r="DP8" s="6">
        <f>ROUND(SUM(DP6:DP7),5)</f>
        <v>0</v>
      </c>
      <c r="DQ8" s="6">
        <f>ROUND(SUM(DQ6:DQ7),5)</f>
        <v>0</v>
      </c>
      <c r="DR8" s="6">
        <f>ROUND(SUM(DR6:DR7),5)</f>
        <v>0</v>
      </c>
      <c r="DS8" s="6">
        <f>ROUND(SUM(DS6:DS7),5)</f>
        <v>0</v>
      </c>
      <c r="DT8" s="6">
        <f>ROUND(SUM(DT6:DT7),5)</f>
        <v>0</v>
      </c>
      <c r="DU8" s="6">
        <f>ROUND(SUM(DU6:DU7),5)</f>
        <v>0</v>
      </c>
      <c r="DV8" s="6">
        <f>ROUND(SUM(DV6:DV7),5)</f>
        <v>0</v>
      </c>
      <c r="DW8" s="6">
        <f>ROUND(SUM(DW6:DW7),5)</f>
        <v>0</v>
      </c>
      <c r="DX8" s="6">
        <f>ROUND(SUM(DX6:DX7),5)</f>
        <v>0</v>
      </c>
      <c r="DY8" s="6">
        <f>ROUND(SUM(DY6:DY7),5)</f>
        <v>0</v>
      </c>
      <c r="DZ8" s="6">
        <f>ROUND(SUM(DZ6:DZ7),5)</f>
        <v>0</v>
      </c>
      <c r="EA8" s="6">
        <f>ROUND(SUM(EA6:EA7),5)</f>
        <v>6166.79</v>
      </c>
      <c r="EB8" s="6">
        <f>ROUND(SUM(EB6:EB7),5)</f>
        <v>0</v>
      </c>
      <c r="EC8" s="6">
        <f>ROUND(SUM(EC6:EC7),5)</f>
        <v>0</v>
      </c>
      <c r="ED8" s="6">
        <f>ROUND(SUM(ED6:ED7),5)</f>
        <v>-500</v>
      </c>
      <c r="EE8" s="6">
        <f>ROUND(SUM(EE6:EE7),5)</f>
        <v>0</v>
      </c>
      <c r="EF8" s="6">
        <f>ROUND(SUM(EF6:EF7),5)</f>
        <v>0</v>
      </c>
      <c r="EG8" s="6">
        <f>ROUND(SUM(EG6:EG7),5)</f>
        <v>0</v>
      </c>
      <c r="EH8" s="6">
        <f>ROUND(SUM(EH6:EH7),5)</f>
        <v>0</v>
      </c>
      <c r="EI8" s="6">
        <f>ROUND(SUM(EI6:EI7),5)</f>
        <v>400</v>
      </c>
      <c r="EJ8" s="6">
        <f>ROUND(SUM(EJ6:EJ7),5)</f>
        <v>-250</v>
      </c>
      <c r="EK8" s="6">
        <f>ROUND(SUM(EK6:EK7),5)</f>
        <v>0</v>
      </c>
      <c r="EL8" s="6">
        <f>ROUND(SUM(EL6:EL7),5)</f>
        <v>0</v>
      </c>
      <c r="EM8" s="6">
        <f>ROUND(SUM(EM6:EM7),5)</f>
        <v>0</v>
      </c>
      <c r="EN8" s="6">
        <f>ROUND(SUM(F8:EM8),5)</f>
        <v>8187.79</v>
      </c>
    </row>
    <row r="9" spans="1:144" ht="30" customHeight="1" x14ac:dyDescent="0.25">
      <c r="A9" s="2"/>
      <c r="B9" s="2"/>
      <c r="C9" s="2"/>
      <c r="D9" s="2" t="s">
        <v>148</v>
      </c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</row>
    <row r="10" spans="1:144" ht="15.75" thickBot="1" x14ac:dyDescent="0.3">
      <c r="A10" s="2"/>
      <c r="B10" s="2"/>
      <c r="C10" s="2"/>
      <c r="D10" s="2"/>
      <c r="E10" s="2" t="s">
        <v>149</v>
      </c>
      <c r="F10" s="7">
        <v>0</v>
      </c>
      <c r="G10" s="7">
        <v>36922.050000000003</v>
      </c>
      <c r="H10" s="7">
        <v>1511851.78</v>
      </c>
      <c r="I10" s="7">
        <v>4840</v>
      </c>
      <c r="J10" s="7">
        <v>36167.29</v>
      </c>
      <c r="K10" s="7">
        <v>158518.17000000001</v>
      </c>
      <c r="L10" s="7">
        <v>10876.8</v>
      </c>
      <c r="M10" s="7">
        <v>7421.15</v>
      </c>
      <c r="N10" s="7">
        <v>34761.67</v>
      </c>
      <c r="O10" s="7">
        <v>561642.5</v>
      </c>
      <c r="P10" s="7">
        <v>9237.6</v>
      </c>
      <c r="Q10" s="7">
        <v>74360.19</v>
      </c>
      <c r="R10" s="7">
        <v>3472.5</v>
      </c>
      <c r="S10" s="7">
        <v>2850</v>
      </c>
      <c r="T10" s="7">
        <v>7600</v>
      </c>
      <c r="U10" s="7">
        <v>99150</v>
      </c>
      <c r="V10" s="7">
        <v>44870</v>
      </c>
      <c r="W10" s="7">
        <v>55700.4</v>
      </c>
      <c r="X10" s="7">
        <v>15840</v>
      </c>
      <c r="Y10" s="7">
        <v>12406.11</v>
      </c>
      <c r="Z10" s="7">
        <v>21833.33</v>
      </c>
      <c r="AA10" s="7">
        <v>42784.47</v>
      </c>
      <c r="AB10" s="7">
        <v>9772.1200000000008</v>
      </c>
      <c r="AC10" s="7">
        <v>4425</v>
      </c>
      <c r="AD10" s="7">
        <v>67905.73</v>
      </c>
      <c r="AE10" s="7">
        <v>6850</v>
      </c>
      <c r="AF10" s="7">
        <v>11213.61</v>
      </c>
      <c r="AG10" s="7">
        <v>38059.550000000003</v>
      </c>
      <c r="AH10" s="7">
        <v>27500</v>
      </c>
      <c r="AI10" s="7">
        <v>9200</v>
      </c>
      <c r="AJ10" s="7">
        <v>69383.86</v>
      </c>
      <c r="AK10" s="7">
        <v>31415</v>
      </c>
      <c r="AL10" s="7">
        <v>4195.82</v>
      </c>
      <c r="AM10" s="7">
        <v>92880.8</v>
      </c>
      <c r="AN10" s="7">
        <v>14478.21</v>
      </c>
      <c r="AO10" s="7">
        <v>12870</v>
      </c>
      <c r="AP10" s="7">
        <v>7732.84</v>
      </c>
      <c r="AQ10" s="7">
        <v>134818.32</v>
      </c>
      <c r="AR10" s="7">
        <v>11908.86</v>
      </c>
      <c r="AS10" s="7">
        <v>28132.82</v>
      </c>
      <c r="AT10" s="7">
        <v>4333.2</v>
      </c>
      <c r="AU10" s="7">
        <v>15975</v>
      </c>
      <c r="AV10" s="7">
        <v>11062.2</v>
      </c>
      <c r="AW10" s="7">
        <v>17208.3</v>
      </c>
      <c r="AX10" s="7">
        <v>9750</v>
      </c>
      <c r="AY10" s="7">
        <v>2587.5</v>
      </c>
      <c r="AZ10" s="7">
        <v>7050</v>
      </c>
      <c r="BA10" s="7">
        <v>11362.5</v>
      </c>
      <c r="BB10" s="7">
        <v>21955.5</v>
      </c>
      <c r="BC10" s="7">
        <v>469429.59</v>
      </c>
      <c r="BD10" s="7">
        <v>10200</v>
      </c>
      <c r="BE10" s="7">
        <v>11615.57</v>
      </c>
      <c r="BF10" s="7">
        <v>42235.49</v>
      </c>
      <c r="BG10" s="7">
        <v>125477.43</v>
      </c>
      <c r="BH10" s="7">
        <v>85843.5</v>
      </c>
      <c r="BI10" s="7">
        <v>9651.2099999999991</v>
      </c>
      <c r="BJ10" s="7">
        <v>12977.91</v>
      </c>
      <c r="BK10" s="7">
        <v>25437.67</v>
      </c>
      <c r="BL10" s="7">
        <v>4770</v>
      </c>
      <c r="BM10" s="7">
        <v>4750</v>
      </c>
      <c r="BN10" s="7">
        <v>26613.759999999998</v>
      </c>
      <c r="BO10" s="7">
        <v>147756.66</v>
      </c>
      <c r="BP10" s="7">
        <v>59742</v>
      </c>
      <c r="BQ10" s="7">
        <v>28434.22</v>
      </c>
      <c r="BR10" s="7">
        <v>1739.75</v>
      </c>
      <c r="BS10" s="7">
        <v>9750</v>
      </c>
      <c r="BT10" s="7">
        <v>4750</v>
      </c>
      <c r="BU10" s="7">
        <v>36799.440000000002</v>
      </c>
      <c r="BV10" s="7">
        <v>11450.17</v>
      </c>
      <c r="BW10" s="7">
        <v>6444.74</v>
      </c>
      <c r="BX10" s="7">
        <v>57830.3</v>
      </c>
      <c r="BY10" s="7">
        <v>12983.78</v>
      </c>
      <c r="BZ10" s="7">
        <v>8418.3799999999992</v>
      </c>
      <c r="CA10" s="7">
        <v>2860.48</v>
      </c>
      <c r="CB10" s="7">
        <v>46872.55</v>
      </c>
      <c r="CC10" s="7">
        <v>291077.09999999998</v>
      </c>
      <c r="CD10" s="7">
        <v>28850</v>
      </c>
      <c r="CE10" s="7">
        <v>138431.25</v>
      </c>
      <c r="CF10" s="7">
        <v>12331.91</v>
      </c>
      <c r="CG10" s="7">
        <v>854979</v>
      </c>
      <c r="CH10" s="7">
        <v>10296.25</v>
      </c>
      <c r="CI10" s="7">
        <v>46070.71</v>
      </c>
      <c r="CJ10" s="7">
        <v>21355.94</v>
      </c>
      <c r="CK10" s="7">
        <v>252642.71</v>
      </c>
      <c r="CL10" s="7">
        <v>60160.54</v>
      </c>
      <c r="CM10" s="7">
        <v>163284.95000000001</v>
      </c>
      <c r="CN10" s="7">
        <v>61266.34</v>
      </c>
      <c r="CO10" s="7">
        <v>10432</v>
      </c>
      <c r="CP10" s="7">
        <v>4125</v>
      </c>
      <c r="CQ10" s="7">
        <v>14000</v>
      </c>
      <c r="CR10" s="7">
        <v>6350</v>
      </c>
      <c r="CS10" s="7">
        <v>61116</v>
      </c>
      <c r="CT10" s="7">
        <v>7585.4</v>
      </c>
      <c r="CU10" s="7">
        <v>9956</v>
      </c>
      <c r="CV10" s="7">
        <v>111716.64</v>
      </c>
      <c r="CW10" s="7">
        <v>23616.58</v>
      </c>
      <c r="CX10" s="7">
        <v>44071.839999999997</v>
      </c>
      <c r="CY10" s="7">
        <v>14325.96</v>
      </c>
      <c r="CZ10" s="7">
        <v>19940.8</v>
      </c>
      <c r="DA10" s="7">
        <v>11723.82</v>
      </c>
      <c r="DB10" s="7">
        <v>28287.5</v>
      </c>
      <c r="DC10" s="7">
        <v>40134.300000000003</v>
      </c>
      <c r="DD10" s="7">
        <v>53868.52</v>
      </c>
      <c r="DE10" s="7">
        <v>5652.5</v>
      </c>
      <c r="DF10" s="7">
        <v>16592.47</v>
      </c>
      <c r="DG10" s="7">
        <v>4275</v>
      </c>
      <c r="DH10" s="7">
        <v>11850</v>
      </c>
      <c r="DI10" s="7">
        <v>80059.89</v>
      </c>
      <c r="DJ10" s="7">
        <v>36001.11</v>
      </c>
      <c r="DK10" s="7">
        <v>5186.05</v>
      </c>
      <c r="DL10" s="7">
        <v>4418.75</v>
      </c>
      <c r="DM10" s="7">
        <v>12098.66</v>
      </c>
      <c r="DN10" s="7">
        <v>8016.25</v>
      </c>
      <c r="DO10" s="7">
        <v>21855.05</v>
      </c>
      <c r="DP10" s="7">
        <v>5033.7</v>
      </c>
      <c r="DQ10" s="7">
        <v>136048.94</v>
      </c>
      <c r="DR10" s="7">
        <v>6980.9</v>
      </c>
      <c r="DS10" s="7">
        <v>46915</v>
      </c>
      <c r="DT10" s="7">
        <v>7126.25</v>
      </c>
      <c r="DU10" s="7">
        <v>1300</v>
      </c>
      <c r="DV10" s="7">
        <v>16855.59</v>
      </c>
      <c r="DW10" s="7">
        <v>15123.5</v>
      </c>
      <c r="DX10" s="7">
        <v>5728.64</v>
      </c>
      <c r="DY10" s="7">
        <v>20906.61</v>
      </c>
      <c r="DZ10" s="7">
        <v>3689.98</v>
      </c>
      <c r="EA10" s="7">
        <v>34420.019999999997</v>
      </c>
      <c r="EB10" s="7">
        <v>7729.87</v>
      </c>
      <c r="EC10" s="7">
        <v>7968.5</v>
      </c>
      <c r="ED10" s="7">
        <v>211726.54</v>
      </c>
      <c r="EE10" s="7">
        <v>354645.65</v>
      </c>
      <c r="EF10" s="7">
        <v>14621.55</v>
      </c>
      <c r="EG10" s="7">
        <v>94841.5</v>
      </c>
      <c r="EH10" s="7">
        <v>12150</v>
      </c>
      <c r="EI10" s="7">
        <v>106094.55</v>
      </c>
      <c r="EJ10" s="7">
        <v>26889.3</v>
      </c>
      <c r="EK10" s="7">
        <v>0</v>
      </c>
      <c r="EL10" s="7">
        <v>0</v>
      </c>
      <c r="EM10" s="7">
        <v>0</v>
      </c>
      <c r="EN10" s="7">
        <f>ROUND(SUM(F10:EM10),5)</f>
        <v>8446766.7300000004</v>
      </c>
    </row>
    <row r="11" spans="1:144" x14ac:dyDescent="0.25">
      <c r="A11" s="2"/>
      <c r="B11" s="2"/>
      <c r="C11" s="2"/>
      <c r="D11" s="2" t="s">
        <v>150</v>
      </c>
      <c r="E11" s="2"/>
      <c r="F11" s="6">
        <f>ROUND(SUM(F9:F10),5)</f>
        <v>0</v>
      </c>
      <c r="G11" s="6">
        <f>ROUND(SUM(G9:G10),5)</f>
        <v>36922.050000000003</v>
      </c>
      <c r="H11" s="6">
        <f>ROUND(SUM(H9:H10),5)</f>
        <v>1511851.78</v>
      </c>
      <c r="I11" s="6">
        <f>ROUND(SUM(I9:I10),5)</f>
        <v>4840</v>
      </c>
      <c r="J11" s="6">
        <f>ROUND(SUM(J9:J10),5)</f>
        <v>36167.29</v>
      </c>
      <c r="K11" s="6">
        <f>ROUND(SUM(K9:K10),5)</f>
        <v>158518.17000000001</v>
      </c>
      <c r="L11" s="6">
        <f>ROUND(SUM(L9:L10),5)</f>
        <v>10876.8</v>
      </c>
      <c r="M11" s="6">
        <f>ROUND(SUM(M9:M10),5)</f>
        <v>7421.15</v>
      </c>
      <c r="N11" s="6">
        <f>ROUND(SUM(N9:N10),5)</f>
        <v>34761.67</v>
      </c>
      <c r="O11" s="6">
        <f>ROUND(SUM(O9:O10),5)</f>
        <v>561642.5</v>
      </c>
      <c r="P11" s="6">
        <f>ROUND(SUM(P9:P10),5)</f>
        <v>9237.6</v>
      </c>
      <c r="Q11" s="6">
        <f>ROUND(SUM(Q9:Q10),5)</f>
        <v>74360.19</v>
      </c>
      <c r="R11" s="6">
        <f>ROUND(SUM(R9:R10),5)</f>
        <v>3472.5</v>
      </c>
      <c r="S11" s="6">
        <f>ROUND(SUM(S9:S10),5)</f>
        <v>2850</v>
      </c>
      <c r="T11" s="6">
        <f>ROUND(SUM(T9:T10),5)</f>
        <v>7600</v>
      </c>
      <c r="U11" s="6">
        <f>ROUND(SUM(U9:U10),5)</f>
        <v>99150</v>
      </c>
      <c r="V11" s="6">
        <f>ROUND(SUM(V9:V10),5)</f>
        <v>44870</v>
      </c>
      <c r="W11" s="6">
        <f>ROUND(SUM(W9:W10),5)</f>
        <v>55700.4</v>
      </c>
      <c r="X11" s="6">
        <f>ROUND(SUM(X9:X10),5)</f>
        <v>15840</v>
      </c>
      <c r="Y11" s="6">
        <f>ROUND(SUM(Y9:Y10),5)</f>
        <v>12406.11</v>
      </c>
      <c r="Z11" s="6">
        <f>ROUND(SUM(Z9:Z10),5)</f>
        <v>21833.33</v>
      </c>
      <c r="AA11" s="6">
        <f>ROUND(SUM(AA9:AA10),5)</f>
        <v>42784.47</v>
      </c>
      <c r="AB11" s="6">
        <f>ROUND(SUM(AB9:AB10),5)</f>
        <v>9772.1200000000008</v>
      </c>
      <c r="AC11" s="6">
        <f>ROUND(SUM(AC9:AC10),5)</f>
        <v>4425</v>
      </c>
      <c r="AD11" s="6">
        <f>ROUND(SUM(AD9:AD10),5)</f>
        <v>67905.73</v>
      </c>
      <c r="AE11" s="6">
        <f>ROUND(SUM(AE9:AE10),5)</f>
        <v>6850</v>
      </c>
      <c r="AF11" s="6">
        <f>ROUND(SUM(AF9:AF10),5)</f>
        <v>11213.61</v>
      </c>
      <c r="AG11" s="6">
        <f>ROUND(SUM(AG9:AG10),5)</f>
        <v>38059.550000000003</v>
      </c>
      <c r="AH11" s="6">
        <f>ROUND(SUM(AH9:AH10),5)</f>
        <v>27500</v>
      </c>
      <c r="AI11" s="6">
        <f>ROUND(SUM(AI9:AI10),5)</f>
        <v>9200</v>
      </c>
      <c r="AJ11" s="6">
        <f>ROUND(SUM(AJ9:AJ10),5)</f>
        <v>69383.86</v>
      </c>
      <c r="AK11" s="6">
        <f>ROUND(SUM(AK9:AK10),5)</f>
        <v>31415</v>
      </c>
      <c r="AL11" s="6">
        <f>ROUND(SUM(AL9:AL10),5)</f>
        <v>4195.82</v>
      </c>
      <c r="AM11" s="6">
        <f>ROUND(SUM(AM9:AM10),5)</f>
        <v>92880.8</v>
      </c>
      <c r="AN11" s="6">
        <f>ROUND(SUM(AN9:AN10),5)</f>
        <v>14478.21</v>
      </c>
      <c r="AO11" s="6">
        <f>ROUND(SUM(AO9:AO10),5)</f>
        <v>12870</v>
      </c>
      <c r="AP11" s="6">
        <f>ROUND(SUM(AP9:AP10),5)</f>
        <v>7732.84</v>
      </c>
      <c r="AQ11" s="6">
        <f>ROUND(SUM(AQ9:AQ10),5)</f>
        <v>134818.32</v>
      </c>
      <c r="AR11" s="6">
        <f>ROUND(SUM(AR9:AR10),5)</f>
        <v>11908.86</v>
      </c>
      <c r="AS11" s="6">
        <f>ROUND(SUM(AS9:AS10),5)</f>
        <v>28132.82</v>
      </c>
      <c r="AT11" s="6">
        <f>ROUND(SUM(AT9:AT10),5)</f>
        <v>4333.2</v>
      </c>
      <c r="AU11" s="6">
        <f>ROUND(SUM(AU9:AU10),5)</f>
        <v>15975</v>
      </c>
      <c r="AV11" s="6">
        <f>ROUND(SUM(AV9:AV10),5)</f>
        <v>11062.2</v>
      </c>
      <c r="AW11" s="6">
        <f>ROUND(SUM(AW9:AW10),5)</f>
        <v>17208.3</v>
      </c>
      <c r="AX11" s="6">
        <f>ROUND(SUM(AX9:AX10),5)</f>
        <v>9750</v>
      </c>
      <c r="AY11" s="6">
        <f>ROUND(SUM(AY9:AY10),5)</f>
        <v>2587.5</v>
      </c>
      <c r="AZ11" s="6">
        <f>ROUND(SUM(AZ9:AZ10),5)</f>
        <v>7050</v>
      </c>
      <c r="BA11" s="6">
        <f>ROUND(SUM(BA9:BA10),5)</f>
        <v>11362.5</v>
      </c>
      <c r="BB11" s="6">
        <f>ROUND(SUM(BB9:BB10),5)</f>
        <v>21955.5</v>
      </c>
      <c r="BC11" s="6">
        <f>ROUND(SUM(BC9:BC10),5)</f>
        <v>469429.59</v>
      </c>
      <c r="BD11" s="6">
        <f>ROUND(SUM(BD9:BD10),5)</f>
        <v>10200</v>
      </c>
      <c r="BE11" s="6">
        <f>ROUND(SUM(BE9:BE10),5)</f>
        <v>11615.57</v>
      </c>
      <c r="BF11" s="6">
        <f>ROUND(SUM(BF9:BF10),5)</f>
        <v>42235.49</v>
      </c>
      <c r="BG11" s="6">
        <f>ROUND(SUM(BG9:BG10),5)</f>
        <v>125477.43</v>
      </c>
      <c r="BH11" s="6">
        <f>ROUND(SUM(BH9:BH10),5)</f>
        <v>85843.5</v>
      </c>
      <c r="BI11" s="6">
        <f>ROUND(SUM(BI9:BI10),5)</f>
        <v>9651.2099999999991</v>
      </c>
      <c r="BJ11" s="6">
        <f>ROUND(SUM(BJ9:BJ10),5)</f>
        <v>12977.91</v>
      </c>
      <c r="BK11" s="6">
        <f>ROUND(SUM(BK9:BK10),5)</f>
        <v>25437.67</v>
      </c>
      <c r="BL11" s="6">
        <f>ROUND(SUM(BL9:BL10),5)</f>
        <v>4770</v>
      </c>
      <c r="BM11" s="6">
        <f>ROUND(SUM(BM9:BM10),5)</f>
        <v>4750</v>
      </c>
      <c r="BN11" s="6">
        <f>ROUND(SUM(BN9:BN10),5)</f>
        <v>26613.759999999998</v>
      </c>
      <c r="BO11" s="6">
        <f>ROUND(SUM(BO9:BO10),5)</f>
        <v>147756.66</v>
      </c>
      <c r="BP11" s="6">
        <f>ROUND(SUM(BP9:BP10),5)</f>
        <v>59742</v>
      </c>
      <c r="BQ11" s="6">
        <f>ROUND(SUM(BQ9:BQ10),5)</f>
        <v>28434.22</v>
      </c>
      <c r="BR11" s="6">
        <f>ROUND(SUM(BR9:BR10),5)</f>
        <v>1739.75</v>
      </c>
      <c r="BS11" s="6">
        <f>ROUND(SUM(BS9:BS10),5)</f>
        <v>9750</v>
      </c>
      <c r="BT11" s="6">
        <f>ROUND(SUM(BT9:BT10),5)</f>
        <v>4750</v>
      </c>
      <c r="BU11" s="6">
        <f>ROUND(SUM(BU9:BU10),5)</f>
        <v>36799.440000000002</v>
      </c>
      <c r="BV11" s="6">
        <f>ROUND(SUM(BV9:BV10),5)</f>
        <v>11450.17</v>
      </c>
      <c r="BW11" s="6">
        <f>ROUND(SUM(BW9:BW10),5)</f>
        <v>6444.74</v>
      </c>
      <c r="BX11" s="6">
        <f>ROUND(SUM(BX9:BX10),5)</f>
        <v>57830.3</v>
      </c>
      <c r="BY11" s="6">
        <f>ROUND(SUM(BY9:BY10),5)</f>
        <v>12983.78</v>
      </c>
      <c r="BZ11" s="6">
        <f>ROUND(SUM(BZ9:BZ10),5)</f>
        <v>8418.3799999999992</v>
      </c>
      <c r="CA11" s="6">
        <f>ROUND(SUM(CA9:CA10),5)</f>
        <v>2860.48</v>
      </c>
      <c r="CB11" s="6">
        <f>ROUND(SUM(CB9:CB10),5)</f>
        <v>46872.55</v>
      </c>
      <c r="CC11" s="6">
        <f>ROUND(SUM(CC9:CC10),5)</f>
        <v>291077.09999999998</v>
      </c>
      <c r="CD11" s="6">
        <f>ROUND(SUM(CD9:CD10),5)</f>
        <v>28850</v>
      </c>
      <c r="CE11" s="6">
        <f>ROUND(SUM(CE9:CE10),5)</f>
        <v>138431.25</v>
      </c>
      <c r="CF11" s="6">
        <f>ROUND(SUM(CF9:CF10),5)</f>
        <v>12331.91</v>
      </c>
      <c r="CG11" s="6">
        <f>ROUND(SUM(CG9:CG10),5)</f>
        <v>854979</v>
      </c>
      <c r="CH11" s="6">
        <f>ROUND(SUM(CH9:CH10),5)</f>
        <v>10296.25</v>
      </c>
      <c r="CI11" s="6">
        <f>ROUND(SUM(CI9:CI10),5)</f>
        <v>46070.71</v>
      </c>
      <c r="CJ11" s="6">
        <f>ROUND(SUM(CJ9:CJ10),5)</f>
        <v>21355.94</v>
      </c>
      <c r="CK11" s="6">
        <f>ROUND(SUM(CK9:CK10),5)</f>
        <v>252642.71</v>
      </c>
      <c r="CL11" s="6">
        <f>ROUND(SUM(CL9:CL10),5)</f>
        <v>60160.54</v>
      </c>
      <c r="CM11" s="6">
        <f>ROUND(SUM(CM9:CM10),5)</f>
        <v>163284.95000000001</v>
      </c>
      <c r="CN11" s="6">
        <f>ROUND(SUM(CN9:CN10),5)</f>
        <v>61266.34</v>
      </c>
      <c r="CO11" s="6">
        <f>ROUND(SUM(CO9:CO10),5)</f>
        <v>10432</v>
      </c>
      <c r="CP11" s="6">
        <f>ROUND(SUM(CP9:CP10),5)</f>
        <v>4125</v>
      </c>
      <c r="CQ11" s="6">
        <f>ROUND(SUM(CQ9:CQ10),5)</f>
        <v>14000</v>
      </c>
      <c r="CR11" s="6">
        <f>ROUND(SUM(CR9:CR10),5)</f>
        <v>6350</v>
      </c>
      <c r="CS11" s="6">
        <f>ROUND(SUM(CS9:CS10),5)</f>
        <v>61116</v>
      </c>
      <c r="CT11" s="6">
        <f>ROUND(SUM(CT9:CT10),5)</f>
        <v>7585.4</v>
      </c>
      <c r="CU11" s="6">
        <f>ROUND(SUM(CU9:CU10),5)</f>
        <v>9956</v>
      </c>
      <c r="CV11" s="6">
        <f>ROUND(SUM(CV9:CV10),5)</f>
        <v>111716.64</v>
      </c>
      <c r="CW11" s="6">
        <f>ROUND(SUM(CW9:CW10),5)</f>
        <v>23616.58</v>
      </c>
      <c r="CX11" s="6">
        <f>ROUND(SUM(CX9:CX10),5)</f>
        <v>44071.839999999997</v>
      </c>
      <c r="CY11" s="6">
        <f>ROUND(SUM(CY9:CY10),5)</f>
        <v>14325.96</v>
      </c>
      <c r="CZ11" s="6">
        <f>ROUND(SUM(CZ9:CZ10),5)</f>
        <v>19940.8</v>
      </c>
      <c r="DA11" s="6">
        <f>ROUND(SUM(DA9:DA10),5)</f>
        <v>11723.82</v>
      </c>
      <c r="DB11" s="6">
        <f>ROUND(SUM(DB9:DB10),5)</f>
        <v>28287.5</v>
      </c>
      <c r="DC11" s="6">
        <f>ROUND(SUM(DC9:DC10),5)</f>
        <v>40134.300000000003</v>
      </c>
      <c r="DD11" s="6">
        <f>ROUND(SUM(DD9:DD10),5)</f>
        <v>53868.52</v>
      </c>
      <c r="DE11" s="6">
        <f>ROUND(SUM(DE9:DE10),5)</f>
        <v>5652.5</v>
      </c>
      <c r="DF11" s="6">
        <f>ROUND(SUM(DF9:DF10),5)</f>
        <v>16592.47</v>
      </c>
      <c r="DG11" s="6">
        <f>ROUND(SUM(DG9:DG10),5)</f>
        <v>4275</v>
      </c>
      <c r="DH11" s="6">
        <f>ROUND(SUM(DH9:DH10),5)</f>
        <v>11850</v>
      </c>
      <c r="DI11" s="6">
        <f>ROUND(SUM(DI9:DI10),5)</f>
        <v>80059.89</v>
      </c>
      <c r="DJ11" s="6">
        <f>ROUND(SUM(DJ9:DJ10),5)</f>
        <v>36001.11</v>
      </c>
      <c r="DK11" s="6">
        <f>ROUND(SUM(DK9:DK10),5)</f>
        <v>5186.05</v>
      </c>
      <c r="DL11" s="6">
        <f>ROUND(SUM(DL9:DL10),5)</f>
        <v>4418.75</v>
      </c>
      <c r="DM11" s="6">
        <f>ROUND(SUM(DM9:DM10),5)</f>
        <v>12098.66</v>
      </c>
      <c r="DN11" s="6">
        <f>ROUND(SUM(DN9:DN10),5)</f>
        <v>8016.25</v>
      </c>
      <c r="DO11" s="6">
        <f>ROUND(SUM(DO9:DO10),5)</f>
        <v>21855.05</v>
      </c>
      <c r="DP11" s="6">
        <f>ROUND(SUM(DP9:DP10),5)</f>
        <v>5033.7</v>
      </c>
      <c r="DQ11" s="6">
        <f>ROUND(SUM(DQ9:DQ10),5)</f>
        <v>136048.94</v>
      </c>
      <c r="DR11" s="6">
        <f>ROUND(SUM(DR9:DR10),5)</f>
        <v>6980.9</v>
      </c>
      <c r="DS11" s="6">
        <f>ROUND(SUM(DS9:DS10),5)</f>
        <v>46915</v>
      </c>
      <c r="DT11" s="6">
        <f>ROUND(SUM(DT9:DT10),5)</f>
        <v>7126.25</v>
      </c>
      <c r="DU11" s="6">
        <f>ROUND(SUM(DU9:DU10),5)</f>
        <v>1300</v>
      </c>
      <c r="DV11" s="6">
        <f>ROUND(SUM(DV9:DV10),5)</f>
        <v>16855.59</v>
      </c>
      <c r="DW11" s="6">
        <f>ROUND(SUM(DW9:DW10),5)</f>
        <v>15123.5</v>
      </c>
      <c r="DX11" s="6">
        <f>ROUND(SUM(DX9:DX10),5)</f>
        <v>5728.64</v>
      </c>
      <c r="DY11" s="6">
        <f>ROUND(SUM(DY9:DY10),5)</f>
        <v>20906.61</v>
      </c>
      <c r="DZ11" s="6">
        <f>ROUND(SUM(DZ9:DZ10),5)</f>
        <v>3689.98</v>
      </c>
      <c r="EA11" s="6">
        <f>ROUND(SUM(EA9:EA10),5)</f>
        <v>34420.019999999997</v>
      </c>
      <c r="EB11" s="6">
        <f>ROUND(SUM(EB9:EB10),5)</f>
        <v>7729.87</v>
      </c>
      <c r="EC11" s="6">
        <f>ROUND(SUM(EC9:EC10),5)</f>
        <v>7968.5</v>
      </c>
      <c r="ED11" s="6">
        <f>ROUND(SUM(ED9:ED10),5)</f>
        <v>211726.54</v>
      </c>
      <c r="EE11" s="6">
        <f>ROUND(SUM(EE9:EE10),5)</f>
        <v>354645.65</v>
      </c>
      <c r="EF11" s="6">
        <f>ROUND(SUM(EF9:EF10),5)</f>
        <v>14621.55</v>
      </c>
      <c r="EG11" s="6">
        <f>ROUND(SUM(EG9:EG10),5)</f>
        <v>94841.5</v>
      </c>
      <c r="EH11" s="6">
        <f>ROUND(SUM(EH9:EH10),5)</f>
        <v>12150</v>
      </c>
      <c r="EI11" s="6">
        <f>ROUND(SUM(EI9:EI10),5)</f>
        <v>106094.55</v>
      </c>
      <c r="EJ11" s="6">
        <f>ROUND(SUM(EJ9:EJ10),5)</f>
        <v>26889.3</v>
      </c>
      <c r="EK11" s="6">
        <f>ROUND(SUM(EK9:EK10),5)</f>
        <v>0</v>
      </c>
      <c r="EL11" s="6">
        <f>ROUND(SUM(EL9:EL10),5)</f>
        <v>0</v>
      </c>
      <c r="EM11" s="6">
        <f>ROUND(SUM(EM9:EM10),5)</f>
        <v>0</v>
      </c>
      <c r="EN11" s="6">
        <f>ROUND(SUM(F11:EM11),5)</f>
        <v>8446766.7300000004</v>
      </c>
    </row>
    <row r="12" spans="1:144" ht="30" customHeight="1" x14ac:dyDescent="0.25">
      <c r="A12" s="2"/>
      <c r="B12" s="2"/>
      <c r="C12" s="2"/>
      <c r="D12" s="2" t="s">
        <v>151</v>
      </c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</row>
    <row r="13" spans="1:144" x14ac:dyDescent="0.25">
      <c r="A13" s="2"/>
      <c r="B13" s="2"/>
      <c r="C13" s="2"/>
      <c r="D13" s="2"/>
      <c r="E13" s="2" t="s">
        <v>152</v>
      </c>
      <c r="F13" s="6">
        <v>0</v>
      </c>
      <c r="G13" s="6">
        <v>8006.25</v>
      </c>
      <c r="H13" s="6">
        <v>72500</v>
      </c>
      <c r="I13" s="6">
        <v>1450</v>
      </c>
      <c r="J13" s="6">
        <v>15166.22</v>
      </c>
      <c r="K13" s="6">
        <v>18791.669999999998</v>
      </c>
      <c r="L13" s="6">
        <v>0</v>
      </c>
      <c r="M13" s="6">
        <v>0</v>
      </c>
      <c r="N13" s="6">
        <v>8583.33</v>
      </c>
      <c r="O13" s="6">
        <v>29799.11</v>
      </c>
      <c r="P13" s="6">
        <v>4800</v>
      </c>
      <c r="Q13" s="6">
        <v>13040</v>
      </c>
      <c r="R13" s="6">
        <v>525</v>
      </c>
      <c r="S13" s="6">
        <v>1433.33</v>
      </c>
      <c r="T13" s="6">
        <v>2700</v>
      </c>
      <c r="U13" s="6">
        <v>17875</v>
      </c>
      <c r="V13" s="6">
        <v>12583.95</v>
      </c>
      <c r="W13" s="6">
        <v>11400</v>
      </c>
      <c r="X13" s="6">
        <v>5100</v>
      </c>
      <c r="Y13" s="6">
        <v>400</v>
      </c>
      <c r="Z13" s="6">
        <v>10550</v>
      </c>
      <c r="AA13" s="6">
        <v>1866.72</v>
      </c>
      <c r="AB13" s="6">
        <v>3750</v>
      </c>
      <c r="AC13" s="6">
        <v>2100</v>
      </c>
      <c r="AD13" s="6">
        <v>31400</v>
      </c>
      <c r="AE13" s="6">
        <v>3400</v>
      </c>
      <c r="AF13" s="6">
        <v>600</v>
      </c>
      <c r="AG13" s="6">
        <v>5750</v>
      </c>
      <c r="AH13" s="6">
        <v>23240</v>
      </c>
      <c r="AI13" s="6">
        <v>5400</v>
      </c>
      <c r="AJ13" s="6">
        <v>25442.5</v>
      </c>
      <c r="AK13" s="6">
        <v>12500</v>
      </c>
      <c r="AL13" s="6">
        <v>1800</v>
      </c>
      <c r="AM13" s="6">
        <v>13513.38</v>
      </c>
      <c r="AN13" s="6">
        <v>1750</v>
      </c>
      <c r="AO13" s="6">
        <v>4500</v>
      </c>
      <c r="AP13" s="6">
        <v>4000</v>
      </c>
      <c r="AQ13" s="6">
        <v>3600</v>
      </c>
      <c r="AR13" s="6">
        <v>6200</v>
      </c>
      <c r="AS13" s="6">
        <v>3083.36</v>
      </c>
      <c r="AT13" s="6">
        <v>1000</v>
      </c>
      <c r="AU13" s="6">
        <v>5700</v>
      </c>
      <c r="AV13" s="6">
        <v>0</v>
      </c>
      <c r="AW13" s="6">
        <v>3033.3</v>
      </c>
      <c r="AX13" s="6">
        <v>3500</v>
      </c>
      <c r="AY13" s="6">
        <v>900</v>
      </c>
      <c r="AZ13" s="6">
        <v>2200</v>
      </c>
      <c r="BA13" s="6">
        <v>8800</v>
      </c>
      <c r="BB13" s="6">
        <v>8000</v>
      </c>
      <c r="BC13" s="6">
        <v>23750</v>
      </c>
      <c r="BD13" s="6">
        <v>0</v>
      </c>
      <c r="BE13" s="6">
        <v>5999.74</v>
      </c>
      <c r="BF13" s="6">
        <v>9416.6299999999992</v>
      </c>
      <c r="BG13" s="6">
        <v>15210</v>
      </c>
      <c r="BH13" s="6">
        <v>6811.67</v>
      </c>
      <c r="BI13" s="6">
        <v>-200</v>
      </c>
      <c r="BJ13" s="6">
        <v>3360</v>
      </c>
      <c r="BK13" s="6">
        <v>5675</v>
      </c>
      <c r="BL13" s="6">
        <v>800</v>
      </c>
      <c r="BM13" s="6">
        <v>1900</v>
      </c>
      <c r="BN13" s="6">
        <v>8600</v>
      </c>
      <c r="BO13" s="6">
        <v>15083.33</v>
      </c>
      <c r="BP13" s="6">
        <v>933.24</v>
      </c>
      <c r="BQ13" s="6">
        <v>4425</v>
      </c>
      <c r="BR13" s="6">
        <v>300</v>
      </c>
      <c r="BS13" s="6">
        <v>4200</v>
      </c>
      <c r="BT13" s="6">
        <v>0</v>
      </c>
      <c r="BU13" s="6">
        <v>3700</v>
      </c>
      <c r="BV13" s="6">
        <v>1433.33</v>
      </c>
      <c r="BW13" s="6">
        <v>1800</v>
      </c>
      <c r="BX13" s="6">
        <v>6350</v>
      </c>
      <c r="BY13" s="6">
        <v>5600</v>
      </c>
      <c r="BZ13" s="6">
        <v>11720.22</v>
      </c>
      <c r="CA13" s="6">
        <v>966.65</v>
      </c>
      <c r="CB13" s="6">
        <v>12250</v>
      </c>
      <c r="CC13" s="6">
        <v>26800</v>
      </c>
      <c r="CD13" s="6">
        <v>3800</v>
      </c>
      <c r="CE13" s="6">
        <v>1200</v>
      </c>
      <c r="CF13" s="6">
        <v>2683.18</v>
      </c>
      <c r="CG13" s="6">
        <v>55106.35</v>
      </c>
      <c r="CH13" s="6">
        <v>4666.66</v>
      </c>
      <c r="CI13" s="6">
        <v>4125</v>
      </c>
      <c r="CJ13" s="6">
        <v>200</v>
      </c>
      <c r="CK13" s="6">
        <v>27675</v>
      </c>
      <c r="CL13" s="6">
        <v>11653.12</v>
      </c>
      <c r="CM13" s="6">
        <v>9150</v>
      </c>
      <c r="CN13" s="6">
        <v>21950</v>
      </c>
      <c r="CO13" s="6">
        <v>10995</v>
      </c>
      <c r="CP13" s="6">
        <v>0</v>
      </c>
      <c r="CQ13" s="6">
        <v>4600</v>
      </c>
      <c r="CR13" s="6">
        <v>2299.9899999999998</v>
      </c>
      <c r="CS13" s="6">
        <v>8300</v>
      </c>
      <c r="CT13" s="6">
        <v>1000</v>
      </c>
      <c r="CU13" s="6">
        <v>2900</v>
      </c>
      <c r="CV13" s="6">
        <v>15983.36</v>
      </c>
      <c r="CW13" s="6">
        <v>3966.66</v>
      </c>
      <c r="CX13" s="6">
        <v>0</v>
      </c>
      <c r="CY13" s="6">
        <v>3799.98</v>
      </c>
      <c r="CZ13" s="6">
        <v>4000</v>
      </c>
      <c r="DA13" s="6">
        <v>2700</v>
      </c>
      <c r="DB13" s="6">
        <v>7375</v>
      </c>
      <c r="DC13" s="6">
        <v>4116.6499999999996</v>
      </c>
      <c r="DD13" s="6">
        <v>4180</v>
      </c>
      <c r="DE13" s="6">
        <v>0</v>
      </c>
      <c r="DF13" s="6">
        <v>200</v>
      </c>
      <c r="DG13" s="6">
        <v>2000</v>
      </c>
      <c r="DH13" s="6">
        <v>8400</v>
      </c>
      <c r="DI13" s="6">
        <v>10600</v>
      </c>
      <c r="DJ13" s="6">
        <v>9250</v>
      </c>
      <c r="DK13" s="6">
        <v>1600</v>
      </c>
      <c r="DL13" s="6">
        <v>0</v>
      </c>
      <c r="DM13" s="6">
        <v>5200</v>
      </c>
      <c r="DN13" s="6">
        <v>3600</v>
      </c>
      <c r="DO13" s="6">
        <v>-100</v>
      </c>
      <c r="DP13" s="6">
        <v>400</v>
      </c>
      <c r="DQ13" s="6">
        <v>39505</v>
      </c>
      <c r="DR13" s="6">
        <v>2150</v>
      </c>
      <c r="DS13" s="6">
        <v>3300</v>
      </c>
      <c r="DT13" s="6">
        <v>260</v>
      </c>
      <c r="DU13" s="6">
        <v>0</v>
      </c>
      <c r="DV13" s="6">
        <v>0</v>
      </c>
      <c r="DW13" s="6">
        <v>3183.3</v>
      </c>
      <c r="DX13" s="6">
        <v>0</v>
      </c>
      <c r="DY13" s="6">
        <v>3600</v>
      </c>
      <c r="DZ13" s="6">
        <v>1320.6</v>
      </c>
      <c r="EA13" s="6">
        <v>11300</v>
      </c>
      <c r="EB13" s="6">
        <v>2300</v>
      </c>
      <c r="EC13" s="6">
        <v>3300.02</v>
      </c>
      <c r="ED13" s="6">
        <v>28085.41</v>
      </c>
      <c r="EE13" s="6">
        <v>42500</v>
      </c>
      <c r="EF13" s="6">
        <v>4000</v>
      </c>
      <c r="EG13" s="6">
        <v>14220</v>
      </c>
      <c r="EH13" s="6">
        <v>5100</v>
      </c>
      <c r="EI13" s="6">
        <v>17250</v>
      </c>
      <c r="EJ13" s="6">
        <v>599.94000000000005</v>
      </c>
      <c r="EK13" s="6">
        <v>0</v>
      </c>
      <c r="EL13" s="6">
        <v>0</v>
      </c>
      <c r="EM13" s="6">
        <v>0</v>
      </c>
      <c r="EN13" s="6">
        <f>ROUND(SUM(F13:EM13),5)</f>
        <v>1040168.15</v>
      </c>
    </row>
    <row r="14" spans="1:144" x14ac:dyDescent="0.25">
      <c r="A14" s="2"/>
      <c r="B14" s="2"/>
      <c r="C14" s="2"/>
      <c r="D14" s="2"/>
      <c r="E14" s="2" t="s">
        <v>153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244328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f>ROUND(SUM(F14:EM14),5)</f>
        <v>244328</v>
      </c>
    </row>
    <row r="15" spans="1:144" x14ac:dyDescent="0.25">
      <c r="A15" s="2"/>
      <c r="B15" s="2"/>
      <c r="C15" s="2"/>
      <c r="D15" s="2"/>
      <c r="E15" s="2" t="s">
        <v>154</v>
      </c>
      <c r="F15" s="6">
        <v>11.89</v>
      </c>
      <c r="G15" s="6">
        <v>41.68</v>
      </c>
      <c r="H15" s="6">
        <v>190.45</v>
      </c>
      <c r="I15" s="6">
        <v>3.23</v>
      </c>
      <c r="J15" s="6">
        <v>97.96</v>
      </c>
      <c r="K15" s="6">
        <v>96.04</v>
      </c>
      <c r="L15" s="6">
        <v>6.81</v>
      </c>
      <c r="M15" s="6">
        <v>6.56</v>
      </c>
      <c r="N15" s="6">
        <v>42.95</v>
      </c>
      <c r="O15" s="6">
        <v>140.65</v>
      </c>
      <c r="P15" s="6">
        <v>6.1</v>
      </c>
      <c r="Q15" s="6">
        <v>25.26</v>
      </c>
      <c r="R15" s="6">
        <v>4.4800000000000004</v>
      </c>
      <c r="S15" s="6">
        <v>2.63</v>
      </c>
      <c r="T15" s="6">
        <v>0</v>
      </c>
      <c r="U15" s="6">
        <v>67.319999999999993</v>
      </c>
      <c r="V15" s="6">
        <v>0</v>
      </c>
      <c r="W15" s="6">
        <v>98.82</v>
      </c>
      <c r="X15" s="6">
        <v>0</v>
      </c>
      <c r="Y15" s="6">
        <v>4.6900000000000004</v>
      </c>
      <c r="Z15" s="6">
        <v>15.47</v>
      </c>
      <c r="AA15" s="6">
        <v>87.5</v>
      </c>
      <c r="AB15" s="6">
        <v>6.26</v>
      </c>
      <c r="AC15" s="6">
        <v>3.29</v>
      </c>
      <c r="AD15" s="6">
        <v>77.709999999999994</v>
      </c>
      <c r="AE15" s="6">
        <v>5.43</v>
      </c>
      <c r="AF15" s="6">
        <v>12.94</v>
      </c>
      <c r="AG15" s="6">
        <v>10.76</v>
      </c>
      <c r="AH15" s="6">
        <v>19.09</v>
      </c>
      <c r="AI15" s="6">
        <v>6.7</v>
      </c>
      <c r="AJ15" s="6">
        <v>0</v>
      </c>
      <c r="AK15" s="6">
        <v>12.9</v>
      </c>
      <c r="AL15" s="6">
        <v>3.23</v>
      </c>
      <c r="AM15" s="6">
        <v>12.21</v>
      </c>
      <c r="AN15" s="6">
        <v>11.24</v>
      </c>
      <c r="AO15" s="6">
        <v>8.69</v>
      </c>
      <c r="AP15" s="6">
        <v>9.08</v>
      </c>
      <c r="AQ15" s="6">
        <v>58.76</v>
      </c>
      <c r="AR15" s="6">
        <v>3.88</v>
      </c>
      <c r="AS15" s="6">
        <v>4.32</v>
      </c>
      <c r="AT15" s="6">
        <v>3.71</v>
      </c>
      <c r="AU15" s="6">
        <v>13.76</v>
      </c>
      <c r="AV15" s="6">
        <v>15.65</v>
      </c>
      <c r="AW15" s="6">
        <v>22.2</v>
      </c>
      <c r="AX15" s="6">
        <v>5.94</v>
      </c>
      <c r="AY15" s="6">
        <v>1.51</v>
      </c>
      <c r="AZ15" s="6">
        <v>5.09</v>
      </c>
      <c r="BA15" s="6">
        <v>11.69</v>
      </c>
      <c r="BB15" s="6">
        <v>6.76</v>
      </c>
      <c r="BC15" s="6">
        <v>120.84</v>
      </c>
      <c r="BD15" s="6">
        <v>8.59</v>
      </c>
      <c r="BE15" s="6">
        <v>5.47</v>
      </c>
      <c r="BF15" s="6">
        <v>9.7799999999999994</v>
      </c>
      <c r="BG15" s="6">
        <v>127.7</v>
      </c>
      <c r="BH15" s="6">
        <v>69.599999999999994</v>
      </c>
      <c r="BI15" s="6">
        <v>8.59</v>
      </c>
      <c r="BJ15" s="6">
        <v>6.12</v>
      </c>
      <c r="BK15" s="6">
        <v>7.68</v>
      </c>
      <c r="BL15" s="6">
        <v>4.2300000000000004</v>
      </c>
      <c r="BM15" s="6">
        <v>5.17</v>
      </c>
      <c r="BN15" s="6">
        <v>26.74</v>
      </c>
      <c r="BO15" s="6">
        <v>118.9</v>
      </c>
      <c r="BP15" s="6">
        <v>12.34</v>
      </c>
      <c r="BQ15" s="6">
        <v>47.52</v>
      </c>
      <c r="BR15" s="6">
        <v>1.69</v>
      </c>
      <c r="BS15" s="6">
        <v>10.08</v>
      </c>
      <c r="BT15" s="6">
        <v>3.46</v>
      </c>
      <c r="BU15" s="6">
        <v>36.33</v>
      </c>
      <c r="BV15" s="6">
        <v>3.71</v>
      </c>
      <c r="BW15" s="6">
        <v>5.09</v>
      </c>
      <c r="BX15" s="6">
        <v>31.06</v>
      </c>
      <c r="BY15" s="6">
        <v>9.5399999999999991</v>
      </c>
      <c r="BZ15" s="6">
        <v>0</v>
      </c>
      <c r="CA15" s="6">
        <v>2.63</v>
      </c>
      <c r="CB15" s="6">
        <v>11.76</v>
      </c>
      <c r="CC15" s="6">
        <v>139.71</v>
      </c>
      <c r="CD15" s="6">
        <v>7.63</v>
      </c>
      <c r="CE15" s="6">
        <v>30.51</v>
      </c>
      <c r="CF15" s="6">
        <v>7.29</v>
      </c>
      <c r="CG15" s="6">
        <v>217.05</v>
      </c>
      <c r="CH15" s="6">
        <v>9.32</v>
      </c>
      <c r="CI15" s="6">
        <v>45.28</v>
      </c>
      <c r="CJ15" s="6">
        <v>17.78</v>
      </c>
      <c r="CK15" s="6">
        <v>98.05</v>
      </c>
      <c r="CL15" s="6">
        <v>77.150000000000006</v>
      </c>
      <c r="CM15" s="6">
        <v>154</v>
      </c>
      <c r="CN15" s="6">
        <v>0</v>
      </c>
      <c r="CO15" s="6">
        <v>0</v>
      </c>
      <c r="CP15" s="6">
        <v>4.5199999999999996</v>
      </c>
      <c r="CQ15" s="6">
        <v>9.69</v>
      </c>
      <c r="CR15" s="6">
        <v>4.92</v>
      </c>
      <c r="CS15" s="6">
        <v>40.46</v>
      </c>
      <c r="CT15" s="6">
        <v>3.06</v>
      </c>
      <c r="CU15" s="6">
        <v>8.32</v>
      </c>
      <c r="CV15" s="6">
        <v>13.33</v>
      </c>
      <c r="CW15" s="6">
        <v>10.51</v>
      </c>
      <c r="CX15" s="6">
        <v>80.88</v>
      </c>
      <c r="CY15" s="6">
        <v>5.17</v>
      </c>
      <c r="CZ15" s="6">
        <v>16.73</v>
      </c>
      <c r="DA15" s="6">
        <v>7.46</v>
      </c>
      <c r="DB15" s="6">
        <v>12.66</v>
      </c>
      <c r="DC15" s="6">
        <v>9</v>
      </c>
      <c r="DD15" s="6">
        <v>71.069999999999993</v>
      </c>
      <c r="DE15" s="6">
        <v>14.17</v>
      </c>
      <c r="DF15" s="6">
        <v>13.98</v>
      </c>
      <c r="DG15" s="6">
        <v>4.2300000000000004</v>
      </c>
      <c r="DH15" s="6">
        <v>9.2200000000000006</v>
      </c>
      <c r="DI15" s="6">
        <v>12.25</v>
      </c>
      <c r="DJ15" s="6">
        <v>31.86</v>
      </c>
      <c r="DK15" s="6">
        <v>3.58</v>
      </c>
      <c r="DL15" s="6">
        <v>4.84</v>
      </c>
      <c r="DM15" s="6">
        <v>7.64</v>
      </c>
      <c r="DN15" s="6">
        <v>5.26</v>
      </c>
      <c r="DO15" s="6">
        <v>24.07</v>
      </c>
      <c r="DP15" s="6">
        <v>3.46</v>
      </c>
      <c r="DQ15" s="6">
        <v>0</v>
      </c>
      <c r="DR15" s="6">
        <v>6.85</v>
      </c>
      <c r="DS15" s="6">
        <v>9.49</v>
      </c>
      <c r="DT15" s="6">
        <v>10.51</v>
      </c>
      <c r="DU15" s="6">
        <v>1.19</v>
      </c>
      <c r="DV15" s="6">
        <v>10.26</v>
      </c>
      <c r="DW15" s="6">
        <v>13.53</v>
      </c>
      <c r="DX15" s="6">
        <v>4.1500000000000004</v>
      </c>
      <c r="DY15" s="6">
        <v>7.96</v>
      </c>
      <c r="DZ15" s="6">
        <v>0</v>
      </c>
      <c r="EA15" s="6">
        <v>64.77</v>
      </c>
      <c r="EB15" s="6">
        <v>2.29</v>
      </c>
      <c r="EC15" s="6">
        <v>5.87</v>
      </c>
      <c r="ED15" s="6">
        <v>130.91999999999999</v>
      </c>
      <c r="EE15" s="6">
        <v>194.36</v>
      </c>
      <c r="EF15" s="6">
        <v>12.64</v>
      </c>
      <c r="EG15" s="6">
        <v>127.89</v>
      </c>
      <c r="EH15" s="6">
        <v>12.35</v>
      </c>
      <c r="EI15" s="6">
        <v>88.89</v>
      </c>
      <c r="EJ15" s="6">
        <v>11.93</v>
      </c>
      <c r="EK15" s="6">
        <v>0</v>
      </c>
      <c r="EL15" s="6">
        <v>0</v>
      </c>
      <c r="EM15" s="6">
        <v>0</v>
      </c>
      <c r="EN15" s="6">
        <f>ROUND(SUM(F15:EM15),5)</f>
        <v>3949.87</v>
      </c>
    </row>
    <row r="16" spans="1:144" x14ac:dyDescent="0.25">
      <c r="A16" s="2"/>
      <c r="B16" s="2"/>
      <c r="C16" s="2"/>
      <c r="D16" s="2"/>
      <c r="E16" s="2" t="s">
        <v>155</v>
      </c>
      <c r="F16" s="6">
        <v>0</v>
      </c>
      <c r="G16" s="6">
        <v>0</v>
      </c>
      <c r="H16" s="6">
        <v>0</v>
      </c>
      <c r="I16" s="6">
        <v>0</v>
      </c>
      <c r="J16" s="6">
        <v>-125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f>ROUND(SUM(F16:EM16),5)</f>
        <v>-125</v>
      </c>
    </row>
    <row r="17" spans="1:144" ht="15.75" thickBot="1" x14ac:dyDescent="0.3">
      <c r="A17" s="2"/>
      <c r="B17" s="2"/>
      <c r="C17" s="2"/>
      <c r="D17" s="2"/>
      <c r="E17" s="2" t="s">
        <v>156</v>
      </c>
      <c r="F17" s="7">
        <v>0</v>
      </c>
      <c r="G17" s="7">
        <v>0</v>
      </c>
      <c r="H17" s="7">
        <v>0</v>
      </c>
      <c r="I17" s="7">
        <v>0</v>
      </c>
      <c r="J17" s="7">
        <v>575.11</v>
      </c>
      <c r="K17" s="7">
        <v>2329.17</v>
      </c>
      <c r="L17" s="7">
        <v>0</v>
      </c>
      <c r="M17" s="7">
        <v>0</v>
      </c>
      <c r="N17" s="7">
        <v>0</v>
      </c>
      <c r="O17" s="7">
        <v>75725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3791.6</v>
      </c>
      <c r="V17" s="7">
        <v>0</v>
      </c>
      <c r="W17" s="7">
        <v>55066.66</v>
      </c>
      <c r="X17" s="7">
        <v>0</v>
      </c>
      <c r="Y17" s="7">
        <v>0</v>
      </c>
      <c r="Z17" s="7">
        <v>0</v>
      </c>
      <c r="AA17" s="7">
        <v>14986.44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872.43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4921.47</v>
      </c>
      <c r="BD17" s="7">
        <v>0</v>
      </c>
      <c r="BE17" s="7">
        <v>0</v>
      </c>
      <c r="BF17" s="7">
        <v>0</v>
      </c>
      <c r="BG17" s="7">
        <v>4230.8999999999996</v>
      </c>
      <c r="BH17" s="7">
        <v>5232.74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3416.62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7300</v>
      </c>
      <c r="CC17" s="7">
        <v>0</v>
      </c>
      <c r="CD17" s="7">
        <v>0</v>
      </c>
      <c r="CE17" s="7">
        <v>3450.5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14845.48</v>
      </c>
      <c r="CL17" s="7">
        <v>19150</v>
      </c>
      <c r="CM17" s="7">
        <v>121035.41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5736.47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2856.66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259392</v>
      </c>
      <c r="EB17" s="7">
        <v>0</v>
      </c>
      <c r="EC17" s="7">
        <v>0</v>
      </c>
      <c r="ED17" s="7">
        <v>11868.35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10410.65</v>
      </c>
      <c r="EK17" s="7">
        <v>0</v>
      </c>
      <c r="EL17" s="7">
        <v>1679.01</v>
      </c>
      <c r="EM17" s="7">
        <v>3803.9</v>
      </c>
      <c r="EN17" s="7">
        <f>ROUND(SUM(F17:EM17),5)</f>
        <v>632676.56999999995</v>
      </c>
    </row>
    <row r="18" spans="1:144" x14ac:dyDescent="0.25">
      <c r="A18" s="2"/>
      <c r="B18" s="2"/>
      <c r="C18" s="2"/>
      <c r="D18" s="2" t="s">
        <v>157</v>
      </c>
      <c r="E18" s="2"/>
      <c r="F18" s="6">
        <f>ROUND(SUM(F12:F17),5)</f>
        <v>11.89</v>
      </c>
      <c r="G18" s="6">
        <f>ROUND(SUM(G12:G17),5)</f>
        <v>8047.93</v>
      </c>
      <c r="H18" s="6">
        <f>ROUND(SUM(H12:H17),5)</f>
        <v>72690.45</v>
      </c>
      <c r="I18" s="6">
        <f>ROUND(SUM(I12:I17),5)</f>
        <v>1453.23</v>
      </c>
      <c r="J18" s="6">
        <f>ROUND(SUM(J12:J17),5)</f>
        <v>15714.29</v>
      </c>
      <c r="K18" s="6">
        <f>ROUND(SUM(K12:K17),5)</f>
        <v>21216.880000000001</v>
      </c>
      <c r="L18" s="6">
        <f>ROUND(SUM(L12:L17),5)</f>
        <v>6.81</v>
      </c>
      <c r="M18" s="6">
        <f>ROUND(SUM(M12:M17),5)</f>
        <v>6.56</v>
      </c>
      <c r="N18" s="6">
        <f>ROUND(SUM(N12:N17),5)</f>
        <v>8626.2800000000007</v>
      </c>
      <c r="O18" s="6">
        <f>ROUND(SUM(O12:O17),5)</f>
        <v>105664.76</v>
      </c>
      <c r="P18" s="6">
        <f>ROUND(SUM(P12:P17),5)</f>
        <v>4806.1000000000004</v>
      </c>
      <c r="Q18" s="6">
        <f>ROUND(SUM(Q12:Q17),5)</f>
        <v>13065.26</v>
      </c>
      <c r="R18" s="6">
        <f>ROUND(SUM(R12:R17),5)</f>
        <v>529.48</v>
      </c>
      <c r="S18" s="6">
        <f>ROUND(SUM(S12:S17),5)</f>
        <v>1435.96</v>
      </c>
      <c r="T18" s="6">
        <f>ROUND(SUM(T12:T17),5)</f>
        <v>2700</v>
      </c>
      <c r="U18" s="6">
        <f>ROUND(SUM(U12:U17),5)</f>
        <v>21733.919999999998</v>
      </c>
      <c r="V18" s="6">
        <f>ROUND(SUM(V12:V17),5)</f>
        <v>12583.95</v>
      </c>
      <c r="W18" s="6">
        <f>ROUND(SUM(W12:W17),5)</f>
        <v>66565.48</v>
      </c>
      <c r="X18" s="6">
        <f>ROUND(SUM(X12:X17),5)</f>
        <v>5100</v>
      </c>
      <c r="Y18" s="6">
        <f>ROUND(SUM(Y12:Y17),5)</f>
        <v>404.69</v>
      </c>
      <c r="Z18" s="6">
        <f>ROUND(SUM(Z12:Z17),5)</f>
        <v>10565.47</v>
      </c>
      <c r="AA18" s="6">
        <f>ROUND(SUM(AA12:AA17),5)</f>
        <v>16940.66</v>
      </c>
      <c r="AB18" s="6">
        <f>ROUND(SUM(AB12:AB17),5)</f>
        <v>3756.26</v>
      </c>
      <c r="AC18" s="6">
        <f>ROUND(SUM(AC12:AC17),5)</f>
        <v>2103.29</v>
      </c>
      <c r="AD18" s="6">
        <f>ROUND(SUM(AD12:AD17),5)</f>
        <v>31477.71</v>
      </c>
      <c r="AE18" s="6">
        <f>ROUND(SUM(AE12:AE17),5)</f>
        <v>3405.43</v>
      </c>
      <c r="AF18" s="6">
        <f>ROUND(SUM(AF12:AF17),5)</f>
        <v>612.94000000000005</v>
      </c>
      <c r="AG18" s="6">
        <f>ROUND(SUM(AG12:AG17),5)</f>
        <v>5760.76</v>
      </c>
      <c r="AH18" s="6">
        <f>ROUND(SUM(AH12:AH17),5)</f>
        <v>23259.09</v>
      </c>
      <c r="AI18" s="6">
        <f>ROUND(SUM(AI12:AI17),5)</f>
        <v>5406.7</v>
      </c>
      <c r="AJ18" s="6">
        <f>ROUND(SUM(AJ12:AJ17),5)</f>
        <v>25442.5</v>
      </c>
      <c r="AK18" s="6">
        <f>ROUND(SUM(AK12:AK17),5)</f>
        <v>12512.9</v>
      </c>
      <c r="AL18" s="6">
        <f>ROUND(SUM(AL12:AL17),5)</f>
        <v>1803.23</v>
      </c>
      <c r="AM18" s="6">
        <f>ROUND(SUM(AM12:AM17),5)</f>
        <v>13525.59</v>
      </c>
      <c r="AN18" s="6">
        <f>ROUND(SUM(AN12:AN17),5)</f>
        <v>1761.24</v>
      </c>
      <c r="AO18" s="6">
        <f>ROUND(SUM(AO12:AO17),5)</f>
        <v>4508.6899999999996</v>
      </c>
      <c r="AP18" s="6">
        <f>ROUND(SUM(AP12:AP17),5)</f>
        <v>4009.08</v>
      </c>
      <c r="AQ18" s="6">
        <f>ROUND(SUM(AQ12:AQ17),5)</f>
        <v>4531.1899999999996</v>
      </c>
      <c r="AR18" s="6">
        <f>ROUND(SUM(AR12:AR17),5)</f>
        <v>6203.88</v>
      </c>
      <c r="AS18" s="6">
        <f>ROUND(SUM(AS12:AS17),5)</f>
        <v>3087.68</v>
      </c>
      <c r="AT18" s="6">
        <f>ROUND(SUM(AT12:AT17),5)</f>
        <v>1003.71</v>
      </c>
      <c r="AU18" s="6">
        <f>ROUND(SUM(AU12:AU17),5)</f>
        <v>5713.76</v>
      </c>
      <c r="AV18" s="6">
        <f>ROUND(SUM(AV12:AV17),5)</f>
        <v>15.65</v>
      </c>
      <c r="AW18" s="6">
        <f>ROUND(SUM(AW12:AW17),5)</f>
        <v>3055.5</v>
      </c>
      <c r="AX18" s="6">
        <f>ROUND(SUM(AX12:AX17),5)</f>
        <v>3505.94</v>
      </c>
      <c r="AY18" s="6">
        <f>ROUND(SUM(AY12:AY17),5)</f>
        <v>901.51</v>
      </c>
      <c r="AZ18" s="6">
        <f>ROUND(SUM(AZ12:AZ17),5)</f>
        <v>2205.09</v>
      </c>
      <c r="BA18" s="6">
        <f>ROUND(SUM(BA12:BA17),5)</f>
        <v>8811.69</v>
      </c>
      <c r="BB18" s="6">
        <f>ROUND(SUM(BB12:BB17),5)</f>
        <v>8006.76</v>
      </c>
      <c r="BC18" s="6">
        <f>ROUND(SUM(BC12:BC17),5)</f>
        <v>28792.31</v>
      </c>
      <c r="BD18" s="6">
        <f>ROUND(SUM(BD12:BD17),5)</f>
        <v>8.59</v>
      </c>
      <c r="BE18" s="6">
        <f>ROUND(SUM(BE12:BE17),5)</f>
        <v>6005.21</v>
      </c>
      <c r="BF18" s="6">
        <f>ROUND(SUM(BF12:BF17),5)</f>
        <v>9426.41</v>
      </c>
      <c r="BG18" s="6">
        <f>ROUND(SUM(BG12:BG17),5)</f>
        <v>19568.599999999999</v>
      </c>
      <c r="BH18" s="6">
        <f>ROUND(SUM(BH12:BH17),5)</f>
        <v>12114.01</v>
      </c>
      <c r="BI18" s="6">
        <f>ROUND(SUM(BI12:BI17),5)</f>
        <v>-191.41</v>
      </c>
      <c r="BJ18" s="6">
        <f>ROUND(SUM(BJ12:BJ17),5)</f>
        <v>3366.12</v>
      </c>
      <c r="BK18" s="6">
        <f>ROUND(SUM(BK12:BK17),5)</f>
        <v>5682.68</v>
      </c>
      <c r="BL18" s="6">
        <f>ROUND(SUM(BL12:BL17),5)</f>
        <v>804.23</v>
      </c>
      <c r="BM18" s="6">
        <f>ROUND(SUM(BM12:BM17),5)</f>
        <v>1905.17</v>
      </c>
      <c r="BN18" s="6">
        <f>ROUND(SUM(BN12:BN17),5)</f>
        <v>8626.74</v>
      </c>
      <c r="BO18" s="6">
        <f>ROUND(SUM(BO12:BO17),5)</f>
        <v>18618.849999999999</v>
      </c>
      <c r="BP18" s="6">
        <f>ROUND(SUM(BP12:BP17),5)</f>
        <v>945.58</v>
      </c>
      <c r="BQ18" s="6">
        <f>ROUND(SUM(BQ12:BQ17),5)</f>
        <v>4472.5200000000004</v>
      </c>
      <c r="BR18" s="6">
        <f>ROUND(SUM(BR12:BR17),5)</f>
        <v>301.69</v>
      </c>
      <c r="BS18" s="6">
        <f>ROUND(SUM(BS12:BS17),5)</f>
        <v>4210.08</v>
      </c>
      <c r="BT18" s="6">
        <f>ROUND(SUM(BT12:BT17),5)</f>
        <v>3.46</v>
      </c>
      <c r="BU18" s="6">
        <f>ROUND(SUM(BU12:BU17),5)</f>
        <v>3736.33</v>
      </c>
      <c r="BV18" s="6">
        <f>ROUND(SUM(BV12:BV17),5)</f>
        <v>1437.04</v>
      </c>
      <c r="BW18" s="6">
        <f>ROUND(SUM(BW12:BW17),5)</f>
        <v>1805.09</v>
      </c>
      <c r="BX18" s="6">
        <f>ROUND(SUM(BX12:BX17),5)</f>
        <v>6381.06</v>
      </c>
      <c r="BY18" s="6">
        <f>ROUND(SUM(BY12:BY17),5)</f>
        <v>5609.54</v>
      </c>
      <c r="BZ18" s="6">
        <f>ROUND(SUM(BZ12:BZ17),5)</f>
        <v>11720.22</v>
      </c>
      <c r="CA18" s="6">
        <f>ROUND(SUM(CA12:CA17),5)</f>
        <v>969.28</v>
      </c>
      <c r="CB18" s="6">
        <f>ROUND(SUM(CB12:CB17),5)</f>
        <v>19561.759999999998</v>
      </c>
      <c r="CC18" s="6">
        <f>ROUND(SUM(CC12:CC17),5)</f>
        <v>26939.71</v>
      </c>
      <c r="CD18" s="6">
        <f>ROUND(SUM(CD12:CD17),5)</f>
        <v>3807.63</v>
      </c>
      <c r="CE18" s="6">
        <f>ROUND(SUM(CE12:CE17),5)</f>
        <v>4681.01</v>
      </c>
      <c r="CF18" s="6">
        <f>ROUND(SUM(CF12:CF17),5)</f>
        <v>2690.47</v>
      </c>
      <c r="CG18" s="6">
        <f>ROUND(SUM(CG12:CG17),5)</f>
        <v>55323.4</v>
      </c>
      <c r="CH18" s="6">
        <f>ROUND(SUM(CH12:CH17),5)</f>
        <v>4675.9799999999996</v>
      </c>
      <c r="CI18" s="6">
        <f>ROUND(SUM(CI12:CI17),5)</f>
        <v>4170.28</v>
      </c>
      <c r="CJ18" s="6">
        <f>ROUND(SUM(CJ12:CJ17),5)</f>
        <v>217.78</v>
      </c>
      <c r="CK18" s="6">
        <f>ROUND(SUM(CK12:CK17),5)</f>
        <v>42618.53</v>
      </c>
      <c r="CL18" s="6">
        <f>ROUND(SUM(CL12:CL17),5)</f>
        <v>30880.27</v>
      </c>
      <c r="CM18" s="6">
        <f>ROUND(SUM(CM12:CM17),5)</f>
        <v>130339.41</v>
      </c>
      <c r="CN18" s="6">
        <f>ROUND(SUM(CN12:CN17),5)</f>
        <v>21950</v>
      </c>
      <c r="CO18" s="6">
        <f>ROUND(SUM(CO12:CO17),5)</f>
        <v>10995</v>
      </c>
      <c r="CP18" s="6">
        <f>ROUND(SUM(CP12:CP17),5)</f>
        <v>4.5199999999999996</v>
      </c>
      <c r="CQ18" s="6">
        <f>ROUND(SUM(CQ12:CQ17),5)</f>
        <v>4609.6899999999996</v>
      </c>
      <c r="CR18" s="6">
        <f>ROUND(SUM(CR12:CR17),5)</f>
        <v>2304.91</v>
      </c>
      <c r="CS18" s="6">
        <f>ROUND(SUM(CS12:CS17),5)</f>
        <v>8340.4599999999991</v>
      </c>
      <c r="CT18" s="6">
        <f>ROUND(SUM(CT12:CT17),5)</f>
        <v>1003.06</v>
      </c>
      <c r="CU18" s="6">
        <f>ROUND(SUM(CU12:CU17),5)</f>
        <v>2908.32</v>
      </c>
      <c r="CV18" s="6">
        <f>ROUND(SUM(CV12:CV17),5)</f>
        <v>15996.69</v>
      </c>
      <c r="CW18" s="6">
        <f>ROUND(SUM(CW12:CW17),5)</f>
        <v>3977.17</v>
      </c>
      <c r="CX18" s="6">
        <f>ROUND(SUM(CX12:CX17),5)</f>
        <v>80.88</v>
      </c>
      <c r="CY18" s="6">
        <f>ROUND(SUM(CY12:CY17),5)</f>
        <v>3805.15</v>
      </c>
      <c r="CZ18" s="6">
        <f>ROUND(SUM(CZ12:CZ17),5)</f>
        <v>4016.73</v>
      </c>
      <c r="DA18" s="6">
        <f>ROUND(SUM(DA12:DA17),5)</f>
        <v>2707.46</v>
      </c>
      <c r="DB18" s="6">
        <f>ROUND(SUM(DB12:DB17),5)</f>
        <v>7387.66</v>
      </c>
      <c r="DC18" s="6">
        <f>ROUND(SUM(DC12:DC17),5)</f>
        <v>4125.6499999999996</v>
      </c>
      <c r="DD18" s="6">
        <f>ROUND(SUM(DD12:DD17),5)</f>
        <v>9987.5400000000009</v>
      </c>
      <c r="DE18" s="6">
        <f>ROUND(SUM(DE12:DE17),5)</f>
        <v>14.17</v>
      </c>
      <c r="DF18" s="6">
        <f>ROUND(SUM(DF12:DF17),5)</f>
        <v>213.98</v>
      </c>
      <c r="DG18" s="6">
        <f>ROUND(SUM(DG12:DG17),5)</f>
        <v>2004.23</v>
      </c>
      <c r="DH18" s="6">
        <f>ROUND(SUM(DH12:DH17),5)</f>
        <v>8409.2199999999993</v>
      </c>
      <c r="DI18" s="6">
        <f>ROUND(SUM(DI12:DI17),5)</f>
        <v>10612.25</v>
      </c>
      <c r="DJ18" s="6">
        <f>ROUND(SUM(DJ12:DJ17),5)</f>
        <v>9281.86</v>
      </c>
      <c r="DK18" s="6">
        <f>ROUND(SUM(DK12:DK17),5)</f>
        <v>1603.58</v>
      </c>
      <c r="DL18" s="6">
        <f>ROUND(SUM(DL12:DL17),5)</f>
        <v>4.84</v>
      </c>
      <c r="DM18" s="6">
        <f>ROUND(SUM(DM12:DM17),5)</f>
        <v>5207.6400000000003</v>
      </c>
      <c r="DN18" s="6">
        <f>ROUND(SUM(DN12:DN17),5)</f>
        <v>3605.26</v>
      </c>
      <c r="DO18" s="6">
        <f>ROUND(SUM(DO12:DO17),5)</f>
        <v>2780.73</v>
      </c>
      <c r="DP18" s="6">
        <f>ROUND(SUM(DP12:DP17),5)</f>
        <v>403.46</v>
      </c>
      <c r="DQ18" s="6">
        <f>ROUND(SUM(DQ12:DQ17),5)</f>
        <v>39505</v>
      </c>
      <c r="DR18" s="6">
        <f>ROUND(SUM(DR12:DR17),5)</f>
        <v>2156.85</v>
      </c>
      <c r="DS18" s="6">
        <f>ROUND(SUM(DS12:DS17),5)</f>
        <v>247637.49</v>
      </c>
      <c r="DT18" s="6">
        <f>ROUND(SUM(DT12:DT17),5)</f>
        <v>270.51</v>
      </c>
      <c r="DU18" s="6">
        <f>ROUND(SUM(DU12:DU17),5)</f>
        <v>1.19</v>
      </c>
      <c r="DV18" s="6">
        <f>ROUND(SUM(DV12:DV17),5)</f>
        <v>10.26</v>
      </c>
      <c r="DW18" s="6">
        <f>ROUND(SUM(DW12:DW17),5)</f>
        <v>3196.83</v>
      </c>
      <c r="DX18" s="6">
        <f>ROUND(SUM(DX12:DX17),5)</f>
        <v>4.1500000000000004</v>
      </c>
      <c r="DY18" s="6">
        <f>ROUND(SUM(DY12:DY17),5)</f>
        <v>3607.96</v>
      </c>
      <c r="DZ18" s="6">
        <f>ROUND(SUM(DZ12:DZ17),5)</f>
        <v>1320.6</v>
      </c>
      <c r="EA18" s="6">
        <f>ROUND(SUM(EA12:EA17),5)</f>
        <v>270756.77</v>
      </c>
      <c r="EB18" s="6">
        <f>ROUND(SUM(EB12:EB17),5)</f>
        <v>2302.29</v>
      </c>
      <c r="EC18" s="6">
        <f>ROUND(SUM(EC12:EC17),5)</f>
        <v>3305.89</v>
      </c>
      <c r="ED18" s="6">
        <f>ROUND(SUM(ED12:ED17),5)</f>
        <v>40084.68</v>
      </c>
      <c r="EE18" s="6">
        <f>ROUND(SUM(EE12:EE17),5)</f>
        <v>42694.36</v>
      </c>
      <c r="EF18" s="6">
        <f>ROUND(SUM(EF12:EF17),5)</f>
        <v>4012.64</v>
      </c>
      <c r="EG18" s="6">
        <f>ROUND(SUM(EG12:EG17),5)</f>
        <v>14347.89</v>
      </c>
      <c r="EH18" s="6">
        <f>ROUND(SUM(EH12:EH17),5)</f>
        <v>5112.3500000000004</v>
      </c>
      <c r="EI18" s="6">
        <f>ROUND(SUM(EI12:EI17),5)</f>
        <v>17338.89</v>
      </c>
      <c r="EJ18" s="6">
        <f>ROUND(SUM(EJ12:EJ17),5)</f>
        <v>11022.52</v>
      </c>
      <c r="EK18" s="6">
        <f>ROUND(SUM(EK12:EK17),5)</f>
        <v>0</v>
      </c>
      <c r="EL18" s="6">
        <f>ROUND(SUM(EL12:EL17),5)</f>
        <v>1679.01</v>
      </c>
      <c r="EM18" s="6">
        <f>ROUND(SUM(EM12:EM17),5)</f>
        <v>3803.9</v>
      </c>
      <c r="EN18" s="6">
        <f>ROUND(SUM(F18:EM18),5)</f>
        <v>1920997.59</v>
      </c>
    </row>
    <row r="19" spans="1:144" ht="30" customHeight="1" x14ac:dyDescent="0.25">
      <c r="A19" s="2"/>
      <c r="B19" s="2"/>
      <c r="C19" s="2"/>
      <c r="D19" s="2" t="s">
        <v>158</v>
      </c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</row>
    <row r="20" spans="1:144" ht="15.75" thickBot="1" x14ac:dyDescent="0.3">
      <c r="A20" s="2"/>
      <c r="B20" s="2"/>
      <c r="C20" s="2"/>
      <c r="D20" s="2"/>
      <c r="E20" s="2" t="s">
        <v>159</v>
      </c>
      <c r="F20" s="8">
        <v>0</v>
      </c>
      <c r="G20" s="8">
        <v>30681.74</v>
      </c>
      <c r="H20" s="8">
        <v>344659.92</v>
      </c>
      <c r="I20" s="8">
        <v>0</v>
      </c>
      <c r="J20" s="8">
        <v>308396.68</v>
      </c>
      <c r="K20" s="8">
        <v>37201.279999999999</v>
      </c>
      <c r="L20" s="8">
        <v>0</v>
      </c>
      <c r="M20" s="8">
        <v>0</v>
      </c>
      <c r="N20" s="8">
        <v>211581.5</v>
      </c>
      <c r="O20" s="8">
        <v>336036</v>
      </c>
      <c r="P20" s="8">
        <v>0</v>
      </c>
      <c r="Q20" s="8">
        <v>57096</v>
      </c>
      <c r="R20" s="8">
        <v>0</v>
      </c>
      <c r="S20" s="8">
        <v>0</v>
      </c>
      <c r="T20" s="8">
        <v>0</v>
      </c>
      <c r="U20" s="8">
        <v>224000</v>
      </c>
      <c r="V20" s="8">
        <v>0</v>
      </c>
      <c r="W20" s="8">
        <v>775521.66</v>
      </c>
      <c r="X20" s="8">
        <v>0</v>
      </c>
      <c r="Y20" s="8">
        <v>0</v>
      </c>
      <c r="Z20" s="8">
        <v>0</v>
      </c>
      <c r="AA20" s="8">
        <v>238630.29</v>
      </c>
      <c r="AB20" s="8">
        <v>0</v>
      </c>
      <c r="AC20" s="8">
        <v>0</v>
      </c>
      <c r="AD20" s="8">
        <v>30801.599999999999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309900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53865.3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302536.5</v>
      </c>
      <c r="BD20" s="8">
        <v>0</v>
      </c>
      <c r="BE20" s="8">
        <v>0</v>
      </c>
      <c r="BF20" s="8">
        <v>0</v>
      </c>
      <c r="BG20" s="8">
        <v>501876.46</v>
      </c>
      <c r="BH20" s="8">
        <v>347011.34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271107.32</v>
      </c>
      <c r="BP20" s="8">
        <v>0</v>
      </c>
      <c r="BQ20" s="8">
        <v>214489.23</v>
      </c>
      <c r="BR20" s="8">
        <v>0</v>
      </c>
      <c r="BS20" s="8">
        <v>0</v>
      </c>
      <c r="BT20" s="8">
        <v>0</v>
      </c>
      <c r="BU20" s="8">
        <v>48912</v>
      </c>
      <c r="BV20" s="8">
        <v>0</v>
      </c>
      <c r="BW20" s="8">
        <v>0</v>
      </c>
      <c r="BX20" s="8">
        <v>125198.25</v>
      </c>
      <c r="BY20" s="8">
        <v>0</v>
      </c>
      <c r="BZ20" s="8">
        <v>0</v>
      </c>
      <c r="CA20" s="8">
        <v>0</v>
      </c>
      <c r="CB20" s="8">
        <v>0</v>
      </c>
      <c r="CC20" s="8">
        <v>386397</v>
      </c>
      <c r="CD20" s="8">
        <v>0</v>
      </c>
      <c r="CE20" s="8">
        <v>65559.5</v>
      </c>
      <c r="CF20" s="8">
        <v>0</v>
      </c>
      <c r="CG20" s="8">
        <v>331839.68</v>
      </c>
      <c r="CH20" s="8">
        <v>0</v>
      </c>
      <c r="CI20" s="8">
        <v>48517.26</v>
      </c>
      <c r="CJ20" s="8">
        <v>0</v>
      </c>
      <c r="CK20" s="8">
        <v>464545.73</v>
      </c>
      <c r="CL20" s="8">
        <v>408209.73</v>
      </c>
      <c r="CM20" s="8">
        <v>86011.33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12350</v>
      </c>
      <c r="CT20" s="8">
        <v>0</v>
      </c>
      <c r="CU20" s="8">
        <v>0</v>
      </c>
      <c r="CV20" s="8">
        <v>498604.5</v>
      </c>
      <c r="CW20" s="8">
        <v>0</v>
      </c>
      <c r="CX20" s="8">
        <v>389359.42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181512.68</v>
      </c>
      <c r="DE20" s="8">
        <v>0</v>
      </c>
      <c r="DF20" s="8">
        <v>147309.25</v>
      </c>
      <c r="DG20" s="8">
        <v>0</v>
      </c>
      <c r="DH20" s="8">
        <v>0</v>
      </c>
      <c r="DI20" s="8">
        <v>0</v>
      </c>
      <c r="DJ20" s="8">
        <v>21653.82</v>
      </c>
      <c r="DK20" s="8">
        <v>0</v>
      </c>
      <c r="DL20" s="8">
        <v>0</v>
      </c>
      <c r="DM20" s="8">
        <v>0</v>
      </c>
      <c r="DN20" s="8">
        <v>0</v>
      </c>
      <c r="DO20" s="8">
        <v>44143.66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563068.96</v>
      </c>
      <c r="EB20" s="8">
        <v>0</v>
      </c>
      <c r="EC20" s="8">
        <v>0</v>
      </c>
      <c r="ED20" s="8">
        <v>357627</v>
      </c>
      <c r="EE20" s="8">
        <v>542100.78</v>
      </c>
      <c r="EF20" s="8">
        <v>0</v>
      </c>
      <c r="EG20" s="8">
        <v>294443.08</v>
      </c>
      <c r="EH20" s="8">
        <v>0</v>
      </c>
      <c r="EI20" s="8">
        <v>174213</v>
      </c>
      <c r="EJ20" s="8">
        <v>68957.850000000006</v>
      </c>
      <c r="EK20" s="8">
        <v>0</v>
      </c>
      <c r="EL20" s="8">
        <v>0</v>
      </c>
      <c r="EM20" s="8">
        <v>0</v>
      </c>
      <c r="EN20" s="8">
        <f>ROUND(SUM(F20:EM20),5)</f>
        <v>9855927.3000000007</v>
      </c>
    </row>
    <row r="21" spans="1:144" ht="15.75" thickBot="1" x14ac:dyDescent="0.3">
      <c r="A21" s="2"/>
      <c r="B21" s="2"/>
      <c r="C21" s="2"/>
      <c r="D21" s="2" t="s">
        <v>160</v>
      </c>
      <c r="E21" s="2"/>
      <c r="F21" s="9">
        <f>ROUND(SUM(F19:F20),5)</f>
        <v>0</v>
      </c>
      <c r="G21" s="9">
        <f>ROUND(SUM(G19:G20),5)</f>
        <v>30681.74</v>
      </c>
      <c r="H21" s="9">
        <f>ROUND(SUM(H19:H20),5)</f>
        <v>344659.92</v>
      </c>
      <c r="I21" s="9">
        <f>ROUND(SUM(I19:I20),5)</f>
        <v>0</v>
      </c>
      <c r="J21" s="9">
        <f>ROUND(SUM(J19:J20),5)</f>
        <v>308396.68</v>
      </c>
      <c r="K21" s="9">
        <f>ROUND(SUM(K19:K20),5)</f>
        <v>37201.279999999999</v>
      </c>
      <c r="L21" s="9">
        <f>ROUND(SUM(L19:L20),5)</f>
        <v>0</v>
      </c>
      <c r="M21" s="9">
        <f>ROUND(SUM(M19:M20),5)</f>
        <v>0</v>
      </c>
      <c r="N21" s="9">
        <f>ROUND(SUM(N19:N20),5)</f>
        <v>211581.5</v>
      </c>
      <c r="O21" s="9">
        <f>ROUND(SUM(O19:O20),5)</f>
        <v>336036</v>
      </c>
      <c r="P21" s="9">
        <f>ROUND(SUM(P19:P20),5)</f>
        <v>0</v>
      </c>
      <c r="Q21" s="9">
        <f>ROUND(SUM(Q19:Q20),5)</f>
        <v>57096</v>
      </c>
      <c r="R21" s="9">
        <f>ROUND(SUM(R19:R20),5)</f>
        <v>0</v>
      </c>
      <c r="S21" s="9">
        <f>ROUND(SUM(S19:S20),5)</f>
        <v>0</v>
      </c>
      <c r="T21" s="9">
        <f>ROUND(SUM(T19:T20),5)</f>
        <v>0</v>
      </c>
      <c r="U21" s="9">
        <f>ROUND(SUM(U19:U20),5)</f>
        <v>224000</v>
      </c>
      <c r="V21" s="9">
        <f>ROUND(SUM(V19:V20),5)</f>
        <v>0</v>
      </c>
      <c r="W21" s="9">
        <f>ROUND(SUM(W19:W20),5)</f>
        <v>775521.66</v>
      </c>
      <c r="X21" s="9">
        <f>ROUND(SUM(X19:X20),5)</f>
        <v>0</v>
      </c>
      <c r="Y21" s="9">
        <f>ROUND(SUM(Y19:Y20),5)</f>
        <v>0</v>
      </c>
      <c r="Z21" s="9">
        <f>ROUND(SUM(Z19:Z20),5)</f>
        <v>0</v>
      </c>
      <c r="AA21" s="9">
        <f>ROUND(SUM(AA19:AA20),5)</f>
        <v>238630.29</v>
      </c>
      <c r="AB21" s="9">
        <f>ROUND(SUM(AB19:AB20),5)</f>
        <v>0</v>
      </c>
      <c r="AC21" s="9">
        <f>ROUND(SUM(AC19:AC20),5)</f>
        <v>0</v>
      </c>
      <c r="AD21" s="9">
        <f>ROUND(SUM(AD19:AD20),5)</f>
        <v>30801.599999999999</v>
      </c>
      <c r="AE21" s="9">
        <f>ROUND(SUM(AE19:AE20),5)</f>
        <v>0</v>
      </c>
      <c r="AF21" s="9">
        <f>ROUND(SUM(AF19:AF20),5)</f>
        <v>0</v>
      </c>
      <c r="AG21" s="9">
        <f>ROUND(SUM(AG19:AG20),5)</f>
        <v>0</v>
      </c>
      <c r="AH21" s="9">
        <f>ROUND(SUM(AH19:AH20),5)</f>
        <v>0</v>
      </c>
      <c r="AI21" s="9">
        <f>ROUND(SUM(AI19:AI20),5)</f>
        <v>0</v>
      </c>
      <c r="AJ21" s="9">
        <f>ROUND(SUM(AJ19:AJ20),5)</f>
        <v>0</v>
      </c>
      <c r="AK21" s="9">
        <f>ROUND(SUM(AK19:AK20),5)</f>
        <v>0</v>
      </c>
      <c r="AL21" s="9">
        <f>ROUND(SUM(AL19:AL20),5)</f>
        <v>0</v>
      </c>
      <c r="AM21" s="9">
        <f>ROUND(SUM(AM19:AM20),5)</f>
        <v>0</v>
      </c>
      <c r="AN21" s="9">
        <f>ROUND(SUM(AN19:AN20),5)</f>
        <v>0</v>
      </c>
      <c r="AO21" s="9">
        <f>ROUND(SUM(AO19:AO20),5)</f>
        <v>0</v>
      </c>
      <c r="AP21" s="9">
        <f>ROUND(SUM(AP19:AP20),5)</f>
        <v>0</v>
      </c>
      <c r="AQ21" s="9">
        <f>ROUND(SUM(AQ19:AQ20),5)</f>
        <v>309900</v>
      </c>
      <c r="AR21" s="9">
        <f>ROUND(SUM(AR19:AR20),5)</f>
        <v>0</v>
      </c>
      <c r="AS21" s="9">
        <f>ROUND(SUM(AS19:AS20),5)</f>
        <v>0</v>
      </c>
      <c r="AT21" s="9">
        <f>ROUND(SUM(AT19:AT20),5)</f>
        <v>0</v>
      </c>
      <c r="AU21" s="9">
        <f>ROUND(SUM(AU19:AU20),5)</f>
        <v>0</v>
      </c>
      <c r="AV21" s="9">
        <f>ROUND(SUM(AV19:AV20),5)</f>
        <v>0</v>
      </c>
      <c r="AW21" s="9">
        <f>ROUND(SUM(AW19:AW20),5)</f>
        <v>53865.3</v>
      </c>
      <c r="AX21" s="9">
        <f>ROUND(SUM(AX19:AX20),5)</f>
        <v>0</v>
      </c>
      <c r="AY21" s="9">
        <f>ROUND(SUM(AY19:AY20),5)</f>
        <v>0</v>
      </c>
      <c r="AZ21" s="9">
        <f>ROUND(SUM(AZ19:AZ20),5)</f>
        <v>0</v>
      </c>
      <c r="BA21" s="9">
        <f>ROUND(SUM(BA19:BA20),5)</f>
        <v>0</v>
      </c>
      <c r="BB21" s="9">
        <f>ROUND(SUM(BB19:BB20),5)</f>
        <v>0</v>
      </c>
      <c r="BC21" s="9">
        <f>ROUND(SUM(BC19:BC20),5)</f>
        <v>302536.5</v>
      </c>
      <c r="BD21" s="9">
        <f>ROUND(SUM(BD19:BD20),5)</f>
        <v>0</v>
      </c>
      <c r="BE21" s="9">
        <f>ROUND(SUM(BE19:BE20),5)</f>
        <v>0</v>
      </c>
      <c r="BF21" s="9">
        <f>ROUND(SUM(BF19:BF20),5)</f>
        <v>0</v>
      </c>
      <c r="BG21" s="9">
        <f>ROUND(SUM(BG19:BG20),5)</f>
        <v>501876.46</v>
      </c>
      <c r="BH21" s="9">
        <f>ROUND(SUM(BH19:BH20),5)</f>
        <v>347011.34</v>
      </c>
      <c r="BI21" s="9">
        <f>ROUND(SUM(BI19:BI20),5)</f>
        <v>0</v>
      </c>
      <c r="BJ21" s="9">
        <f>ROUND(SUM(BJ19:BJ20),5)</f>
        <v>0</v>
      </c>
      <c r="BK21" s="9">
        <f>ROUND(SUM(BK19:BK20),5)</f>
        <v>0</v>
      </c>
      <c r="BL21" s="9">
        <f>ROUND(SUM(BL19:BL20),5)</f>
        <v>0</v>
      </c>
      <c r="BM21" s="9">
        <f>ROUND(SUM(BM19:BM20),5)</f>
        <v>0</v>
      </c>
      <c r="BN21" s="9">
        <f>ROUND(SUM(BN19:BN20),5)</f>
        <v>0</v>
      </c>
      <c r="BO21" s="9">
        <f>ROUND(SUM(BO19:BO20),5)</f>
        <v>271107.32</v>
      </c>
      <c r="BP21" s="9">
        <f>ROUND(SUM(BP19:BP20),5)</f>
        <v>0</v>
      </c>
      <c r="BQ21" s="9">
        <f>ROUND(SUM(BQ19:BQ20),5)</f>
        <v>214489.23</v>
      </c>
      <c r="BR21" s="9">
        <f>ROUND(SUM(BR19:BR20),5)</f>
        <v>0</v>
      </c>
      <c r="BS21" s="9">
        <f>ROUND(SUM(BS19:BS20),5)</f>
        <v>0</v>
      </c>
      <c r="BT21" s="9">
        <f>ROUND(SUM(BT19:BT20),5)</f>
        <v>0</v>
      </c>
      <c r="BU21" s="9">
        <f>ROUND(SUM(BU19:BU20),5)</f>
        <v>48912</v>
      </c>
      <c r="BV21" s="9">
        <f>ROUND(SUM(BV19:BV20),5)</f>
        <v>0</v>
      </c>
      <c r="BW21" s="9">
        <f>ROUND(SUM(BW19:BW20),5)</f>
        <v>0</v>
      </c>
      <c r="BX21" s="9">
        <f>ROUND(SUM(BX19:BX20),5)</f>
        <v>125198.25</v>
      </c>
      <c r="BY21" s="9">
        <f>ROUND(SUM(BY19:BY20),5)</f>
        <v>0</v>
      </c>
      <c r="BZ21" s="9">
        <f>ROUND(SUM(BZ19:BZ20),5)</f>
        <v>0</v>
      </c>
      <c r="CA21" s="9">
        <f>ROUND(SUM(CA19:CA20),5)</f>
        <v>0</v>
      </c>
      <c r="CB21" s="9">
        <f>ROUND(SUM(CB19:CB20),5)</f>
        <v>0</v>
      </c>
      <c r="CC21" s="9">
        <f>ROUND(SUM(CC19:CC20),5)</f>
        <v>386397</v>
      </c>
      <c r="CD21" s="9">
        <f>ROUND(SUM(CD19:CD20),5)</f>
        <v>0</v>
      </c>
      <c r="CE21" s="9">
        <f>ROUND(SUM(CE19:CE20),5)</f>
        <v>65559.5</v>
      </c>
      <c r="CF21" s="9">
        <f>ROUND(SUM(CF19:CF20),5)</f>
        <v>0</v>
      </c>
      <c r="CG21" s="9">
        <f>ROUND(SUM(CG19:CG20),5)</f>
        <v>331839.68</v>
      </c>
      <c r="CH21" s="9">
        <f>ROUND(SUM(CH19:CH20),5)</f>
        <v>0</v>
      </c>
      <c r="CI21" s="9">
        <f>ROUND(SUM(CI19:CI20),5)</f>
        <v>48517.26</v>
      </c>
      <c r="CJ21" s="9">
        <f>ROUND(SUM(CJ19:CJ20),5)</f>
        <v>0</v>
      </c>
      <c r="CK21" s="9">
        <f>ROUND(SUM(CK19:CK20),5)</f>
        <v>464545.73</v>
      </c>
      <c r="CL21" s="9">
        <f>ROUND(SUM(CL19:CL20),5)</f>
        <v>408209.73</v>
      </c>
      <c r="CM21" s="9">
        <f>ROUND(SUM(CM19:CM20),5)</f>
        <v>86011.33</v>
      </c>
      <c r="CN21" s="9">
        <f>ROUND(SUM(CN19:CN20),5)</f>
        <v>0</v>
      </c>
      <c r="CO21" s="9">
        <f>ROUND(SUM(CO19:CO20),5)</f>
        <v>0</v>
      </c>
      <c r="CP21" s="9">
        <f>ROUND(SUM(CP19:CP20),5)</f>
        <v>0</v>
      </c>
      <c r="CQ21" s="9">
        <f>ROUND(SUM(CQ19:CQ20),5)</f>
        <v>0</v>
      </c>
      <c r="CR21" s="9">
        <f>ROUND(SUM(CR19:CR20),5)</f>
        <v>0</v>
      </c>
      <c r="CS21" s="9">
        <f>ROUND(SUM(CS19:CS20),5)</f>
        <v>12350</v>
      </c>
      <c r="CT21" s="9">
        <f>ROUND(SUM(CT19:CT20),5)</f>
        <v>0</v>
      </c>
      <c r="CU21" s="9">
        <f>ROUND(SUM(CU19:CU20),5)</f>
        <v>0</v>
      </c>
      <c r="CV21" s="9">
        <f>ROUND(SUM(CV19:CV20),5)</f>
        <v>498604.5</v>
      </c>
      <c r="CW21" s="9">
        <f>ROUND(SUM(CW19:CW20),5)</f>
        <v>0</v>
      </c>
      <c r="CX21" s="9">
        <f>ROUND(SUM(CX19:CX20),5)</f>
        <v>389359.42</v>
      </c>
      <c r="CY21" s="9">
        <f>ROUND(SUM(CY19:CY20),5)</f>
        <v>0</v>
      </c>
      <c r="CZ21" s="9">
        <f>ROUND(SUM(CZ19:CZ20),5)</f>
        <v>0</v>
      </c>
      <c r="DA21" s="9">
        <f>ROUND(SUM(DA19:DA20),5)</f>
        <v>0</v>
      </c>
      <c r="DB21" s="9">
        <f>ROUND(SUM(DB19:DB20),5)</f>
        <v>0</v>
      </c>
      <c r="DC21" s="9">
        <f>ROUND(SUM(DC19:DC20),5)</f>
        <v>0</v>
      </c>
      <c r="DD21" s="9">
        <f>ROUND(SUM(DD19:DD20),5)</f>
        <v>181512.68</v>
      </c>
      <c r="DE21" s="9">
        <f>ROUND(SUM(DE19:DE20),5)</f>
        <v>0</v>
      </c>
      <c r="DF21" s="9">
        <f>ROUND(SUM(DF19:DF20),5)</f>
        <v>147309.25</v>
      </c>
      <c r="DG21" s="9">
        <f>ROUND(SUM(DG19:DG20),5)</f>
        <v>0</v>
      </c>
      <c r="DH21" s="9">
        <f>ROUND(SUM(DH19:DH20),5)</f>
        <v>0</v>
      </c>
      <c r="DI21" s="9">
        <f>ROUND(SUM(DI19:DI20),5)</f>
        <v>0</v>
      </c>
      <c r="DJ21" s="9">
        <f>ROUND(SUM(DJ19:DJ20),5)</f>
        <v>21653.82</v>
      </c>
      <c r="DK21" s="9">
        <f>ROUND(SUM(DK19:DK20),5)</f>
        <v>0</v>
      </c>
      <c r="DL21" s="9">
        <f>ROUND(SUM(DL19:DL20),5)</f>
        <v>0</v>
      </c>
      <c r="DM21" s="9">
        <f>ROUND(SUM(DM19:DM20),5)</f>
        <v>0</v>
      </c>
      <c r="DN21" s="9">
        <f>ROUND(SUM(DN19:DN20),5)</f>
        <v>0</v>
      </c>
      <c r="DO21" s="9">
        <f>ROUND(SUM(DO19:DO20),5)</f>
        <v>44143.66</v>
      </c>
      <c r="DP21" s="9">
        <f>ROUND(SUM(DP19:DP20),5)</f>
        <v>0</v>
      </c>
      <c r="DQ21" s="9">
        <f>ROUND(SUM(DQ19:DQ20),5)</f>
        <v>0</v>
      </c>
      <c r="DR21" s="9">
        <f>ROUND(SUM(DR19:DR20),5)</f>
        <v>0</v>
      </c>
      <c r="DS21" s="9">
        <f>ROUND(SUM(DS19:DS20),5)</f>
        <v>0</v>
      </c>
      <c r="DT21" s="9">
        <f>ROUND(SUM(DT19:DT20),5)</f>
        <v>0</v>
      </c>
      <c r="DU21" s="9">
        <f>ROUND(SUM(DU19:DU20),5)</f>
        <v>0</v>
      </c>
      <c r="DV21" s="9">
        <f>ROUND(SUM(DV19:DV20),5)</f>
        <v>0</v>
      </c>
      <c r="DW21" s="9">
        <f>ROUND(SUM(DW19:DW20),5)</f>
        <v>0</v>
      </c>
      <c r="DX21" s="9">
        <f>ROUND(SUM(DX19:DX20),5)</f>
        <v>0</v>
      </c>
      <c r="DY21" s="9">
        <f>ROUND(SUM(DY19:DY20),5)</f>
        <v>0</v>
      </c>
      <c r="DZ21" s="9">
        <f>ROUND(SUM(DZ19:DZ20),5)</f>
        <v>0</v>
      </c>
      <c r="EA21" s="9">
        <f>ROUND(SUM(EA19:EA20),5)</f>
        <v>563068.96</v>
      </c>
      <c r="EB21" s="9">
        <f>ROUND(SUM(EB19:EB20),5)</f>
        <v>0</v>
      </c>
      <c r="EC21" s="9">
        <f>ROUND(SUM(EC19:EC20),5)</f>
        <v>0</v>
      </c>
      <c r="ED21" s="9">
        <f>ROUND(SUM(ED19:ED20),5)</f>
        <v>357627</v>
      </c>
      <c r="EE21" s="9">
        <f>ROUND(SUM(EE19:EE20),5)</f>
        <v>542100.78</v>
      </c>
      <c r="EF21" s="9">
        <f>ROUND(SUM(EF19:EF20),5)</f>
        <v>0</v>
      </c>
      <c r="EG21" s="9">
        <f>ROUND(SUM(EG19:EG20),5)</f>
        <v>294443.08</v>
      </c>
      <c r="EH21" s="9">
        <f>ROUND(SUM(EH19:EH20),5)</f>
        <v>0</v>
      </c>
      <c r="EI21" s="9">
        <f>ROUND(SUM(EI19:EI20),5)</f>
        <v>174213</v>
      </c>
      <c r="EJ21" s="9">
        <f>ROUND(SUM(EJ19:EJ20),5)</f>
        <v>68957.850000000006</v>
      </c>
      <c r="EK21" s="9">
        <f>ROUND(SUM(EK19:EK20),5)</f>
        <v>0</v>
      </c>
      <c r="EL21" s="9">
        <f>ROUND(SUM(EL19:EL20),5)</f>
        <v>0</v>
      </c>
      <c r="EM21" s="9">
        <f>ROUND(SUM(EM19:EM20),5)</f>
        <v>0</v>
      </c>
      <c r="EN21" s="9">
        <f>ROUND(SUM(F21:EM21),5)</f>
        <v>9855927.3000000007</v>
      </c>
    </row>
    <row r="22" spans="1:144" ht="30" customHeight="1" thickBot="1" x14ac:dyDescent="0.3">
      <c r="A22" s="2"/>
      <c r="B22" s="2"/>
      <c r="C22" s="2" t="s">
        <v>161</v>
      </c>
      <c r="D22" s="2"/>
      <c r="E22" s="2"/>
      <c r="F22" s="10">
        <f>ROUND(F5+F8+F11+F18+F21,5)</f>
        <v>11.89</v>
      </c>
      <c r="G22" s="10">
        <f>ROUND(G5+G8+G11+G18+G21,5)</f>
        <v>75651.72</v>
      </c>
      <c r="H22" s="10">
        <f>ROUND(H5+H8+H11+H18+H21,5)</f>
        <v>1929202.15</v>
      </c>
      <c r="I22" s="10">
        <f>ROUND(I5+I8+I11+I18+I21,5)</f>
        <v>6293.23</v>
      </c>
      <c r="J22" s="10">
        <f>ROUND(J5+J8+J11+J18+J21,5)</f>
        <v>360278.26</v>
      </c>
      <c r="K22" s="10">
        <f>ROUND(K5+K8+K11+K18+K21,5)</f>
        <v>216936.33</v>
      </c>
      <c r="L22" s="10">
        <f>ROUND(L5+L8+L11+L18+L21,5)</f>
        <v>10883.61</v>
      </c>
      <c r="M22" s="10">
        <f>ROUND(M5+M8+M11+M18+M21,5)</f>
        <v>7427.71</v>
      </c>
      <c r="N22" s="10">
        <f>ROUND(N5+N8+N11+N18+N21,5)</f>
        <v>255690.45</v>
      </c>
      <c r="O22" s="10">
        <f>ROUND(O5+O8+O11+O18+O21,5)</f>
        <v>1003343.26</v>
      </c>
      <c r="P22" s="10">
        <f>ROUND(P5+P8+P11+P18+P21,5)</f>
        <v>14043.7</v>
      </c>
      <c r="Q22" s="10">
        <f>ROUND(Q5+Q8+Q11+Q18+Q21,5)</f>
        <v>144521.45000000001</v>
      </c>
      <c r="R22" s="10">
        <f>ROUND(R5+R8+R11+R18+R21,5)</f>
        <v>4001.98</v>
      </c>
      <c r="S22" s="10">
        <f>ROUND(S5+S8+S11+S18+S21,5)</f>
        <v>4285.96</v>
      </c>
      <c r="T22" s="10">
        <f>ROUND(T5+T8+T11+T18+T21,5)</f>
        <v>10300</v>
      </c>
      <c r="U22" s="10">
        <f>ROUND(U5+U8+U11+U18+U21,5)</f>
        <v>345283.92</v>
      </c>
      <c r="V22" s="10">
        <f>ROUND(V5+V8+V11+V18+V21,5)</f>
        <v>57453.95</v>
      </c>
      <c r="W22" s="10">
        <f>ROUND(W5+W8+W11+W18+W21,5)</f>
        <v>897287.54</v>
      </c>
      <c r="X22" s="10">
        <f>ROUND(X5+X8+X11+X18+X21,5)</f>
        <v>20940</v>
      </c>
      <c r="Y22" s="10">
        <f>ROUND(Y5+Y8+Y11+Y18+Y21,5)</f>
        <v>12810.8</v>
      </c>
      <c r="Z22" s="10">
        <f>ROUND(Z5+Z8+Z11+Z18+Z21,5)</f>
        <v>32398.799999999999</v>
      </c>
      <c r="AA22" s="10">
        <f>ROUND(AA5+AA8+AA11+AA18+AA21,5)</f>
        <v>297855.42</v>
      </c>
      <c r="AB22" s="10">
        <f>ROUND(AB5+AB8+AB11+AB18+AB21,5)</f>
        <v>13528.38</v>
      </c>
      <c r="AC22" s="10">
        <f>ROUND(AC5+AC8+AC11+AC18+AC21,5)</f>
        <v>6528.29</v>
      </c>
      <c r="AD22" s="10">
        <f>ROUND(AD5+AD8+AD11+AD18+AD21,5)</f>
        <v>130185.04</v>
      </c>
      <c r="AE22" s="10">
        <f>ROUND(AE5+AE8+AE11+AE18+AE21,5)</f>
        <v>10255.43</v>
      </c>
      <c r="AF22" s="10">
        <f>ROUND(AF5+AF8+AF11+AF18+AF21,5)</f>
        <v>11826.55</v>
      </c>
      <c r="AG22" s="10">
        <f>ROUND(AG5+AG8+AG11+AG18+AG21,5)</f>
        <v>43820.31</v>
      </c>
      <c r="AH22" s="10">
        <f>ROUND(AH5+AH8+AH11+AH18+AH21,5)</f>
        <v>50759.09</v>
      </c>
      <c r="AI22" s="10">
        <f>ROUND(AI5+AI8+AI11+AI18+AI21,5)</f>
        <v>14606.7</v>
      </c>
      <c r="AJ22" s="10">
        <f>ROUND(AJ5+AJ8+AJ11+AJ18+AJ21,5)</f>
        <v>94826.36</v>
      </c>
      <c r="AK22" s="10">
        <f>ROUND(AK5+AK8+AK11+AK18+AK21,5)</f>
        <v>43927.9</v>
      </c>
      <c r="AL22" s="10">
        <f>ROUND(AL5+AL8+AL11+AL18+AL21,5)</f>
        <v>5999.05</v>
      </c>
      <c r="AM22" s="10">
        <f>ROUND(AM5+AM8+AM11+AM18+AM21,5)</f>
        <v>106406.39</v>
      </c>
      <c r="AN22" s="10">
        <f>ROUND(AN5+AN8+AN11+AN18+AN21,5)</f>
        <v>16239.45</v>
      </c>
      <c r="AO22" s="10">
        <f>ROUND(AO5+AO8+AO11+AO18+AO21,5)</f>
        <v>17378.689999999999</v>
      </c>
      <c r="AP22" s="10">
        <f>ROUND(AP5+AP8+AP11+AP18+AP21,5)</f>
        <v>11741.92</v>
      </c>
      <c r="AQ22" s="10">
        <f>ROUND(AQ5+AQ8+AQ11+AQ18+AQ21,5)</f>
        <v>450499.51</v>
      </c>
      <c r="AR22" s="10">
        <f>ROUND(AR5+AR8+AR11+AR18+AR21,5)</f>
        <v>18112.740000000002</v>
      </c>
      <c r="AS22" s="10">
        <f>ROUND(AS5+AS8+AS11+AS18+AS21,5)</f>
        <v>31220.5</v>
      </c>
      <c r="AT22" s="10">
        <f>ROUND(AT5+AT8+AT11+AT18+AT21,5)</f>
        <v>5336.91</v>
      </c>
      <c r="AU22" s="10">
        <f>ROUND(AU5+AU8+AU11+AU18+AU21,5)</f>
        <v>21688.76</v>
      </c>
      <c r="AV22" s="10">
        <f>ROUND(AV5+AV8+AV11+AV18+AV21,5)</f>
        <v>11077.85</v>
      </c>
      <c r="AW22" s="10">
        <f>ROUND(AW5+AW8+AW11+AW18+AW21,5)</f>
        <v>74129.100000000006</v>
      </c>
      <c r="AX22" s="10">
        <f>ROUND(AX5+AX8+AX11+AX18+AX21,5)</f>
        <v>13255.94</v>
      </c>
      <c r="AY22" s="10">
        <f>ROUND(AY5+AY8+AY11+AY18+AY21,5)</f>
        <v>3489.01</v>
      </c>
      <c r="AZ22" s="10">
        <f>ROUND(AZ5+AZ8+AZ11+AZ18+AZ21,5)</f>
        <v>9255.09</v>
      </c>
      <c r="BA22" s="10">
        <f>ROUND(BA5+BA8+BA11+BA18+BA21,5)</f>
        <v>20174.189999999999</v>
      </c>
      <c r="BB22" s="10">
        <f>ROUND(BB5+BB8+BB11+BB18+BB21,5)</f>
        <v>29962.26</v>
      </c>
      <c r="BC22" s="10">
        <f>ROUND(BC5+BC8+BC11+BC18+BC21,5)</f>
        <v>800258.4</v>
      </c>
      <c r="BD22" s="10">
        <f>ROUND(BD5+BD8+BD11+BD18+BD21,5)</f>
        <v>10208.59</v>
      </c>
      <c r="BE22" s="10">
        <f>ROUND(BE5+BE8+BE11+BE18+BE21,5)</f>
        <v>17620.78</v>
      </c>
      <c r="BF22" s="10">
        <f>ROUND(BF5+BF8+BF11+BF18+BF21,5)</f>
        <v>51661.9</v>
      </c>
      <c r="BG22" s="10">
        <f>ROUND(BG5+BG8+BG11+BG18+BG21,5)</f>
        <v>646922.49</v>
      </c>
      <c r="BH22" s="10">
        <f>ROUND(BH5+BH8+BH11+BH18+BH21,5)</f>
        <v>446218.85</v>
      </c>
      <c r="BI22" s="10">
        <f>ROUND(BI5+BI8+BI11+BI18+BI21,5)</f>
        <v>9459.7999999999993</v>
      </c>
      <c r="BJ22" s="10">
        <f>ROUND(BJ5+BJ8+BJ11+BJ18+BJ21,5)</f>
        <v>16344.03</v>
      </c>
      <c r="BK22" s="10">
        <f>ROUND(BK5+BK8+BK11+BK18+BK21,5)</f>
        <v>31120.35</v>
      </c>
      <c r="BL22" s="10">
        <f>ROUND(BL5+BL8+BL11+BL18+BL21,5)</f>
        <v>5574.23</v>
      </c>
      <c r="BM22" s="10">
        <f>ROUND(BM5+BM8+BM11+BM18+BM21,5)</f>
        <v>6655.17</v>
      </c>
      <c r="BN22" s="10">
        <f>ROUND(BN5+BN8+BN11+BN18+BN21,5)</f>
        <v>35240.5</v>
      </c>
      <c r="BO22" s="10">
        <f>ROUND(BO5+BO8+BO11+BO18+BO21,5)</f>
        <v>434982.83</v>
      </c>
      <c r="BP22" s="10">
        <f>ROUND(BP5+BP8+BP11+BP18+BP21,5)</f>
        <v>60687.58</v>
      </c>
      <c r="BQ22" s="10">
        <f>ROUND(BQ5+BQ8+BQ11+BQ18+BQ21,5)</f>
        <v>247395.97</v>
      </c>
      <c r="BR22" s="10">
        <f>ROUND(BR5+BR8+BR11+BR18+BR21,5)</f>
        <v>2041.44</v>
      </c>
      <c r="BS22" s="10">
        <f>ROUND(BS5+BS8+BS11+BS18+BS21,5)</f>
        <v>13960.08</v>
      </c>
      <c r="BT22" s="10">
        <f>ROUND(BT5+BT8+BT11+BT18+BT21,5)</f>
        <v>4753.46</v>
      </c>
      <c r="BU22" s="10">
        <f>ROUND(BU5+BU8+BU11+BU18+BU21,5)</f>
        <v>89947.77</v>
      </c>
      <c r="BV22" s="10">
        <f>ROUND(BV5+BV8+BV11+BV18+BV21,5)</f>
        <v>12887.21</v>
      </c>
      <c r="BW22" s="10">
        <f>ROUND(BW5+BW8+BW11+BW18+BW21,5)</f>
        <v>8249.83</v>
      </c>
      <c r="BX22" s="10">
        <f>ROUND(BX5+BX8+BX11+BX18+BX21,5)</f>
        <v>189409.61</v>
      </c>
      <c r="BY22" s="10">
        <f>ROUND(BY5+BY8+BY11+BY18+BY21,5)</f>
        <v>18593.32</v>
      </c>
      <c r="BZ22" s="10">
        <f>ROUND(BZ5+BZ8+BZ11+BZ18+BZ21,5)</f>
        <v>20138.599999999999</v>
      </c>
      <c r="CA22" s="10">
        <f>ROUND(CA5+CA8+CA11+CA18+CA21,5)</f>
        <v>3829.76</v>
      </c>
      <c r="CB22" s="10">
        <f>ROUND(CB5+CB8+CB11+CB18+CB21,5)</f>
        <v>66434.31</v>
      </c>
      <c r="CC22" s="10">
        <f>ROUND(CC5+CC8+CC11+CC18+CC21,5)</f>
        <v>704663.81</v>
      </c>
      <c r="CD22" s="10">
        <f>ROUND(CD5+CD8+CD11+CD18+CD21,5)</f>
        <v>32657.63</v>
      </c>
      <c r="CE22" s="10">
        <f>ROUND(CE5+CE8+CE11+CE18+CE21,5)</f>
        <v>208671.76</v>
      </c>
      <c r="CF22" s="10">
        <f>ROUND(CF5+CF8+CF11+CF18+CF21,5)</f>
        <v>15022.38</v>
      </c>
      <c r="CG22" s="10">
        <f>ROUND(CG5+CG8+CG11+CG18+CG21,5)</f>
        <v>1241642.08</v>
      </c>
      <c r="CH22" s="10">
        <f>ROUND(CH5+CH8+CH11+CH18+CH21,5)</f>
        <v>14972.23</v>
      </c>
      <c r="CI22" s="10">
        <f>ROUND(CI5+CI8+CI11+CI18+CI21,5)</f>
        <v>98758.25</v>
      </c>
      <c r="CJ22" s="10">
        <f>ROUND(CJ5+CJ8+CJ11+CJ18+CJ21,5)</f>
        <v>21573.72</v>
      </c>
      <c r="CK22" s="10">
        <f>ROUND(CK5+CK8+CK11+CK18+CK21,5)</f>
        <v>761306.97</v>
      </c>
      <c r="CL22" s="10">
        <f>ROUND(CL5+CL8+CL11+CL18+CL21,5)</f>
        <v>499750.54</v>
      </c>
      <c r="CM22" s="10">
        <f>ROUND(CM5+CM8+CM11+CM18+CM21,5)</f>
        <v>379635.69</v>
      </c>
      <c r="CN22" s="10">
        <f>ROUND(CN5+CN8+CN11+CN18+CN21,5)</f>
        <v>83216.34</v>
      </c>
      <c r="CO22" s="10">
        <f>ROUND(CO5+CO8+CO11+CO18+CO21,5)</f>
        <v>21427</v>
      </c>
      <c r="CP22" s="10">
        <f>ROUND(CP5+CP8+CP11+CP18+CP21,5)</f>
        <v>4129.5200000000004</v>
      </c>
      <c r="CQ22" s="10">
        <f>ROUND(CQ5+CQ8+CQ11+CQ18+CQ21,5)</f>
        <v>18609.689999999999</v>
      </c>
      <c r="CR22" s="10">
        <f>ROUND(CR5+CR8+CR11+CR18+CR21,5)</f>
        <v>8654.91</v>
      </c>
      <c r="CS22" s="10">
        <f>ROUND(CS5+CS8+CS11+CS18+CS21,5)</f>
        <v>81806.460000000006</v>
      </c>
      <c r="CT22" s="10">
        <f>ROUND(CT5+CT8+CT11+CT18+CT21,5)</f>
        <v>8588.4599999999991</v>
      </c>
      <c r="CU22" s="10">
        <f>ROUND(CU5+CU8+CU11+CU18+CU21,5)</f>
        <v>12864.32</v>
      </c>
      <c r="CV22" s="10">
        <f>ROUND(CV5+CV8+CV11+CV18+CV21,5)</f>
        <v>626317.82999999996</v>
      </c>
      <c r="CW22" s="10">
        <f>ROUND(CW5+CW8+CW11+CW18+CW21,5)</f>
        <v>27593.75</v>
      </c>
      <c r="CX22" s="10">
        <f>ROUND(CX5+CX8+CX11+CX18+CX21,5)</f>
        <v>433512.14</v>
      </c>
      <c r="CY22" s="10">
        <f>ROUND(CY5+CY8+CY11+CY18+CY21,5)</f>
        <v>18131.11</v>
      </c>
      <c r="CZ22" s="10">
        <f>ROUND(CZ5+CZ8+CZ11+CZ18+CZ21,5)</f>
        <v>23957.53</v>
      </c>
      <c r="DA22" s="10">
        <f>ROUND(DA5+DA8+DA11+DA18+DA21,5)</f>
        <v>14431.28</v>
      </c>
      <c r="DB22" s="10">
        <f>ROUND(DB5+DB8+DB11+DB18+DB21,5)</f>
        <v>35675.160000000003</v>
      </c>
      <c r="DC22" s="10">
        <f>ROUND(DC5+DC8+DC11+DC18+DC21,5)</f>
        <v>44259.95</v>
      </c>
      <c r="DD22" s="10">
        <f>ROUND(DD5+DD8+DD11+DD18+DD21,5)</f>
        <v>246868.74</v>
      </c>
      <c r="DE22" s="10">
        <f>ROUND(DE5+DE8+DE11+DE18+DE21,5)</f>
        <v>5666.67</v>
      </c>
      <c r="DF22" s="10">
        <f>ROUND(DF5+DF8+DF11+DF18+DF21,5)</f>
        <v>163615.70000000001</v>
      </c>
      <c r="DG22" s="10">
        <f>ROUND(DG5+DG8+DG11+DG18+DG21,5)</f>
        <v>6279.23</v>
      </c>
      <c r="DH22" s="10">
        <f>ROUND(DH5+DH8+DH11+DH18+DH21,5)</f>
        <v>20259.22</v>
      </c>
      <c r="DI22" s="10">
        <f>ROUND(DI5+DI8+DI11+DI18+DI21,5)</f>
        <v>90672.14</v>
      </c>
      <c r="DJ22" s="10">
        <f>ROUND(DJ5+DJ8+DJ11+DJ18+DJ21,5)</f>
        <v>66936.789999999994</v>
      </c>
      <c r="DK22" s="10">
        <f>ROUND(DK5+DK8+DK11+DK18+DK21,5)</f>
        <v>6789.63</v>
      </c>
      <c r="DL22" s="10">
        <f>ROUND(DL5+DL8+DL11+DL18+DL21,5)</f>
        <v>4423.59</v>
      </c>
      <c r="DM22" s="10">
        <f>ROUND(DM5+DM8+DM11+DM18+DM21,5)</f>
        <v>17306.3</v>
      </c>
      <c r="DN22" s="10">
        <f>ROUND(DN5+DN8+DN11+DN18+DN21,5)</f>
        <v>11621.51</v>
      </c>
      <c r="DO22" s="10">
        <f>ROUND(DO5+DO8+DO11+DO18+DO21,5)</f>
        <v>68279.44</v>
      </c>
      <c r="DP22" s="10">
        <f>ROUND(DP5+DP8+DP11+DP18+DP21,5)</f>
        <v>5437.16</v>
      </c>
      <c r="DQ22" s="10">
        <f>ROUND(DQ5+DQ8+DQ11+DQ18+DQ21,5)</f>
        <v>175553.94</v>
      </c>
      <c r="DR22" s="10">
        <f>ROUND(DR5+DR8+DR11+DR18+DR21,5)</f>
        <v>9137.75</v>
      </c>
      <c r="DS22" s="10">
        <f>ROUND(DS5+DS8+DS11+DS18+DS21,5)</f>
        <v>294552.49</v>
      </c>
      <c r="DT22" s="10">
        <f>ROUND(DT5+DT8+DT11+DT18+DT21,5)</f>
        <v>7396.76</v>
      </c>
      <c r="DU22" s="10">
        <f>ROUND(DU5+DU8+DU11+DU18+DU21,5)</f>
        <v>1301.19</v>
      </c>
      <c r="DV22" s="10">
        <f>ROUND(DV5+DV8+DV11+DV18+DV21,5)</f>
        <v>16865.849999999999</v>
      </c>
      <c r="DW22" s="10">
        <f>ROUND(DW5+DW8+DW11+DW18+DW21,5)</f>
        <v>18320.330000000002</v>
      </c>
      <c r="DX22" s="10">
        <f>ROUND(DX5+DX8+DX11+DX18+DX21,5)</f>
        <v>5732.79</v>
      </c>
      <c r="DY22" s="10">
        <f>ROUND(DY5+DY8+DY11+DY18+DY21,5)</f>
        <v>24514.57</v>
      </c>
      <c r="DZ22" s="10">
        <f>ROUND(DZ5+DZ8+DZ11+DZ18+DZ21,5)</f>
        <v>5010.58</v>
      </c>
      <c r="EA22" s="10">
        <f>ROUND(EA5+EA8+EA11+EA18+EA21,5)</f>
        <v>874412.54</v>
      </c>
      <c r="EB22" s="10">
        <f>ROUND(EB5+EB8+EB11+EB18+EB21,5)</f>
        <v>10032.16</v>
      </c>
      <c r="EC22" s="10">
        <f>ROUND(EC5+EC8+EC11+EC18+EC21,5)</f>
        <v>11274.39</v>
      </c>
      <c r="ED22" s="10">
        <f>ROUND(ED5+ED8+ED11+ED18+ED21,5)</f>
        <v>608938.22</v>
      </c>
      <c r="EE22" s="10">
        <f>ROUND(EE5+EE8+EE11+EE18+EE21,5)</f>
        <v>939440.79</v>
      </c>
      <c r="EF22" s="10">
        <f>ROUND(EF5+EF8+EF11+EF18+EF21,5)</f>
        <v>18634.189999999999</v>
      </c>
      <c r="EG22" s="10">
        <f>ROUND(EG5+EG8+EG11+EG18+EG21,5)</f>
        <v>403632.47</v>
      </c>
      <c r="EH22" s="10">
        <f>ROUND(EH5+EH8+EH11+EH18+EH21,5)</f>
        <v>17262.349999999999</v>
      </c>
      <c r="EI22" s="10">
        <f>ROUND(EI5+EI8+EI11+EI18+EI21,5)</f>
        <v>298046.44</v>
      </c>
      <c r="EJ22" s="10">
        <f>ROUND(EJ5+EJ8+EJ11+EJ18+EJ21,5)</f>
        <v>106619.67</v>
      </c>
      <c r="EK22" s="10">
        <f>ROUND(EK5+EK8+EK11+EK18+EK21,5)</f>
        <v>0</v>
      </c>
      <c r="EL22" s="10">
        <f>ROUND(EL5+EL8+EL11+EL18+EL21,5)</f>
        <v>1679.01</v>
      </c>
      <c r="EM22" s="10">
        <f>ROUND(EM5+EM8+EM11+EM18+EM21,5)</f>
        <v>3803.9</v>
      </c>
      <c r="EN22" s="10">
        <f>ROUND(SUM(F22:EM22),5)</f>
        <v>20231879.41</v>
      </c>
    </row>
    <row r="23" spans="1:144" ht="30" customHeight="1" x14ac:dyDescent="0.25">
      <c r="A23" s="2"/>
      <c r="B23" s="2" t="s">
        <v>162</v>
      </c>
      <c r="C23" s="2"/>
      <c r="D23" s="2"/>
      <c r="E23" s="2"/>
      <c r="F23" s="6">
        <f>F22</f>
        <v>11.89</v>
      </c>
      <c r="G23" s="6">
        <f>G22</f>
        <v>75651.72</v>
      </c>
      <c r="H23" s="6">
        <f>H22</f>
        <v>1929202.15</v>
      </c>
      <c r="I23" s="6">
        <f>I22</f>
        <v>6293.23</v>
      </c>
      <c r="J23" s="6">
        <f>J22</f>
        <v>360278.26</v>
      </c>
      <c r="K23" s="6">
        <f>K22</f>
        <v>216936.33</v>
      </c>
      <c r="L23" s="6">
        <f>L22</f>
        <v>10883.61</v>
      </c>
      <c r="M23" s="6">
        <f>M22</f>
        <v>7427.71</v>
      </c>
      <c r="N23" s="6">
        <f>N22</f>
        <v>255690.45</v>
      </c>
      <c r="O23" s="6">
        <f>O22</f>
        <v>1003343.26</v>
      </c>
      <c r="P23" s="6">
        <f>P22</f>
        <v>14043.7</v>
      </c>
      <c r="Q23" s="6">
        <f>Q22</f>
        <v>144521.45000000001</v>
      </c>
      <c r="R23" s="6">
        <f>R22</f>
        <v>4001.98</v>
      </c>
      <c r="S23" s="6">
        <f>S22</f>
        <v>4285.96</v>
      </c>
      <c r="T23" s="6">
        <f>T22</f>
        <v>10300</v>
      </c>
      <c r="U23" s="6">
        <f>U22</f>
        <v>345283.92</v>
      </c>
      <c r="V23" s="6">
        <f>V22</f>
        <v>57453.95</v>
      </c>
      <c r="W23" s="6">
        <f>W22</f>
        <v>897287.54</v>
      </c>
      <c r="X23" s="6">
        <f>X22</f>
        <v>20940</v>
      </c>
      <c r="Y23" s="6">
        <f>Y22</f>
        <v>12810.8</v>
      </c>
      <c r="Z23" s="6">
        <f>Z22</f>
        <v>32398.799999999999</v>
      </c>
      <c r="AA23" s="6">
        <f>AA22</f>
        <v>297855.42</v>
      </c>
      <c r="AB23" s="6">
        <f>AB22</f>
        <v>13528.38</v>
      </c>
      <c r="AC23" s="6">
        <f>AC22</f>
        <v>6528.29</v>
      </c>
      <c r="AD23" s="6">
        <f>AD22</f>
        <v>130185.04</v>
      </c>
      <c r="AE23" s="6">
        <f>AE22</f>
        <v>10255.43</v>
      </c>
      <c r="AF23" s="6">
        <f>AF22</f>
        <v>11826.55</v>
      </c>
      <c r="AG23" s="6">
        <f>AG22</f>
        <v>43820.31</v>
      </c>
      <c r="AH23" s="6">
        <f>AH22</f>
        <v>50759.09</v>
      </c>
      <c r="AI23" s="6">
        <f>AI22</f>
        <v>14606.7</v>
      </c>
      <c r="AJ23" s="6">
        <f>AJ22</f>
        <v>94826.36</v>
      </c>
      <c r="AK23" s="6">
        <f>AK22</f>
        <v>43927.9</v>
      </c>
      <c r="AL23" s="6">
        <f>AL22</f>
        <v>5999.05</v>
      </c>
      <c r="AM23" s="6">
        <f>AM22</f>
        <v>106406.39</v>
      </c>
      <c r="AN23" s="6">
        <f>AN22</f>
        <v>16239.45</v>
      </c>
      <c r="AO23" s="6">
        <f>AO22</f>
        <v>17378.689999999999</v>
      </c>
      <c r="AP23" s="6">
        <f>AP22</f>
        <v>11741.92</v>
      </c>
      <c r="AQ23" s="6">
        <f>AQ22</f>
        <v>450499.51</v>
      </c>
      <c r="AR23" s="6">
        <f>AR22</f>
        <v>18112.740000000002</v>
      </c>
      <c r="AS23" s="6">
        <f>AS22</f>
        <v>31220.5</v>
      </c>
      <c r="AT23" s="6">
        <f>AT22</f>
        <v>5336.91</v>
      </c>
      <c r="AU23" s="6">
        <f>AU22</f>
        <v>21688.76</v>
      </c>
      <c r="AV23" s="6">
        <f>AV22</f>
        <v>11077.85</v>
      </c>
      <c r="AW23" s="6">
        <f>AW22</f>
        <v>74129.100000000006</v>
      </c>
      <c r="AX23" s="6">
        <f>AX22</f>
        <v>13255.94</v>
      </c>
      <c r="AY23" s="6">
        <f>AY22</f>
        <v>3489.01</v>
      </c>
      <c r="AZ23" s="6">
        <f>AZ22</f>
        <v>9255.09</v>
      </c>
      <c r="BA23" s="6">
        <f>BA22</f>
        <v>20174.189999999999</v>
      </c>
      <c r="BB23" s="6">
        <f>BB22</f>
        <v>29962.26</v>
      </c>
      <c r="BC23" s="6">
        <f>BC22</f>
        <v>800258.4</v>
      </c>
      <c r="BD23" s="6">
        <f>BD22</f>
        <v>10208.59</v>
      </c>
      <c r="BE23" s="6">
        <f>BE22</f>
        <v>17620.78</v>
      </c>
      <c r="BF23" s="6">
        <f>BF22</f>
        <v>51661.9</v>
      </c>
      <c r="BG23" s="6">
        <f>BG22</f>
        <v>646922.49</v>
      </c>
      <c r="BH23" s="6">
        <f>BH22</f>
        <v>446218.85</v>
      </c>
      <c r="BI23" s="6">
        <f>BI22</f>
        <v>9459.7999999999993</v>
      </c>
      <c r="BJ23" s="6">
        <f>BJ22</f>
        <v>16344.03</v>
      </c>
      <c r="BK23" s="6">
        <f>BK22</f>
        <v>31120.35</v>
      </c>
      <c r="BL23" s="6">
        <f>BL22</f>
        <v>5574.23</v>
      </c>
      <c r="BM23" s="6">
        <f>BM22</f>
        <v>6655.17</v>
      </c>
      <c r="BN23" s="6">
        <f>BN22</f>
        <v>35240.5</v>
      </c>
      <c r="BO23" s="6">
        <f>BO22</f>
        <v>434982.83</v>
      </c>
      <c r="BP23" s="6">
        <f>BP22</f>
        <v>60687.58</v>
      </c>
      <c r="BQ23" s="6">
        <f>BQ22</f>
        <v>247395.97</v>
      </c>
      <c r="BR23" s="6">
        <f>BR22</f>
        <v>2041.44</v>
      </c>
      <c r="BS23" s="6">
        <f>BS22</f>
        <v>13960.08</v>
      </c>
      <c r="BT23" s="6">
        <f>BT22</f>
        <v>4753.46</v>
      </c>
      <c r="BU23" s="6">
        <f>BU22</f>
        <v>89947.77</v>
      </c>
      <c r="BV23" s="6">
        <f>BV22</f>
        <v>12887.21</v>
      </c>
      <c r="BW23" s="6">
        <f>BW22</f>
        <v>8249.83</v>
      </c>
      <c r="BX23" s="6">
        <f>BX22</f>
        <v>189409.61</v>
      </c>
      <c r="BY23" s="6">
        <f>BY22</f>
        <v>18593.32</v>
      </c>
      <c r="BZ23" s="6">
        <f>BZ22</f>
        <v>20138.599999999999</v>
      </c>
      <c r="CA23" s="6">
        <f>CA22</f>
        <v>3829.76</v>
      </c>
      <c r="CB23" s="6">
        <f>CB22</f>
        <v>66434.31</v>
      </c>
      <c r="CC23" s="6">
        <f>CC22</f>
        <v>704663.81</v>
      </c>
      <c r="CD23" s="6">
        <f>CD22</f>
        <v>32657.63</v>
      </c>
      <c r="CE23" s="6">
        <f>CE22</f>
        <v>208671.76</v>
      </c>
      <c r="CF23" s="6">
        <f>CF22</f>
        <v>15022.38</v>
      </c>
      <c r="CG23" s="6">
        <f>CG22</f>
        <v>1241642.08</v>
      </c>
      <c r="CH23" s="6">
        <f>CH22</f>
        <v>14972.23</v>
      </c>
      <c r="CI23" s="6">
        <f>CI22</f>
        <v>98758.25</v>
      </c>
      <c r="CJ23" s="6">
        <f>CJ22</f>
        <v>21573.72</v>
      </c>
      <c r="CK23" s="6">
        <f>CK22</f>
        <v>761306.97</v>
      </c>
      <c r="CL23" s="6">
        <f>CL22</f>
        <v>499750.54</v>
      </c>
      <c r="CM23" s="6">
        <f>CM22</f>
        <v>379635.69</v>
      </c>
      <c r="CN23" s="6">
        <f>CN22</f>
        <v>83216.34</v>
      </c>
      <c r="CO23" s="6">
        <f>CO22</f>
        <v>21427</v>
      </c>
      <c r="CP23" s="6">
        <f>CP22</f>
        <v>4129.5200000000004</v>
      </c>
      <c r="CQ23" s="6">
        <f>CQ22</f>
        <v>18609.689999999999</v>
      </c>
      <c r="CR23" s="6">
        <f>CR22</f>
        <v>8654.91</v>
      </c>
      <c r="CS23" s="6">
        <f>CS22</f>
        <v>81806.460000000006</v>
      </c>
      <c r="CT23" s="6">
        <f>CT22</f>
        <v>8588.4599999999991</v>
      </c>
      <c r="CU23" s="6">
        <f>CU22</f>
        <v>12864.32</v>
      </c>
      <c r="CV23" s="6">
        <f>CV22</f>
        <v>626317.82999999996</v>
      </c>
      <c r="CW23" s="6">
        <f>CW22</f>
        <v>27593.75</v>
      </c>
      <c r="CX23" s="6">
        <f>CX22</f>
        <v>433512.14</v>
      </c>
      <c r="CY23" s="6">
        <f>CY22</f>
        <v>18131.11</v>
      </c>
      <c r="CZ23" s="6">
        <f>CZ22</f>
        <v>23957.53</v>
      </c>
      <c r="DA23" s="6">
        <f>DA22</f>
        <v>14431.28</v>
      </c>
      <c r="DB23" s="6">
        <f>DB22</f>
        <v>35675.160000000003</v>
      </c>
      <c r="DC23" s="6">
        <f>DC22</f>
        <v>44259.95</v>
      </c>
      <c r="DD23" s="6">
        <f>DD22</f>
        <v>246868.74</v>
      </c>
      <c r="DE23" s="6">
        <f>DE22</f>
        <v>5666.67</v>
      </c>
      <c r="DF23" s="6">
        <f>DF22</f>
        <v>163615.70000000001</v>
      </c>
      <c r="DG23" s="6">
        <f>DG22</f>
        <v>6279.23</v>
      </c>
      <c r="DH23" s="6">
        <f>DH22</f>
        <v>20259.22</v>
      </c>
      <c r="DI23" s="6">
        <f>DI22</f>
        <v>90672.14</v>
      </c>
      <c r="DJ23" s="6">
        <f>DJ22</f>
        <v>66936.789999999994</v>
      </c>
      <c r="DK23" s="6">
        <f>DK22</f>
        <v>6789.63</v>
      </c>
      <c r="DL23" s="6">
        <f>DL22</f>
        <v>4423.59</v>
      </c>
      <c r="DM23" s="6">
        <f>DM22</f>
        <v>17306.3</v>
      </c>
      <c r="DN23" s="6">
        <f>DN22</f>
        <v>11621.51</v>
      </c>
      <c r="DO23" s="6">
        <f>DO22</f>
        <v>68279.44</v>
      </c>
      <c r="DP23" s="6">
        <f>DP22</f>
        <v>5437.16</v>
      </c>
      <c r="DQ23" s="6">
        <f>DQ22</f>
        <v>175553.94</v>
      </c>
      <c r="DR23" s="6">
        <f>DR22</f>
        <v>9137.75</v>
      </c>
      <c r="DS23" s="6">
        <f>DS22</f>
        <v>294552.49</v>
      </c>
      <c r="DT23" s="6">
        <f>DT22</f>
        <v>7396.76</v>
      </c>
      <c r="DU23" s="6">
        <f>DU22</f>
        <v>1301.19</v>
      </c>
      <c r="DV23" s="6">
        <f>DV22</f>
        <v>16865.849999999999</v>
      </c>
      <c r="DW23" s="6">
        <f>DW22</f>
        <v>18320.330000000002</v>
      </c>
      <c r="DX23" s="6">
        <f>DX22</f>
        <v>5732.79</v>
      </c>
      <c r="DY23" s="6">
        <f>DY22</f>
        <v>24514.57</v>
      </c>
      <c r="DZ23" s="6">
        <f>DZ22</f>
        <v>5010.58</v>
      </c>
      <c r="EA23" s="6">
        <f>EA22</f>
        <v>874412.54</v>
      </c>
      <c r="EB23" s="6">
        <f>EB22</f>
        <v>10032.16</v>
      </c>
      <c r="EC23" s="6">
        <f>EC22</f>
        <v>11274.39</v>
      </c>
      <c r="ED23" s="6">
        <f>ED22</f>
        <v>608938.22</v>
      </c>
      <c r="EE23" s="6">
        <f>EE22</f>
        <v>939440.79</v>
      </c>
      <c r="EF23" s="6">
        <f>EF22</f>
        <v>18634.189999999999</v>
      </c>
      <c r="EG23" s="6">
        <f>EG22</f>
        <v>403632.47</v>
      </c>
      <c r="EH23" s="6">
        <f>EH22</f>
        <v>17262.349999999999</v>
      </c>
      <c r="EI23" s="6">
        <f>EI22</f>
        <v>298046.44</v>
      </c>
      <c r="EJ23" s="6">
        <f>EJ22</f>
        <v>106619.67</v>
      </c>
      <c r="EK23" s="6">
        <f>EK22</f>
        <v>0</v>
      </c>
      <c r="EL23" s="6">
        <f>EL22</f>
        <v>1679.01</v>
      </c>
      <c r="EM23" s="6">
        <f>EM22</f>
        <v>3803.9</v>
      </c>
      <c r="EN23" s="6">
        <f>ROUND(SUM(F23:EM23),5)</f>
        <v>20231879.41</v>
      </c>
    </row>
    <row r="24" spans="1:144" ht="30" customHeight="1" x14ac:dyDescent="0.25">
      <c r="A24" s="2"/>
      <c r="B24" s="2"/>
      <c r="C24" s="2" t="s">
        <v>163</v>
      </c>
      <c r="D24" s="2"/>
      <c r="E24" s="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</row>
    <row r="25" spans="1:144" x14ac:dyDescent="0.25">
      <c r="A25" s="2"/>
      <c r="B25" s="2"/>
      <c r="C25" s="2"/>
      <c r="D25" s="2" t="s">
        <v>164</v>
      </c>
      <c r="E25" s="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</row>
    <row r="26" spans="1:144" ht="15.75" thickBot="1" x14ac:dyDescent="0.3">
      <c r="A26" s="2"/>
      <c r="B26" s="2"/>
      <c r="C26" s="2"/>
      <c r="D26" s="2"/>
      <c r="E26" s="2" t="s">
        <v>165</v>
      </c>
      <c r="F26" s="7">
        <v>3762</v>
      </c>
      <c r="G26" s="7">
        <v>13340.25</v>
      </c>
      <c r="H26" s="7">
        <v>54857.25</v>
      </c>
      <c r="I26" s="7">
        <v>1014.75</v>
      </c>
      <c r="J26" s="7">
        <v>31185</v>
      </c>
      <c r="K26" s="7">
        <v>16200</v>
      </c>
      <c r="L26" s="7">
        <v>2153.25</v>
      </c>
      <c r="M26" s="7">
        <v>2054.25</v>
      </c>
      <c r="N26" s="7">
        <v>13686.75</v>
      </c>
      <c r="O26" s="7">
        <v>47643.75</v>
      </c>
      <c r="P26" s="7">
        <v>1881</v>
      </c>
      <c r="Q26" s="7">
        <v>8316</v>
      </c>
      <c r="R26" s="7">
        <v>1410.75</v>
      </c>
      <c r="S26" s="7">
        <v>841.5</v>
      </c>
      <c r="T26" s="7">
        <v>1845</v>
      </c>
      <c r="U26" s="7">
        <v>21656.25</v>
      </c>
      <c r="V26" s="7">
        <v>7551</v>
      </c>
      <c r="W26" s="7">
        <v>20002.5</v>
      </c>
      <c r="X26" s="7">
        <v>1125</v>
      </c>
      <c r="Y26" s="7">
        <v>1485</v>
      </c>
      <c r="Z26" s="7">
        <v>4851</v>
      </c>
      <c r="AA26" s="7">
        <v>26460</v>
      </c>
      <c r="AB26" s="7">
        <v>1980</v>
      </c>
      <c r="AC26" s="7">
        <v>1039.5</v>
      </c>
      <c r="AD26" s="7">
        <v>21051</v>
      </c>
      <c r="AE26" s="7">
        <v>1707.75</v>
      </c>
      <c r="AF26" s="7">
        <v>4083.75</v>
      </c>
      <c r="AG26" s="7">
        <v>3390.75</v>
      </c>
      <c r="AH26" s="7">
        <v>6014.25</v>
      </c>
      <c r="AI26" s="7">
        <v>1980</v>
      </c>
      <c r="AJ26" s="7">
        <v>0</v>
      </c>
      <c r="AK26" s="7">
        <v>4083.75</v>
      </c>
      <c r="AL26" s="7">
        <v>1014.75</v>
      </c>
      <c r="AM26" s="7">
        <v>3510</v>
      </c>
      <c r="AN26" s="7">
        <v>3539.25</v>
      </c>
      <c r="AO26" s="7">
        <v>2747.25</v>
      </c>
      <c r="AP26" s="7">
        <v>2871</v>
      </c>
      <c r="AQ26" s="7">
        <v>17640</v>
      </c>
      <c r="AR26" s="7">
        <v>1212.75</v>
      </c>
      <c r="AS26" s="7">
        <v>1361.25</v>
      </c>
      <c r="AT26" s="7">
        <v>1163.25</v>
      </c>
      <c r="AU26" s="7">
        <v>4356</v>
      </c>
      <c r="AV26" s="7">
        <v>4950</v>
      </c>
      <c r="AW26" s="7">
        <v>6583.5</v>
      </c>
      <c r="AX26" s="7">
        <v>1881</v>
      </c>
      <c r="AY26" s="7">
        <v>470.25</v>
      </c>
      <c r="AZ26" s="7">
        <v>1608.75</v>
      </c>
      <c r="BA26" s="7">
        <v>3440.25</v>
      </c>
      <c r="BB26" s="7">
        <v>2128.5</v>
      </c>
      <c r="BC26" s="7">
        <v>40020.75</v>
      </c>
      <c r="BD26" s="7">
        <v>2722.5</v>
      </c>
      <c r="BE26" s="7">
        <v>1707.75</v>
      </c>
      <c r="BF26" s="7">
        <v>3093.75</v>
      </c>
      <c r="BG26" s="7">
        <v>33610.5</v>
      </c>
      <c r="BH26" s="7">
        <v>22695.75</v>
      </c>
      <c r="BI26" s="7">
        <v>2722.5</v>
      </c>
      <c r="BJ26" s="7">
        <v>1930.5</v>
      </c>
      <c r="BK26" s="7">
        <v>2425.5</v>
      </c>
      <c r="BL26" s="7">
        <v>1336.5</v>
      </c>
      <c r="BM26" s="7">
        <v>1633.5</v>
      </c>
      <c r="BN26" s="7">
        <v>3390.75</v>
      </c>
      <c r="BO26" s="7">
        <v>38981.25</v>
      </c>
      <c r="BP26" s="7">
        <v>3885.75</v>
      </c>
      <c r="BQ26" s="7">
        <v>15072.75</v>
      </c>
      <c r="BR26" s="7">
        <v>519.75</v>
      </c>
      <c r="BS26" s="7">
        <v>2499.75</v>
      </c>
      <c r="BT26" s="7">
        <v>1089</v>
      </c>
      <c r="BU26" s="7">
        <v>11088</v>
      </c>
      <c r="BV26" s="7">
        <v>1163.25</v>
      </c>
      <c r="BW26" s="7">
        <v>1620</v>
      </c>
      <c r="BX26" s="7">
        <v>9875.25</v>
      </c>
      <c r="BY26" s="7">
        <v>3019.5</v>
      </c>
      <c r="BZ26" s="7">
        <v>0</v>
      </c>
      <c r="CA26" s="7">
        <v>816.75</v>
      </c>
      <c r="CB26" s="7">
        <v>3712.5</v>
      </c>
      <c r="CC26" s="7">
        <v>42682.5</v>
      </c>
      <c r="CD26" s="7">
        <v>2400.75</v>
      </c>
      <c r="CE26" s="7">
        <v>10135.17</v>
      </c>
      <c r="CF26" s="7">
        <v>2301.75</v>
      </c>
      <c r="CG26" s="7">
        <v>65835</v>
      </c>
      <c r="CH26" s="7">
        <v>2945.25</v>
      </c>
      <c r="CI26" s="7">
        <v>11493.54</v>
      </c>
      <c r="CJ26" s="7">
        <v>5618.25</v>
      </c>
      <c r="CK26" s="7">
        <v>35862.75</v>
      </c>
      <c r="CL26" s="7">
        <v>25467.75</v>
      </c>
      <c r="CM26" s="7">
        <v>15505.92</v>
      </c>
      <c r="CN26" s="7">
        <v>20194.47</v>
      </c>
      <c r="CO26" s="7">
        <v>0</v>
      </c>
      <c r="CP26" s="7">
        <v>1361.25</v>
      </c>
      <c r="CQ26" s="7">
        <v>3069</v>
      </c>
      <c r="CR26" s="7">
        <v>1559.25</v>
      </c>
      <c r="CS26" s="7">
        <v>17325</v>
      </c>
      <c r="CT26" s="7">
        <v>965.25</v>
      </c>
      <c r="CU26" s="7">
        <v>2623.5</v>
      </c>
      <c r="CV26" s="7">
        <v>27200.25</v>
      </c>
      <c r="CW26" s="7">
        <v>3316.5</v>
      </c>
      <c r="CX26" s="7">
        <v>27200.25</v>
      </c>
      <c r="CY26" s="7">
        <v>1633.5</v>
      </c>
      <c r="CZ26" s="7">
        <v>5296.5</v>
      </c>
      <c r="DA26" s="7">
        <v>2351.25</v>
      </c>
      <c r="DB26" s="7">
        <v>4009.5</v>
      </c>
      <c r="DC26" s="7">
        <v>2846.25</v>
      </c>
      <c r="DD26" s="7">
        <v>23388.75</v>
      </c>
      <c r="DE26" s="7">
        <v>4479.75</v>
      </c>
      <c r="DF26" s="7">
        <v>2858.67</v>
      </c>
      <c r="DG26" s="7">
        <v>1336.5</v>
      </c>
      <c r="DH26" s="7">
        <v>2895.75</v>
      </c>
      <c r="DI26" s="7">
        <v>3861</v>
      </c>
      <c r="DJ26" s="7">
        <v>9961.92</v>
      </c>
      <c r="DK26" s="7">
        <v>1138.5</v>
      </c>
      <c r="DL26" s="7">
        <v>1534.5</v>
      </c>
      <c r="DM26" s="7">
        <v>2425.5</v>
      </c>
      <c r="DN26" s="7">
        <v>1386</v>
      </c>
      <c r="DO26" s="7">
        <v>6843.42</v>
      </c>
      <c r="DP26" s="7">
        <v>1089</v>
      </c>
      <c r="DQ26" s="7">
        <v>0</v>
      </c>
      <c r="DR26" s="7">
        <v>2153.25</v>
      </c>
      <c r="DS26" s="7">
        <v>2994.75</v>
      </c>
      <c r="DT26" s="7">
        <v>3316.5</v>
      </c>
      <c r="DU26" s="7">
        <v>371.25</v>
      </c>
      <c r="DV26" s="7">
        <v>3242.25</v>
      </c>
      <c r="DW26" s="7">
        <v>4257</v>
      </c>
      <c r="DX26" s="7">
        <v>1170</v>
      </c>
      <c r="DY26" s="7">
        <v>1930.5</v>
      </c>
      <c r="DZ26" s="7">
        <v>3412.53</v>
      </c>
      <c r="EA26" s="7">
        <v>22002.75</v>
      </c>
      <c r="EB26" s="7">
        <v>717.75</v>
      </c>
      <c r="EC26" s="7">
        <v>1856.25</v>
      </c>
      <c r="ED26" s="7">
        <v>43312.5</v>
      </c>
      <c r="EE26" s="7">
        <v>64102.5</v>
      </c>
      <c r="EF26" s="7">
        <v>3984.75</v>
      </c>
      <c r="EG26" s="7">
        <v>24601.5</v>
      </c>
      <c r="EH26" s="7">
        <v>2648.25</v>
      </c>
      <c r="EI26" s="7">
        <v>14639.67</v>
      </c>
      <c r="EJ26" s="7">
        <v>11174.67</v>
      </c>
      <c r="EK26" s="7">
        <v>0</v>
      </c>
      <c r="EL26" s="7">
        <v>0</v>
      </c>
      <c r="EM26" s="7">
        <v>0</v>
      </c>
      <c r="EN26" s="7">
        <f>ROUND(SUM(F26:EM26),5)</f>
        <v>1216052.73</v>
      </c>
    </row>
    <row r="27" spans="1:144" x14ac:dyDescent="0.25">
      <c r="A27" s="2"/>
      <c r="B27" s="2"/>
      <c r="C27" s="2"/>
      <c r="D27" s="2" t="s">
        <v>166</v>
      </c>
      <c r="E27" s="2"/>
      <c r="F27" s="6">
        <f>ROUND(SUM(F25:F26),5)</f>
        <v>3762</v>
      </c>
      <c r="G27" s="6">
        <f>ROUND(SUM(G25:G26),5)</f>
        <v>13340.25</v>
      </c>
      <c r="H27" s="6">
        <f>ROUND(SUM(H25:H26),5)</f>
        <v>54857.25</v>
      </c>
      <c r="I27" s="6">
        <f>ROUND(SUM(I25:I26),5)</f>
        <v>1014.75</v>
      </c>
      <c r="J27" s="6">
        <f>ROUND(SUM(J25:J26),5)</f>
        <v>31185</v>
      </c>
      <c r="K27" s="6">
        <f>ROUND(SUM(K25:K26),5)</f>
        <v>16200</v>
      </c>
      <c r="L27" s="6">
        <f>ROUND(SUM(L25:L26),5)</f>
        <v>2153.25</v>
      </c>
      <c r="M27" s="6">
        <f>ROUND(SUM(M25:M26),5)</f>
        <v>2054.25</v>
      </c>
      <c r="N27" s="6">
        <f>ROUND(SUM(N25:N26),5)</f>
        <v>13686.75</v>
      </c>
      <c r="O27" s="6">
        <f>ROUND(SUM(O25:O26),5)</f>
        <v>47643.75</v>
      </c>
      <c r="P27" s="6">
        <f>ROUND(SUM(P25:P26),5)</f>
        <v>1881</v>
      </c>
      <c r="Q27" s="6">
        <f>ROUND(SUM(Q25:Q26),5)</f>
        <v>8316</v>
      </c>
      <c r="R27" s="6">
        <f>ROUND(SUM(R25:R26),5)</f>
        <v>1410.75</v>
      </c>
      <c r="S27" s="6">
        <f>ROUND(SUM(S25:S26),5)</f>
        <v>841.5</v>
      </c>
      <c r="T27" s="6">
        <f>ROUND(SUM(T25:T26),5)</f>
        <v>1845</v>
      </c>
      <c r="U27" s="6">
        <f>ROUND(SUM(U25:U26),5)</f>
        <v>21656.25</v>
      </c>
      <c r="V27" s="6">
        <f>ROUND(SUM(V25:V26),5)</f>
        <v>7551</v>
      </c>
      <c r="W27" s="6">
        <f>ROUND(SUM(W25:W26),5)</f>
        <v>20002.5</v>
      </c>
      <c r="X27" s="6">
        <f>ROUND(SUM(X25:X26),5)</f>
        <v>1125</v>
      </c>
      <c r="Y27" s="6">
        <f>ROUND(SUM(Y25:Y26),5)</f>
        <v>1485</v>
      </c>
      <c r="Z27" s="6">
        <f>ROUND(SUM(Z25:Z26),5)</f>
        <v>4851</v>
      </c>
      <c r="AA27" s="6">
        <f>ROUND(SUM(AA25:AA26),5)</f>
        <v>26460</v>
      </c>
      <c r="AB27" s="6">
        <f>ROUND(SUM(AB25:AB26),5)</f>
        <v>1980</v>
      </c>
      <c r="AC27" s="6">
        <f>ROUND(SUM(AC25:AC26),5)</f>
        <v>1039.5</v>
      </c>
      <c r="AD27" s="6">
        <f>ROUND(SUM(AD25:AD26),5)</f>
        <v>21051</v>
      </c>
      <c r="AE27" s="6">
        <f>ROUND(SUM(AE25:AE26),5)</f>
        <v>1707.75</v>
      </c>
      <c r="AF27" s="6">
        <f>ROUND(SUM(AF25:AF26),5)</f>
        <v>4083.75</v>
      </c>
      <c r="AG27" s="6">
        <f>ROUND(SUM(AG25:AG26),5)</f>
        <v>3390.75</v>
      </c>
      <c r="AH27" s="6">
        <f>ROUND(SUM(AH25:AH26),5)</f>
        <v>6014.25</v>
      </c>
      <c r="AI27" s="6">
        <f>ROUND(SUM(AI25:AI26),5)</f>
        <v>1980</v>
      </c>
      <c r="AJ27" s="6">
        <f>ROUND(SUM(AJ25:AJ26),5)</f>
        <v>0</v>
      </c>
      <c r="AK27" s="6">
        <f>ROUND(SUM(AK25:AK26),5)</f>
        <v>4083.75</v>
      </c>
      <c r="AL27" s="6">
        <f>ROUND(SUM(AL25:AL26),5)</f>
        <v>1014.75</v>
      </c>
      <c r="AM27" s="6">
        <f>ROUND(SUM(AM25:AM26),5)</f>
        <v>3510</v>
      </c>
      <c r="AN27" s="6">
        <f>ROUND(SUM(AN25:AN26),5)</f>
        <v>3539.25</v>
      </c>
      <c r="AO27" s="6">
        <f>ROUND(SUM(AO25:AO26),5)</f>
        <v>2747.25</v>
      </c>
      <c r="AP27" s="6">
        <f>ROUND(SUM(AP25:AP26),5)</f>
        <v>2871</v>
      </c>
      <c r="AQ27" s="6">
        <f>ROUND(SUM(AQ25:AQ26),5)</f>
        <v>17640</v>
      </c>
      <c r="AR27" s="6">
        <f>ROUND(SUM(AR25:AR26),5)</f>
        <v>1212.75</v>
      </c>
      <c r="AS27" s="6">
        <f>ROUND(SUM(AS25:AS26),5)</f>
        <v>1361.25</v>
      </c>
      <c r="AT27" s="6">
        <f>ROUND(SUM(AT25:AT26),5)</f>
        <v>1163.25</v>
      </c>
      <c r="AU27" s="6">
        <f>ROUND(SUM(AU25:AU26),5)</f>
        <v>4356</v>
      </c>
      <c r="AV27" s="6">
        <f>ROUND(SUM(AV25:AV26),5)</f>
        <v>4950</v>
      </c>
      <c r="AW27" s="6">
        <f>ROUND(SUM(AW25:AW26),5)</f>
        <v>6583.5</v>
      </c>
      <c r="AX27" s="6">
        <f>ROUND(SUM(AX25:AX26),5)</f>
        <v>1881</v>
      </c>
      <c r="AY27" s="6">
        <f>ROUND(SUM(AY25:AY26),5)</f>
        <v>470.25</v>
      </c>
      <c r="AZ27" s="6">
        <f>ROUND(SUM(AZ25:AZ26),5)</f>
        <v>1608.75</v>
      </c>
      <c r="BA27" s="6">
        <f>ROUND(SUM(BA25:BA26),5)</f>
        <v>3440.25</v>
      </c>
      <c r="BB27" s="6">
        <f>ROUND(SUM(BB25:BB26),5)</f>
        <v>2128.5</v>
      </c>
      <c r="BC27" s="6">
        <f>ROUND(SUM(BC25:BC26),5)</f>
        <v>40020.75</v>
      </c>
      <c r="BD27" s="6">
        <f>ROUND(SUM(BD25:BD26),5)</f>
        <v>2722.5</v>
      </c>
      <c r="BE27" s="6">
        <f>ROUND(SUM(BE25:BE26),5)</f>
        <v>1707.75</v>
      </c>
      <c r="BF27" s="6">
        <f>ROUND(SUM(BF25:BF26),5)</f>
        <v>3093.75</v>
      </c>
      <c r="BG27" s="6">
        <f>ROUND(SUM(BG25:BG26),5)</f>
        <v>33610.5</v>
      </c>
      <c r="BH27" s="6">
        <f>ROUND(SUM(BH25:BH26),5)</f>
        <v>22695.75</v>
      </c>
      <c r="BI27" s="6">
        <f>ROUND(SUM(BI25:BI26),5)</f>
        <v>2722.5</v>
      </c>
      <c r="BJ27" s="6">
        <f>ROUND(SUM(BJ25:BJ26),5)</f>
        <v>1930.5</v>
      </c>
      <c r="BK27" s="6">
        <f>ROUND(SUM(BK25:BK26),5)</f>
        <v>2425.5</v>
      </c>
      <c r="BL27" s="6">
        <f>ROUND(SUM(BL25:BL26),5)</f>
        <v>1336.5</v>
      </c>
      <c r="BM27" s="6">
        <f>ROUND(SUM(BM25:BM26),5)</f>
        <v>1633.5</v>
      </c>
      <c r="BN27" s="6">
        <f>ROUND(SUM(BN25:BN26),5)</f>
        <v>3390.75</v>
      </c>
      <c r="BO27" s="6">
        <f>ROUND(SUM(BO25:BO26),5)</f>
        <v>38981.25</v>
      </c>
      <c r="BP27" s="6">
        <f>ROUND(SUM(BP25:BP26),5)</f>
        <v>3885.75</v>
      </c>
      <c r="BQ27" s="6">
        <f>ROUND(SUM(BQ25:BQ26),5)</f>
        <v>15072.75</v>
      </c>
      <c r="BR27" s="6">
        <f>ROUND(SUM(BR25:BR26),5)</f>
        <v>519.75</v>
      </c>
      <c r="BS27" s="6">
        <f>ROUND(SUM(BS25:BS26),5)</f>
        <v>2499.75</v>
      </c>
      <c r="BT27" s="6">
        <f>ROUND(SUM(BT25:BT26),5)</f>
        <v>1089</v>
      </c>
      <c r="BU27" s="6">
        <f>ROUND(SUM(BU25:BU26),5)</f>
        <v>11088</v>
      </c>
      <c r="BV27" s="6">
        <f>ROUND(SUM(BV25:BV26),5)</f>
        <v>1163.25</v>
      </c>
      <c r="BW27" s="6">
        <f>ROUND(SUM(BW25:BW26),5)</f>
        <v>1620</v>
      </c>
      <c r="BX27" s="6">
        <f>ROUND(SUM(BX25:BX26),5)</f>
        <v>9875.25</v>
      </c>
      <c r="BY27" s="6">
        <f>ROUND(SUM(BY25:BY26),5)</f>
        <v>3019.5</v>
      </c>
      <c r="BZ27" s="6">
        <f>ROUND(SUM(BZ25:BZ26),5)</f>
        <v>0</v>
      </c>
      <c r="CA27" s="6">
        <f>ROUND(SUM(CA25:CA26),5)</f>
        <v>816.75</v>
      </c>
      <c r="CB27" s="6">
        <f>ROUND(SUM(CB25:CB26),5)</f>
        <v>3712.5</v>
      </c>
      <c r="CC27" s="6">
        <f>ROUND(SUM(CC25:CC26),5)</f>
        <v>42682.5</v>
      </c>
      <c r="CD27" s="6">
        <f>ROUND(SUM(CD25:CD26),5)</f>
        <v>2400.75</v>
      </c>
      <c r="CE27" s="6">
        <f>ROUND(SUM(CE25:CE26),5)</f>
        <v>10135.17</v>
      </c>
      <c r="CF27" s="6">
        <f>ROUND(SUM(CF25:CF26),5)</f>
        <v>2301.75</v>
      </c>
      <c r="CG27" s="6">
        <f>ROUND(SUM(CG25:CG26),5)</f>
        <v>65835</v>
      </c>
      <c r="CH27" s="6">
        <f>ROUND(SUM(CH25:CH26),5)</f>
        <v>2945.25</v>
      </c>
      <c r="CI27" s="6">
        <f>ROUND(SUM(CI25:CI26),5)</f>
        <v>11493.54</v>
      </c>
      <c r="CJ27" s="6">
        <f>ROUND(SUM(CJ25:CJ26),5)</f>
        <v>5618.25</v>
      </c>
      <c r="CK27" s="6">
        <f>ROUND(SUM(CK25:CK26),5)</f>
        <v>35862.75</v>
      </c>
      <c r="CL27" s="6">
        <f>ROUND(SUM(CL25:CL26),5)</f>
        <v>25467.75</v>
      </c>
      <c r="CM27" s="6">
        <f>ROUND(SUM(CM25:CM26),5)</f>
        <v>15505.92</v>
      </c>
      <c r="CN27" s="6">
        <f>ROUND(SUM(CN25:CN26),5)</f>
        <v>20194.47</v>
      </c>
      <c r="CO27" s="6">
        <f>ROUND(SUM(CO25:CO26),5)</f>
        <v>0</v>
      </c>
      <c r="CP27" s="6">
        <f>ROUND(SUM(CP25:CP26),5)</f>
        <v>1361.25</v>
      </c>
      <c r="CQ27" s="6">
        <f>ROUND(SUM(CQ25:CQ26),5)</f>
        <v>3069</v>
      </c>
      <c r="CR27" s="6">
        <f>ROUND(SUM(CR25:CR26),5)</f>
        <v>1559.25</v>
      </c>
      <c r="CS27" s="6">
        <f>ROUND(SUM(CS25:CS26),5)</f>
        <v>17325</v>
      </c>
      <c r="CT27" s="6">
        <f>ROUND(SUM(CT25:CT26),5)</f>
        <v>965.25</v>
      </c>
      <c r="CU27" s="6">
        <f>ROUND(SUM(CU25:CU26),5)</f>
        <v>2623.5</v>
      </c>
      <c r="CV27" s="6">
        <f>ROUND(SUM(CV25:CV26),5)</f>
        <v>27200.25</v>
      </c>
      <c r="CW27" s="6">
        <f>ROUND(SUM(CW25:CW26),5)</f>
        <v>3316.5</v>
      </c>
      <c r="CX27" s="6">
        <f>ROUND(SUM(CX25:CX26),5)</f>
        <v>27200.25</v>
      </c>
      <c r="CY27" s="6">
        <f>ROUND(SUM(CY25:CY26),5)</f>
        <v>1633.5</v>
      </c>
      <c r="CZ27" s="6">
        <f>ROUND(SUM(CZ25:CZ26),5)</f>
        <v>5296.5</v>
      </c>
      <c r="DA27" s="6">
        <f>ROUND(SUM(DA25:DA26),5)</f>
        <v>2351.25</v>
      </c>
      <c r="DB27" s="6">
        <f>ROUND(SUM(DB25:DB26),5)</f>
        <v>4009.5</v>
      </c>
      <c r="DC27" s="6">
        <f>ROUND(SUM(DC25:DC26),5)</f>
        <v>2846.25</v>
      </c>
      <c r="DD27" s="6">
        <f>ROUND(SUM(DD25:DD26),5)</f>
        <v>23388.75</v>
      </c>
      <c r="DE27" s="6">
        <f>ROUND(SUM(DE25:DE26),5)</f>
        <v>4479.75</v>
      </c>
      <c r="DF27" s="6">
        <f>ROUND(SUM(DF25:DF26),5)</f>
        <v>2858.67</v>
      </c>
      <c r="DG27" s="6">
        <f>ROUND(SUM(DG25:DG26),5)</f>
        <v>1336.5</v>
      </c>
      <c r="DH27" s="6">
        <f>ROUND(SUM(DH25:DH26),5)</f>
        <v>2895.75</v>
      </c>
      <c r="DI27" s="6">
        <f>ROUND(SUM(DI25:DI26),5)</f>
        <v>3861</v>
      </c>
      <c r="DJ27" s="6">
        <f>ROUND(SUM(DJ25:DJ26),5)</f>
        <v>9961.92</v>
      </c>
      <c r="DK27" s="6">
        <f>ROUND(SUM(DK25:DK26),5)</f>
        <v>1138.5</v>
      </c>
      <c r="DL27" s="6">
        <f>ROUND(SUM(DL25:DL26),5)</f>
        <v>1534.5</v>
      </c>
      <c r="DM27" s="6">
        <f>ROUND(SUM(DM25:DM26),5)</f>
        <v>2425.5</v>
      </c>
      <c r="DN27" s="6">
        <f>ROUND(SUM(DN25:DN26),5)</f>
        <v>1386</v>
      </c>
      <c r="DO27" s="6">
        <f>ROUND(SUM(DO25:DO26),5)</f>
        <v>6843.42</v>
      </c>
      <c r="DP27" s="6">
        <f>ROUND(SUM(DP25:DP26),5)</f>
        <v>1089</v>
      </c>
      <c r="DQ27" s="6">
        <f>ROUND(SUM(DQ25:DQ26),5)</f>
        <v>0</v>
      </c>
      <c r="DR27" s="6">
        <f>ROUND(SUM(DR25:DR26),5)</f>
        <v>2153.25</v>
      </c>
      <c r="DS27" s="6">
        <f>ROUND(SUM(DS25:DS26),5)</f>
        <v>2994.75</v>
      </c>
      <c r="DT27" s="6">
        <f>ROUND(SUM(DT25:DT26),5)</f>
        <v>3316.5</v>
      </c>
      <c r="DU27" s="6">
        <f>ROUND(SUM(DU25:DU26),5)</f>
        <v>371.25</v>
      </c>
      <c r="DV27" s="6">
        <f>ROUND(SUM(DV25:DV26),5)</f>
        <v>3242.25</v>
      </c>
      <c r="DW27" s="6">
        <f>ROUND(SUM(DW25:DW26),5)</f>
        <v>4257</v>
      </c>
      <c r="DX27" s="6">
        <f>ROUND(SUM(DX25:DX26),5)</f>
        <v>1170</v>
      </c>
      <c r="DY27" s="6">
        <f>ROUND(SUM(DY25:DY26),5)</f>
        <v>1930.5</v>
      </c>
      <c r="DZ27" s="6">
        <f>ROUND(SUM(DZ25:DZ26),5)</f>
        <v>3412.53</v>
      </c>
      <c r="EA27" s="6">
        <f>ROUND(SUM(EA25:EA26),5)</f>
        <v>22002.75</v>
      </c>
      <c r="EB27" s="6">
        <f>ROUND(SUM(EB25:EB26),5)</f>
        <v>717.75</v>
      </c>
      <c r="EC27" s="6">
        <f>ROUND(SUM(EC25:EC26),5)</f>
        <v>1856.25</v>
      </c>
      <c r="ED27" s="6">
        <f>ROUND(SUM(ED25:ED26),5)</f>
        <v>43312.5</v>
      </c>
      <c r="EE27" s="6">
        <f>ROUND(SUM(EE25:EE26),5)</f>
        <v>64102.5</v>
      </c>
      <c r="EF27" s="6">
        <f>ROUND(SUM(EF25:EF26),5)</f>
        <v>3984.75</v>
      </c>
      <c r="EG27" s="6">
        <f>ROUND(SUM(EG25:EG26),5)</f>
        <v>24601.5</v>
      </c>
      <c r="EH27" s="6">
        <f>ROUND(SUM(EH25:EH26),5)</f>
        <v>2648.25</v>
      </c>
      <c r="EI27" s="6">
        <f>ROUND(SUM(EI25:EI26),5)</f>
        <v>14639.67</v>
      </c>
      <c r="EJ27" s="6">
        <f>ROUND(SUM(EJ25:EJ26),5)</f>
        <v>11174.67</v>
      </c>
      <c r="EK27" s="6">
        <f>ROUND(SUM(EK25:EK26),5)</f>
        <v>0</v>
      </c>
      <c r="EL27" s="6">
        <f>ROUND(SUM(EL25:EL26),5)</f>
        <v>0</v>
      </c>
      <c r="EM27" s="6">
        <f>ROUND(SUM(EM25:EM26),5)</f>
        <v>0</v>
      </c>
      <c r="EN27" s="6">
        <f>ROUND(SUM(F27:EM27),5)</f>
        <v>1216052.73</v>
      </c>
    </row>
    <row r="28" spans="1:144" ht="30" customHeight="1" x14ac:dyDescent="0.25">
      <c r="A28" s="2"/>
      <c r="B28" s="2"/>
      <c r="C28" s="2"/>
      <c r="D28" s="2" t="s">
        <v>167</v>
      </c>
      <c r="E28" s="2"/>
      <c r="F28" s="6">
        <v>88.43</v>
      </c>
      <c r="G28" s="6">
        <v>298.61</v>
      </c>
      <c r="H28" s="6">
        <v>1335.05</v>
      </c>
      <c r="I28" s="6">
        <v>23.97</v>
      </c>
      <c r="J28" s="6">
        <v>680.8</v>
      </c>
      <c r="K28" s="6">
        <v>707.34</v>
      </c>
      <c r="L28" s="6">
        <v>50.75</v>
      </c>
      <c r="M28" s="6">
        <v>48.42</v>
      </c>
      <c r="N28" s="6">
        <v>298.85000000000002</v>
      </c>
      <c r="O28" s="6">
        <v>1040.17</v>
      </c>
      <c r="P28" s="6">
        <v>44.21</v>
      </c>
      <c r="Q28" s="6">
        <v>186.2</v>
      </c>
      <c r="R28" s="6">
        <v>33.28</v>
      </c>
      <c r="S28" s="6">
        <v>19.8</v>
      </c>
      <c r="T28" s="6">
        <v>0</v>
      </c>
      <c r="U28" s="6">
        <v>472.73</v>
      </c>
      <c r="V28" s="6">
        <v>0</v>
      </c>
      <c r="W28" s="6">
        <v>726.18</v>
      </c>
      <c r="X28" s="6">
        <v>0</v>
      </c>
      <c r="Y28" s="6">
        <v>34.909999999999997</v>
      </c>
      <c r="Z28" s="6">
        <v>114.05</v>
      </c>
      <c r="AA28" s="6">
        <v>635.41</v>
      </c>
      <c r="AB28" s="6">
        <v>46.54</v>
      </c>
      <c r="AC28" s="6">
        <v>24.45</v>
      </c>
      <c r="AD28" s="6">
        <v>471.33</v>
      </c>
      <c r="AE28" s="6">
        <v>40.26</v>
      </c>
      <c r="AF28" s="6">
        <v>96.14</v>
      </c>
      <c r="AG28" s="6">
        <v>79.83</v>
      </c>
      <c r="AH28" s="6">
        <v>141.51</v>
      </c>
      <c r="AI28" s="6">
        <v>46.54</v>
      </c>
      <c r="AJ28" s="6">
        <v>0</v>
      </c>
      <c r="AK28" s="6">
        <v>96.14</v>
      </c>
      <c r="AL28" s="6">
        <v>23.97</v>
      </c>
      <c r="AM28" s="6">
        <v>90.78</v>
      </c>
      <c r="AN28" s="6">
        <v>83.33</v>
      </c>
      <c r="AO28" s="6">
        <v>64.72</v>
      </c>
      <c r="AP28" s="6">
        <v>67.5</v>
      </c>
      <c r="AQ28" s="6">
        <v>423.6</v>
      </c>
      <c r="AR28" s="6">
        <v>28.62</v>
      </c>
      <c r="AS28" s="6">
        <v>32.11</v>
      </c>
      <c r="AT28" s="6">
        <v>27.47</v>
      </c>
      <c r="AU28" s="6">
        <v>102.41</v>
      </c>
      <c r="AV28" s="6">
        <v>116.38</v>
      </c>
      <c r="AW28" s="6">
        <v>147.32</v>
      </c>
      <c r="AX28" s="6">
        <v>44.21</v>
      </c>
      <c r="AY28" s="6">
        <v>11.19</v>
      </c>
      <c r="AZ28" s="6">
        <v>37.94</v>
      </c>
      <c r="BA28" s="6">
        <v>81</v>
      </c>
      <c r="BB28" s="6">
        <v>50.06</v>
      </c>
      <c r="BC28" s="6">
        <v>873.74</v>
      </c>
      <c r="BD28" s="6">
        <v>64</v>
      </c>
      <c r="BE28" s="6">
        <v>40.26</v>
      </c>
      <c r="BF28" s="6">
        <v>72.849999999999994</v>
      </c>
      <c r="BG28" s="6">
        <v>733.86</v>
      </c>
      <c r="BH28" s="6">
        <v>495.54</v>
      </c>
      <c r="BI28" s="6">
        <v>64</v>
      </c>
      <c r="BJ28" s="6">
        <v>45.39</v>
      </c>
      <c r="BK28" s="6">
        <v>57.03</v>
      </c>
      <c r="BL28" s="6">
        <v>31.44</v>
      </c>
      <c r="BM28" s="6">
        <v>38.409999999999997</v>
      </c>
      <c r="BN28" s="6">
        <v>79.83</v>
      </c>
      <c r="BO28" s="6">
        <v>850.94</v>
      </c>
      <c r="BP28" s="6">
        <v>91.47</v>
      </c>
      <c r="BQ28" s="6">
        <v>329.11</v>
      </c>
      <c r="BR28" s="6">
        <v>12.34</v>
      </c>
      <c r="BS28" s="6">
        <v>58.88</v>
      </c>
      <c r="BT28" s="6">
        <v>25.6</v>
      </c>
      <c r="BU28" s="6">
        <v>248.34</v>
      </c>
      <c r="BV28" s="6">
        <v>27.47</v>
      </c>
      <c r="BW28" s="6">
        <v>37.94</v>
      </c>
      <c r="BX28" s="6">
        <v>221.11</v>
      </c>
      <c r="BY28" s="6">
        <v>70.97</v>
      </c>
      <c r="BZ28" s="6">
        <v>0</v>
      </c>
      <c r="CA28" s="6">
        <v>19.329999999999998</v>
      </c>
      <c r="CB28" s="6">
        <v>87.28</v>
      </c>
      <c r="CC28" s="6">
        <v>1025.05</v>
      </c>
      <c r="CD28" s="6">
        <v>56.55</v>
      </c>
      <c r="CE28" s="6">
        <v>226.94</v>
      </c>
      <c r="CF28" s="6">
        <v>54.23</v>
      </c>
      <c r="CG28" s="6">
        <v>1581.09</v>
      </c>
      <c r="CH28" s="6">
        <v>69.36</v>
      </c>
      <c r="CI28" s="6">
        <v>289.07</v>
      </c>
      <c r="CJ28" s="6">
        <v>132.19</v>
      </c>
      <c r="CK28" s="6">
        <v>711.06</v>
      </c>
      <c r="CL28" s="6">
        <v>556.05999999999995</v>
      </c>
      <c r="CM28" s="6">
        <v>718.73</v>
      </c>
      <c r="CN28" s="6">
        <v>0</v>
      </c>
      <c r="CO28" s="6">
        <v>0</v>
      </c>
      <c r="CP28" s="6">
        <v>32.11</v>
      </c>
      <c r="CQ28" s="6">
        <v>72.150000000000006</v>
      </c>
      <c r="CR28" s="6">
        <v>36.78</v>
      </c>
      <c r="CS28" s="6">
        <v>300.73</v>
      </c>
      <c r="CT28" s="6">
        <v>22.82</v>
      </c>
      <c r="CU28" s="6">
        <v>61.68</v>
      </c>
      <c r="CV28" s="6">
        <v>91.47</v>
      </c>
      <c r="CW28" s="6">
        <v>77.98</v>
      </c>
      <c r="CX28" s="6">
        <v>593.76</v>
      </c>
      <c r="CY28" s="6">
        <v>38.409999999999997</v>
      </c>
      <c r="CZ28" s="6">
        <v>124.54</v>
      </c>
      <c r="DA28" s="6">
        <v>55.39</v>
      </c>
      <c r="DB28" s="6">
        <v>94.28</v>
      </c>
      <c r="DC28" s="6">
        <v>67.03</v>
      </c>
      <c r="DD28" s="6">
        <v>510.66</v>
      </c>
      <c r="DE28" s="6">
        <v>105.44</v>
      </c>
      <c r="DF28" s="6">
        <v>100.49</v>
      </c>
      <c r="DG28" s="6">
        <v>31.44</v>
      </c>
      <c r="DH28" s="6">
        <v>68.19</v>
      </c>
      <c r="DI28" s="6">
        <v>90.78</v>
      </c>
      <c r="DJ28" s="6">
        <v>222.98</v>
      </c>
      <c r="DK28" s="6">
        <v>26.78</v>
      </c>
      <c r="DL28" s="6">
        <v>36.07</v>
      </c>
      <c r="DM28" s="6">
        <v>57.03</v>
      </c>
      <c r="DN28" s="6">
        <v>32.6</v>
      </c>
      <c r="DO28" s="6">
        <v>153.16</v>
      </c>
      <c r="DP28" s="6">
        <v>25.6</v>
      </c>
      <c r="DQ28" s="6">
        <v>0</v>
      </c>
      <c r="DR28" s="6">
        <v>50.75</v>
      </c>
      <c r="DS28" s="6">
        <v>70.540000000000006</v>
      </c>
      <c r="DT28" s="6">
        <v>77.98</v>
      </c>
      <c r="DU28" s="6">
        <v>8.86</v>
      </c>
      <c r="DV28" s="6">
        <v>76.36</v>
      </c>
      <c r="DW28" s="6">
        <v>100.09</v>
      </c>
      <c r="DX28" s="6">
        <v>30.95</v>
      </c>
      <c r="DY28" s="6">
        <v>45.39</v>
      </c>
      <c r="DZ28" s="6">
        <v>0</v>
      </c>
      <c r="EA28" s="6">
        <v>480.39</v>
      </c>
      <c r="EB28" s="6">
        <v>16.989999999999998</v>
      </c>
      <c r="EC28" s="6">
        <v>43.77</v>
      </c>
      <c r="ED28" s="6">
        <v>937.99</v>
      </c>
      <c r="EE28" s="6">
        <v>1399.34</v>
      </c>
      <c r="EF28" s="6">
        <v>93.81</v>
      </c>
      <c r="EG28" s="6">
        <v>537.17999999999995</v>
      </c>
      <c r="EH28" s="6">
        <v>62.38</v>
      </c>
      <c r="EI28" s="6">
        <v>639.13</v>
      </c>
      <c r="EJ28" s="6">
        <v>75.180000000000007</v>
      </c>
      <c r="EK28" s="6">
        <v>0</v>
      </c>
      <c r="EL28" s="6">
        <v>0</v>
      </c>
      <c r="EM28" s="6">
        <v>0</v>
      </c>
      <c r="EN28" s="6">
        <f>ROUND(SUM(F28:EM28),5)</f>
        <v>27289.4</v>
      </c>
    </row>
    <row r="29" spans="1:144" x14ac:dyDescent="0.25">
      <c r="A29" s="2"/>
      <c r="B29" s="2"/>
      <c r="C29" s="2"/>
      <c r="D29" s="2" t="s">
        <v>168</v>
      </c>
      <c r="E29" s="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</row>
    <row r="30" spans="1:144" x14ac:dyDescent="0.25">
      <c r="A30" s="2"/>
      <c r="B30" s="2"/>
      <c r="C30" s="2"/>
      <c r="D30" s="2"/>
      <c r="E30" s="2" t="s">
        <v>169</v>
      </c>
      <c r="F30" s="6">
        <v>0</v>
      </c>
      <c r="G30" s="6">
        <v>1617.14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4049.39</v>
      </c>
      <c r="X30" s="6">
        <v>0</v>
      </c>
      <c r="Y30" s="6">
        <v>0</v>
      </c>
      <c r="Z30" s="6">
        <v>0</v>
      </c>
      <c r="AA30" s="6">
        <v>6125.14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300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3825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3500</v>
      </c>
      <c r="BH30" s="6">
        <v>2291.69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2000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7940.32</v>
      </c>
      <c r="CH30" s="6">
        <v>0</v>
      </c>
      <c r="CI30" s="6">
        <v>0</v>
      </c>
      <c r="CJ30" s="6">
        <v>0</v>
      </c>
      <c r="CK30" s="6">
        <v>0</v>
      </c>
      <c r="CL30" s="6">
        <v>8506.5</v>
      </c>
      <c r="CM30" s="6">
        <v>5801.74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1400</v>
      </c>
      <c r="CT30" s="6">
        <v>0</v>
      </c>
      <c r="CU30" s="6">
        <v>0</v>
      </c>
      <c r="CV30" s="6">
        <v>4050</v>
      </c>
      <c r="CW30" s="6">
        <v>0</v>
      </c>
      <c r="CX30" s="6">
        <v>795</v>
      </c>
      <c r="CY30" s="6">
        <v>0</v>
      </c>
      <c r="CZ30" s="6">
        <v>0</v>
      </c>
      <c r="DA30" s="6">
        <v>0</v>
      </c>
      <c r="DB30" s="6">
        <v>0</v>
      </c>
      <c r="DC30" s="6">
        <v>4034</v>
      </c>
      <c r="DD30" s="6">
        <v>905</v>
      </c>
      <c r="DE30" s="6">
        <v>0</v>
      </c>
      <c r="DF30" s="6">
        <v>2930.69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6321</v>
      </c>
      <c r="EB30" s="6">
        <v>0</v>
      </c>
      <c r="EC30" s="6">
        <v>0</v>
      </c>
      <c r="ED30" s="6">
        <v>6050</v>
      </c>
      <c r="EE30" s="6">
        <v>0</v>
      </c>
      <c r="EF30" s="6">
        <v>0</v>
      </c>
      <c r="EG30" s="6">
        <v>6918.07</v>
      </c>
      <c r="EH30" s="6">
        <v>0</v>
      </c>
      <c r="EI30" s="6">
        <v>0</v>
      </c>
      <c r="EJ30" s="6">
        <v>0</v>
      </c>
      <c r="EK30" s="6">
        <v>0</v>
      </c>
      <c r="EL30" s="6">
        <v>0</v>
      </c>
      <c r="EM30" s="6">
        <v>0</v>
      </c>
      <c r="EN30" s="6">
        <f>ROUND(SUM(F30:EM30),5)</f>
        <v>79360.679999999993</v>
      </c>
    </row>
    <row r="31" spans="1:144" x14ac:dyDescent="0.25">
      <c r="A31" s="2"/>
      <c r="B31" s="2"/>
      <c r="C31" s="2"/>
      <c r="D31" s="2"/>
      <c r="E31" s="2" t="s">
        <v>170</v>
      </c>
      <c r="F31" s="6">
        <v>0</v>
      </c>
      <c r="G31" s="6">
        <v>0</v>
      </c>
      <c r="H31" s="6">
        <v>33584.14</v>
      </c>
      <c r="I31" s="6">
        <v>0</v>
      </c>
      <c r="J31" s="6">
        <v>47925</v>
      </c>
      <c r="K31" s="6">
        <v>4750</v>
      </c>
      <c r="L31" s="6">
        <v>0</v>
      </c>
      <c r="M31" s="6">
        <v>0</v>
      </c>
      <c r="N31" s="6">
        <v>13675</v>
      </c>
      <c r="O31" s="6">
        <v>2794.7</v>
      </c>
      <c r="P31" s="6">
        <v>0</v>
      </c>
      <c r="Q31" s="6">
        <v>9275</v>
      </c>
      <c r="R31" s="6">
        <v>0</v>
      </c>
      <c r="S31" s="6">
        <v>0</v>
      </c>
      <c r="T31" s="6">
        <v>0</v>
      </c>
      <c r="U31" s="6">
        <v>15925.63</v>
      </c>
      <c r="V31" s="6">
        <v>0</v>
      </c>
      <c r="W31" s="6">
        <v>31620.16</v>
      </c>
      <c r="X31" s="6">
        <v>0</v>
      </c>
      <c r="Y31" s="6">
        <v>0</v>
      </c>
      <c r="Z31" s="6">
        <v>0</v>
      </c>
      <c r="AA31" s="6">
        <v>14611.97</v>
      </c>
      <c r="AB31" s="6">
        <v>160</v>
      </c>
      <c r="AC31" s="6">
        <v>0</v>
      </c>
      <c r="AD31" s="6">
        <v>4850</v>
      </c>
      <c r="AE31" s="6">
        <v>0</v>
      </c>
      <c r="AF31" s="6">
        <v>0</v>
      </c>
      <c r="AG31" s="6">
        <v>1336.36</v>
      </c>
      <c r="AH31" s="6">
        <v>1600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14950</v>
      </c>
      <c r="AR31" s="6">
        <v>0</v>
      </c>
      <c r="AS31" s="6">
        <v>0</v>
      </c>
      <c r="AT31" s="6">
        <v>0</v>
      </c>
      <c r="AU31" s="6">
        <v>422.3</v>
      </c>
      <c r="AV31" s="6">
        <v>0</v>
      </c>
      <c r="AW31" s="6">
        <v>3254</v>
      </c>
      <c r="AX31" s="6">
        <v>0</v>
      </c>
      <c r="AY31" s="6">
        <v>0</v>
      </c>
      <c r="AZ31" s="6">
        <v>0</v>
      </c>
      <c r="BA31" s="6">
        <v>0</v>
      </c>
      <c r="BB31" s="6">
        <v>827.7</v>
      </c>
      <c r="BC31" s="6">
        <v>3235</v>
      </c>
      <c r="BD31" s="6">
        <v>0</v>
      </c>
      <c r="BE31" s="6">
        <v>0</v>
      </c>
      <c r="BF31" s="6">
        <v>0</v>
      </c>
      <c r="BG31" s="6">
        <v>2156.2600000000002</v>
      </c>
      <c r="BH31" s="6">
        <v>18283.060000000001</v>
      </c>
      <c r="BI31" s="6">
        <v>0</v>
      </c>
      <c r="BJ31" s="6">
        <v>0</v>
      </c>
      <c r="BK31" s="6">
        <v>180</v>
      </c>
      <c r="BL31" s="6">
        <v>0</v>
      </c>
      <c r="BM31" s="6">
        <v>0</v>
      </c>
      <c r="BN31" s="6">
        <v>330</v>
      </c>
      <c r="BO31" s="6">
        <v>8910</v>
      </c>
      <c r="BP31" s="6">
        <v>650</v>
      </c>
      <c r="BQ31" s="6">
        <v>4400</v>
      </c>
      <c r="BR31" s="6">
        <v>0</v>
      </c>
      <c r="BS31" s="6">
        <v>0</v>
      </c>
      <c r="BT31" s="6">
        <v>0</v>
      </c>
      <c r="BU31" s="6">
        <v>770</v>
      </c>
      <c r="BV31" s="6">
        <v>0</v>
      </c>
      <c r="BW31" s="6">
        <v>0</v>
      </c>
      <c r="BX31" s="6">
        <v>6075</v>
      </c>
      <c r="BY31" s="6">
        <v>0</v>
      </c>
      <c r="BZ31" s="6">
        <v>0</v>
      </c>
      <c r="CA31" s="6">
        <v>0</v>
      </c>
      <c r="CB31" s="6">
        <v>337.5</v>
      </c>
      <c r="CC31" s="6">
        <v>29039</v>
      </c>
      <c r="CD31" s="6">
        <v>0</v>
      </c>
      <c r="CE31" s="6">
        <v>0</v>
      </c>
      <c r="CF31" s="6">
        <v>0</v>
      </c>
      <c r="CG31" s="6">
        <v>68.239999999999995</v>
      </c>
      <c r="CH31" s="6">
        <v>0</v>
      </c>
      <c r="CI31" s="6">
        <v>7740</v>
      </c>
      <c r="CJ31" s="6">
        <v>146</v>
      </c>
      <c r="CK31" s="6">
        <v>15476.85</v>
      </c>
      <c r="CL31" s="6">
        <v>11985.07</v>
      </c>
      <c r="CM31" s="6">
        <v>13855.54</v>
      </c>
      <c r="CN31" s="6">
        <v>13350</v>
      </c>
      <c r="CO31" s="6">
        <v>0</v>
      </c>
      <c r="CP31" s="6">
        <v>0</v>
      </c>
      <c r="CQ31" s="6">
        <v>0</v>
      </c>
      <c r="CR31" s="6">
        <v>0</v>
      </c>
      <c r="CS31" s="6">
        <v>8200</v>
      </c>
      <c r="CT31" s="6">
        <v>0</v>
      </c>
      <c r="CU31" s="6">
        <v>0</v>
      </c>
      <c r="CV31" s="6">
        <v>19520</v>
      </c>
      <c r="CW31" s="6">
        <v>0</v>
      </c>
      <c r="CX31" s="6">
        <v>14428.62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10593.12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1430</v>
      </c>
      <c r="DK31" s="6">
        <v>0</v>
      </c>
      <c r="DL31" s="6">
        <v>0</v>
      </c>
      <c r="DM31" s="6">
        <v>0</v>
      </c>
      <c r="DN31" s="6">
        <v>0</v>
      </c>
      <c r="DO31" s="6">
        <v>298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13226</v>
      </c>
      <c r="EB31" s="6">
        <v>0</v>
      </c>
      <c r="EC31" s="6">
        <v>0</v>
      </c>
      <c r="ED31" s="6">
        <v>22050</v>
      </c>
      <c r="EE31" s="6">
        <v>33047.46</v>
      </c>
      <c r="EF31" s="6">
        <v>0</v>
      </c>
      <c r="EG31" s="6">
        <v>20467.68</v>
      </c>
      <c r="EH31" s="6">
        <v>0</v>
      </c>
      <c r="EI31" s="6">
        <v>8225</v>
      </c>
      <c r="EJ31" s="6">
        <v>9992</v>
      </c>
      <c r="EK31" s="6">
        <v>0</v>
      </c>
      <c r="EL31" s="6">
        <v>0</v>
      </c>
      <c r="EM31" s="6">
        <v>0</v>
      </c>
      <c r="EN31" s="6">
        <f>ROUND(SUM(F31:EM31),5)</f>
        <v>500027.36</v>
      </c>
    </row>
    <row r="32" spans="1:144" ht="15.75" thickBot="1" x14ac:dyDescent="0.3">
      <c r="A32" s="2"/>
      <c r="B32" s="2"/>
      <c r="C32" s="2"/>
      <c r="D32" s="2"/>
      <c r="E32" s="2" t="s">
        <v>171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2102.34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461.25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1130</v>
      </c>
      <c r="EF32" s="7">
        <v>0</v>
      </c>
      <c r="EG32" s="7">
        <v>20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f>ROUND(SUM(F32:EM32),5)</f>
        <v>3713.59</v>
      </c>
    </row>
    <row r="33" spans="1:144" x14ac:dyDescent="0.25">
      <c r="A33" s="2"/>
      <c r="B33" s="2"/>
      <c r="C33" s="2"/>
      <c r="D33" s="2" t="s">
        <v>172</v>
      </c>
      <c r="E33" s="2"/>
      <c r="F33" s="6">
        <f>ROUND(SUM(F29:F32),5)</f>
        <v>0</v>
      </c>
      <c r="G33" s="6">
        <f>ROUND(SUM(G29:G32),5)</f>
        <v>1617.14</v>
      </c>
      <c r="H33" s="6">
        <f>ROUND(SUM(H29:H32),5)</f>
        <v>33584.14</v>
      </c>
      <c r="I33" s="6">
        <f>ROUND(SUM(I29:I32),5)</f>
        <v>0</v>
      </c>
      <c r="J33" s="6">
        <f>ROUND(SUM(J29:J32),5)</f>
        <v>47925</v>
      </c>
      <c r="K33" s="6">
        <f>ROUND(SUM(K29:K32),5)</f>
        <v>4750</v>
      </c>
      <c r="L33" s="6">
        <f>ROUND(SUM(L29:L32),5)</f>
        <v>0</v>
      </c>
      <c r="M33" s="6">
        <f>ROUND(SUM(M29:M32),5)</f>
        <v>0</v>
      </c>
      <c r="N33" s="6">
        <f>ROUND(SUM(N29:N32),5)</f>
        <v>13675</v>
      </c>
      <c r="O33" s="6">
        <f>ROUND(SUM(O29:O32),5)</f>
        <v>2794.7</v>
      </c>
      <c r="P33" s="6">
        <f>ROUND(SUM(P29:P32),5)</f>
        <v>0</v>
      </c>
      <c r="Q33" s="6">
        <f>ROUND(SUM(Q29:Q32),5)</f>
        <v>9275</v>
      </c>
      <c r="R33" s="6">
        <f>ROUND(SUM(R29:R32),5)</f>
        <v>0</v>
      </c>
      <c r="S33" s="6">
        <f>ROUND(SUM(S29:S32),5)</f>
        <v>0</v>
      </c>
      <c r="T33" s="6">
        <f>ROUND(SUM(T29:T32),5)</f>
        <v>0</v>
      </c>
      <c r="U33" s="6">
        <f>ROUND(SUM(U29:U32),5)</f>
        <v>15925.63</v>
      </c>
      <c r="V33" s="6">
        <f>ROUND(SUM(V29:V32),5)</f>
        <v>0</v>
      </c>
      <c r="W33" s="6">
        <f>ROUND(SUM(W29:W32),5)</f>
        <v>35669.550000000003</v>
      </c>
      <c r="X33" s="6">
        <f>ROUND(SUM(X29:X32),5)</f>
        <v>0</v>
      </c>
      <c r="Y33" s="6">
        <f>ROUND(SUM(Y29:Y32),5)</f>
        <v>0</v>
      </c>
      <c r="Z33" s="6">
        <f>ROUND(SUM(Z29:Z32),5)</f>
        <v>0</v>
      </c>
      <c r="AA33" s="6">
        <f>ROUND(SUM(AA29:AA32),5)</f>
        <v>20737.11</v>
      </c>
      <c r="AB33" s="6">
        <f>ROUND(SUM(AB29:AB32),5)</f>
        <v>160</v>
      </c>
      <c r="AC33" s="6">
        <f>ROUND(SUM(AC29:AC32),5)</f>
        <v>0</v>
      </c>
      <c r="AD33" s="6">
        <f>ROUND(SUM(AD29:AD32),5)</f>
        <v>4850</v>
      </c>
      <c r="AE33" s="6">
        <f>ROUND(SUM(AE29:AE32),5)</f>
        <v>0</v>
      </c>
      <c r="AF33" s="6">
        <f>ROUND(SUM(AF29:AF32),5)</f>
        <v>0</v>
      </c>
      <c r="AG33" s="6">
        <f>ROUND(SUM(AG29:AG32),5)</f>
        <v>1336.36</v>
      </c>
      <c r="AH33" s="6">
        <f>ROUND(SUM(AH29:AH32),5)</f>
        <v>1900</v>
      </c>
      <c r="AI33" s="6">
        <f>ROUND(SUM(AI29:AI32),5)</f>
        <v>0</v>
      </c>
      <c r="AJ33" s="6">
        <f>ROUND(SUM(AJ29:AJ32),5)</f>
        <v>0</v>
      </c>
      <c r="AK33" s="6">
        <f>ROUND(SUM(AK29:AK32),5)</f>
        <v>0</v>
      </c>
      <c r="AL33" s="6">
        <f>ROUND(SUM(AL29:AL32),5)</f>
        <v>0</v>
      </c>
      <c r="AM33" s="6">
        <f>ROUND(SUM(AM29:AM32),5)</f>
        <v>0</v>
      </c>
      <c r="AN33" s="6">
        <f>ROUND(SUM(AN29:AN32),5)</f>
        <v>0</v>
      </c>
      <c r="AO33" s="6">
        <f>ROUND(SUM(AO29:AO32),5)</f>
        <v>0</v>
      </c>
      <c r="AP33" s="6">
        <f>ROUND(SUM(AP29:AP32),5)</f>
        <v>0</v>
      </c>
      <c r="AQ33" s="6">
        <f>ROUND(SUM(AQ29:AQ32),5)</f>
        <v>20877.34</v>
      </c>
      <c r="AR33" s="6">
        <f>ROUND(SUM(AR29:AR32),5)</f>
        <v>0</v>
      </c>
      <c r="AS33" s="6">
        <f>ROUND(SUM(AS29:AS32),5)</f>
        <v>0</v>
      </c>
      <c r="AT33" s="6">
        <f>ROUND(SUM(AT29:AT32),5)</f>
        <v>0</v>
      </c>
      <c r="AU33" s="6">
        <f>ROUND(SUM(AU29:AU32),5)</f>
        <v>422.3</v>
      </c>
      <c r="AV33" s="6">
        <f>ROUND(SUM(AV29:AV32),5)</f>
        <v>0</v>
      </c>
      <c r="AW33" s="6">
        <f>ROUND(SUM(AW29:AW32),5)</f>
        <v>3254</v>
      </c>
      <c r="AX33" s="6">
        <f>ROUND(SUM(AX29:AX32),5)</f>
        <v>0</v>
      </c>
      <c r="AY33" s="6">
        <f>ROUND(SUM(AY29:AY32),5)</f>
        <v>0</v>
      </c>
      <c r="AZ33" s="6">
        <f>ROUND(SUM(AZ29:AZ32),5)</f>
        <v>0</v>
      </c>
      <c r="BA33" s="6">
        <f>ROUND(SUM(BA29:BA32),5)</f>
        <v>0</v>
      </c>
      <c r="BB33" s="6">
        <f>ROUND(SUM(BB29:BB32),5)</f>
        <v>827.7</v>
      </c>
      <c r="BC33" s="6">
        <f>ROUND(SUM(BC29:BC32),5)</f>
        <v>3235</v>
      </c>
      <c r="BD33" s="6">
        <f>ROUND(SUM(BD29:BD32),5)</f>
        <v>0</v>
      </c>
      <c r="BE33" s="6">
        <f>ROUND(SUM(BE29:BE32),5)</f>
        <v>0</v>
      </c>
      <c r="BF33" s="6">
        <f>ROUND(SUM(BF29:BF32),5)</f>
        <v>0</v>
      </c>
      <c r="BG33" s="6">
        <f>ROUND(SUM(BG29:BG32),5)</f>
        <v>5656.26</v>
      </c>
      <c r="BH33" s="6">
        <f>ROUND(SUM(BH29:BH32),5)</f>
        <v>20574.75</v>
      </c>
      <c r="BI33" s="6">
        <f>ROUND(SUM(BI29:BI32),5)</f>
        <v>0</v>
      </c>
      <c r="BJ33" s="6">
        <f>ROUND(SUM(BJ29:BJ32),5)</f>
        <v>0</v>
      </c>
      <c r="BK33" s="6">
        <f>ROUND(SUM(BK29:BK32),5)</f>
        <v>180</v>
      </c>
      <c r="BL33" s="6">
        <f>ROUND(SUM(BL29:BL32),5)</f>
        <v>0</v>
      </c>
      <c r="BM33" s="6">
        <f>ROUND(SUM(BM29:BM32),5)</f>
        <v>0</v>
      </c>
      <c r="BN33" s="6">
        <f>ROUND(SUM(BN29:BN32),5)</f>
        <v>330</v>
      </c>
      <c r="BO33" s="6">
        <f>ROUND(SUM(BO29:BO32),5)</f>
        <v>10910</v>
      </c>
      <c r="BP33" s="6">
        <f>ROUND(SUM(BP29:BP32),5)</f>
        <v>650</v>
      </c>
      <c r="BQ33" s="6">
        <f>ROUND(SUM(BQ29:BQ32),5)</f>
        <v>4400</v>
      </c>
      <c r="BR33" s="6">
        <f>ROUND(SUM(BR29:BR32),5)</f>
        <v>0</v>
      </c>
      <c r="BS33" s="6">
        <f>ROUND(SUM(BS29:BS32),5)</f>
        <v>0</v>
      </c>
      <c r="BT33" s="6">
        <f>ROUND(SUM(BT29:BT32),5)</f>
        <v>0</v>
      </c>
      <c r="BU33" s="6">
        <f>ROUND(SUM(BU29:BU32),5)</f>
        <v>770</v>
      </c>
      <c r="BV33" s="6">
        <f>ROUND(SUM(BV29:BV32),5)</f>
        <v>0</v>
      </c>
      <c r="BW33" s="6">
        <f>ROUND(SUM(BW29:BW32),5)</f>
        <v>0</v>
      </c>
      <c r="BX33" s="6">
        <f>ROUND(SUM(BX29:BX32),5)</f>
        <v>6075</v>
      </c>
      <c r="BY33" s="6">
        <f>ROUND(SUM(BY29:BY32),5)</f>
        <v>0</v>
      </c>
      <c r="BZ33" s="6">
        <f>ROUND(SUM(BZ29:BZ32),5)</f>
        <v>0</v>
      </c>
      <c r="CA33" s="6">
        <f>ROUND(SUM(CA29:CA32),5)</f>
        <v>0</v>
      </c>
      <c r="CB33" s="6">
        <f>ROUND(SUM(CB29:CB32),5)</f>
        <v>337.5</v>
      </c>
      <c r="CC33" s="6">
        <f>ROUND(SUM(CC29:CC32),5)</f>
        <v>29039</v>
      </c>
      <c r="CD33" s="6">
        <f>ROUND(SUM(CD29:CD32),5)</f>
        <v>0</v>
      </c>
      <c r="CE33" s="6">
        <f>ROUND(SUM(CE29:CE32),5)</f>
        <v>0</v>
      </c>
      <c r="CF33" s="6">
        <f>ROUND(SUM(CF29:CF32),5)</f>
        <v>0</v>
      </c>
      <c r="CG33" s="6">
        <f>ROUND(SUM(CG29:CG32),5)</f>
        <v>8008.56</v>
      </c>
      <c r="CH33" s="6">
        <f>ROUND(SUM(CH29:CH32),5)</f>
        <v>0</v>
      </c>
      <c r="CI33" s="6">
        <f>ROUND(SUM(CI29:CI32),5)</f>
        <v>7740</v>
      </c>
      <c r="CJ33" s="6">
        <f>ROUND(SUM(CJ29:CJ32),5)</f>
        <v>146</v>
      </c>
      <c r="CK33" s="6">
        <f>ROUND(SUM(CK29:CK32),5)</f>
        <v>15938.1</v>
      </c>
      <c r="CL33" s="6">
        <f>ROUND(SUM(CL29:CL32),5)</f>
        <v>20491.57</v>
      </c>
      <c r="CM33" s="6">
        <f>ROUND(SUM(CM29:CM32),5)</f>
        <v>19657.28</v>
      </c>
      <c r="CN33" s="6">
        <f>ROUND(SUM(CN29:CN32),5)</f>
        <v>13350</v>
      </c>
      <c r="CO33" s="6">
        <f>ROUND(SUM(CO29:CO32),5)</f>
        <v>0</v>
      </c>
      <c r="CP33" s="6">
        <f>ROUND(SUM(CP29:CP32),5)</f>
        <v>0</v>
      </c>
      <c r="CQ33" s="6">
        <f>ROUND(SUM(CQ29:CQ32),5)</f>
        <v>0</v>
      </c>
      <c r="CR33" s="6">
        <f>ROUND(SUM(CR29:CR32),5)</f>
        <v>0</v>
      </c>
      <c r="CS33" s="6">
        <f>ROUND(SUM(CS29:CS32),5)</f>
        <v>9600</v>
      </c>
      <c r="CT33" s="6">
        <f>ROUND(SUM(CT29:CT32),5)</f>
        <v>0</v>
      </c>
      <c r="CU33" s="6">
        <f>ROUND(SUM(CU29:CU32),5)</f>
        <v>0</v>
      </c>
      <c r="CV33" s="6">
        <f>ROUND(SUM(CV29:CV32),5)</f>
        <v>23570</v>
      </c>
      <c r="CW33" s="6">
        <f>ROUND(SUM(CW29:CW32),5)</f>
        <v>0</v>
      </c>
      <c r="CX33" s="6">
        <f>ROUND(SUM(CX29:CX32),5)</f>
        <v>15223.62</v>
      </c>
      <c r="CY33" s="6">
        <f>ROUND(SUM(CY29:CY32),5)</f>
        <v>0</v>
      </c>
      <c r="CZ33" s="6">
        <f>ROUND(SUM(CZ29:CZ32),5)</f>
        <v>0</v>
      </c>
      <c r="DA33" s="6">
        <f>ROUND(SUM(DA29:DA32),5)</f>
        <v>0</v>
      </c>
      <c r="DB33" s="6">
        <f>ROUND(SUM(DB29:DB32),5)</f>
        <v>0</v>
      </c>
      <c r="DC33" s="6">
        <f>ROUND(SUM(DC29:DC32),5)</f>
        <v>4034</v>
      </c>
      <c r="DD33" s="6">
        <f>ROUND(SUM(DD29:DD32),5)</f>
        <v>11498.12</v>
      </c>
      <c r="DE33" s="6">
        <f>ROUND(SUM(DE29:DE32),5)</f>
        <v>0</v>
      </c>
      <c r="DF33" s="6">
        <f>ROUND(SUM(DF29:DF32),5)</f>
        <v>2930.69</v>
      </c>
      <c r="DG33" s="6">
        <f>ROUND(SUM(DG29:DG32),5)</f>
        <v>0</v>
      </c>
      <c r="DH33" s="6">
        <f>ROUND(SUM(DH29:DH32),5)</f>
        <v>0</v>
      </c>
      <c r="DI33" s="6">
        <f>ROUND(SUM(DI29:DI32),5)</f>
        <v>0</v>
      </c>
      <c r="DJ33" s="6">
        <f>ROUND(SUM(DJ29:DJ32),5)</f>
        <v>1430</v>
      </c>
      <c r="DK33" s="6">
        <f>ROUND(SUM(DK29:DK32),5)</f>
        <v>0</v>
      </c>
      <c r="DL33" s="6">
        <f>ROUND(SUM(DL29:DL32),5)</f>
        <v>0</v>
      </c>
      <c r="DM33" s="6">
        <f>ROUND(SUM(DM29:DM32),5)</f>
        <v>0</v>
      </c>
      <c r="DN33" s="6">
        <f>ROUND(SUM(DN29:DN32),5)</f>
        <v>0</v>
      </c>
      <c r="DO33" s="6">
        <f>ROUND(SUM(DO29:DO32),5)</f>
        <v>298</v>
      </c>
      <c r="DP33" s="6">
        <f>ROUND(SUM(DP29:DP32),5)</f>
        <v>0</v>
      </c>
      <c r="DQ33" s="6">
        <f>ROUND(SUM(DQ29:DQ32),5)</f>
        <v>0</v>
      </c>
      <c r="DR33" s="6">
        <f>ROUND(SUM(DR29:DR32),5)</f>
        <v>0</v>
      </c>
      <c r="DS33" s="6">
        <f>ROUND(SUM(DS29:DS32),5)</f>
        <v>0</v>
      </c>
      <c r="DT33" s="6">
        <f>ROUND(SUM(DT29:DT32),5)</f>
        <v>0</v>
      </c>
      <c r="DU33" s="6">
        <f>ROUND(SUM(DU29:DU32),5)</f>
        <v>0</v>
      </c>
      <c r="DV33" s="6">
        <f>ROUND(SUM(DV29:DV32),5)</f>
        <v>0</v>
      </c>
      <c r="DW33" s="6">
        <f>ROUND(SUM(DW29:DW32),5)</f>
        <v>0</v>
      </c>
      <c r="DX33" s="6">
        <f>ROUND(SUM(DX29:DX32),5)</f>
        <v>0</v>
      </c>
      <c r="DY33" s="6">
        <f>ROUND(SUM(DY29:DY32),5)</f>
        <v>0</v>
      </c>
      <c r="DZ33" s="6">
        <f>ROUND(SUM(DZ29:DZ32),5)</f>
        <v>0</v>
      </c>
      <c r="EA33" s="6">
        <f>ROUND(SUM(EA29:EA32),5)</f>
        <v>19547</v>
      </c>
      <c r="EB33" s="6">
        <f>ROUND(SUM(EB29:EB32),5)</f>
        <v>0</v>
      </c>
      <c r="EC33" s="6">
        <f>ROUND(SUM(EC29:EC32),5)</f>
        <v>0</v>
      </c>
      <c r="ED33" s="6">
        <f>ROUND(SUM(ED29:ED32),5)</f>
        <v>28100</v>
      </c>
      <c r="EE33" s="6">
        <f>ROUND(SUM(EE29:EE32),5)</f>
        <v>34177.46</v>
      </c>
      <c r="EF33" s="6">
        <f>ROUND(SUM(EF29:EF32),5)</f>
        <v>0</v>
      </c>
      <c r="EG33" s="6">
        <f>ROUND(SUM(EG29:EG32),5)</f>
        <v>27405.75</v>
      </c>
      <c r="EH33" s="6">
        <f>ROUND(SUM(EH29:EH32),5)</f>
        <v>0</v>
      </c>
      <c r="EI33" s="6">
        <f>ROUND(SUM(EI29:EI32),5)</f>
        <v>8225</v>
      </c>
      <c r="EJ33" s="6">
        <f>ROUND(SUM(EJ29:EJ32),5)</f>
        <v>9992</v>
      </c>
      <c r="EK33" s="6">
        <f>ROUND(SUM(EK29:EK32),5)</f>
        <v>0</v>
      </c>
      <c r="EL33" s="6">
        <f>ROUND(SUM(EL29:EL32),5)</f>
        <v>0</v>
      </c>
      <c r="EM33" s="6">
        <f>ROUND(SUM(EM29:EM32),5)</f>
        <v>0</v>
      </c>
      <c r="EN33" s="6">
        <f>ROUND(SUM(F33:EM33),5)</f>
        <v>583101.63</v>
      </c>
    </row>
    <row r="34" spans="1:144" ht="30" customHeight="1" x14ac:dyDescent="0.25">
      <c r="A34" s="2"/>
      <c r="B34" s="2"/>
      <c r="C34" s="2"/>
      <c r="D34" s="2" t="s">
        <v>173</v>
      </c>
      <c r="E34" s="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</row>
    <row r="35" spans="1:144" ht="15.75" thickBot="1" x14ac:dyDescent="0.3">
      <c r="A35" s="2"/>
      <c r="B35" s="2"/>
      <c r="C35" s="2"/>
      <c r="D35" s="2"/>
      <c r="E35" s="2" t="s">
        <v>174</v>
      </c>
      <c r="F35" s="7">
        <v>0</v>
      </c>
      <c r="G35" s="7">
        <v>0</v>
      </c>
      <c r="H35" s="7">
        <v>0</v>
      </c>
      <c r="I35" s="7">
        <v>0</v>
      </c>
      <c r="J35" s="7">
        <v>695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515.1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530.96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529.08000000000004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-465.74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209.97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355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-665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-521.20000000000005</v>
      </c>
      <c r="EK35" s="7">
        <v>0</v>
      </c>
      <c r="EL35" s="7">
        <v>0</v>
      </c>
      <c r="EM35" s="7">
        <v>0</v>
      </c>
      <c r="EN35" s="7">
        <f>ROUND(SUM(F35:EM35),5)</f>
        <v>1183.17</v>
      </c>
    </row>
    <row r="36" spans="1:144" x14ac:dyDescent="0.25">
      <c r="A36" s="2"/>
      <c r="B36" s="2"/>
      <c r="C36" s="2"/>
      <c r="D36" s="2" t="s">
        <v>175</v>
      </c>
      <c r="E36" s="2"/>
      <c r="F36" s="6">
        <f>ROUND(SUM(F34:F35),5)</f>
        <v>0</v>
      </c>
      <c r="G36" s="6">
        <f>ROUND(SUM(G34:G35),5)</f>
        <v>0</v>
      </c>
      <c r="H36" s="6">
        <f>ROUND(SUM(H34:H35),5)</f>
        <v>0</v>
      </c>
      <c r="I36" s="6">
        <f>ROUND(SUM(I34:I35),5)</f>
        <v>0</v>
      </c>
      <c r="J36" s="6">
        <f>ROUND(SUM(J34:J35),5)</f>
        <v>695</v>
      </c>
      <c r="K36" s="6">
        <f>ROUND(SUM(K34:K35),5)</f>
        <v>0</v>
      </c>
      <c r="L36" s="6">
        <f>ROUND(SUM(L34:L35),5)</f>
        <v>0</v>
      </c>
      <c r="M36" s="6">
        <f>ROUND(SUM(M34:M35),5)</f>
        <v>0</v>
      </c>
      <c r="N36" s="6">
        <f>ROUND(SUM(N34:N35),5)</f>
        <v>0</v>
      </c>
      <c r="O36" s="6">
        <f>ROUND(SUM(O34:O35),5)</f>
        <v>0</v>
      </c>
      <c r="P36" s="6">
        <f>ROUND(SUM(P34:P35),5)</f>
        <v>0</v>
      </c>
      <c r="Q36" s="6">
        <f>ROUND(SUM(Q34:Q35),5)</f>
        <v>0</v>
      </c>
      <c r="R36" s="6">
        <f>ROUND(SUM(R34:R35),5)</f>
        <v>0</v>
      </c>
      <c r="S36" s="6">
        <f>ROUND(SUM(S34:S35),5)</f>
        <v>0</v>
      </c>
      <c r="T36" s="6">
        <f>ROUND(SUM(T34:T35),5)</f>
        <v>0</v>
      </c>
      <c r="U36" s="6">
        <f>ROUND(SUM(U34:U35),5)</f>
        <v>0</v>
      </c>
      <c r="V36" s="6">
        <f>ROUND(SUM(V34:V35),5)</f>
        <v>515.1</v>
      </c>
      <c r="W36" s="6">
        <f>ROUND(SUM(W34:W35),5)</f>
        <v>0</v>
      </c>
      <c r="X36" s="6">
        <f>ROUND(SUM(X34:X35),5)</f>
        <v>0</v>
      </c>
      <c r="Y36" s="6">
        <f>ROUND(SUM(Y34:Y35),5)</f>
        <v>0</v>
      </c>
      <c r="Z36" s="6">
        <f>ROUND(SUM(Z34:Z35),5)</f>
        <v>0</v>
      </c>
      <c r="AA36" s="6">
        <f>ROUND(SUM(AA34:AA35),5)</f>
        <v>0</v>
      </c>
      <c r="AB36" s="6">
        <f>ROUND(SUM(AB34:AB35),5)</f>
        <v>0</v>
      </c>
      <c r="AC36" s="6">
        <f>ROUND(SUM(AC34:AC35),5)</f>
        <v>0</v>
      </c>
      <c r="AD36" s="6">
        <f>ROUND(SUM(AD34:AD35),5)</f>
        <v>0</v>
      </c>
      <c r="AE36" s="6">
        <f>ROUND(SUM(AE34:AE35),5)</f>
        <v>0</v>
      </c>
      <c r="AF36" s="6">
        <f>ROUND(SUM(AF34:AF35),5)</f>
        <v>530.96</v>
      </c>
      <c r="AG36" s="6">
        <f>ROUND(SUM(AG34:AG35),5)</f>
        <v>0</v>
      </c>
      <c r="AH36" s="6">
        <f>ROUND(SUM(AH34:AH35),5)</f>
        <v>0</v>
      </c>
      <c r="AI36" s="6">
        <f>ROUND(SUM(AI34:AI35),5)</f>
        <v>0</v>
      </c>
      <c r="AJ36" s="6">
        <f>ROUND(SUM(AJ34:AJ35),5)</f>
        <v>0</v>
      </c>
      <c r="AK36" s="6">
        <f>ROUND(SUM(AK34:AK35),5)</f>
        <v>0</v>
      </c>
      <c r="AL36" s="6">
        <f>ROUND(SUM(AL34:AL35),5)</f>
        <v>0</v>
      </c>
      <c r="AM36" s="6">
        <f>ROUND(SUM(AM34:AM35),5)</f>
        <v>0</v>
      </c>
      <c r="AN36" s="6">
        <f>ROUND(SUM(AN34:AN35),5)</f>
        <v>0</v>
      </c>
      <c r="AO36" s="6">
        <f>ROUND(SUM(AO34:AO35),5)</f>
        <v>0</v>
      </c>
      <c r="AP36" s="6">
        <f>ROUND(SUM(AP34:AP35),5)</f>
        <v>0</v>
      </c>
      <c r="AQ36" s="6">
        <f>ROUND(SUM(AQ34:AQ35),5)</f>
        <v>0</v>
      </c>
      <c r="AR36" s="6">
        <f>ROUND(SUM(AR34:AR35),5)</f>
        <v>0</v>
      </c>
      <c r="AS36" s="6">
        <f>ROUND(SUM(AS34:AS35),5)</f>
        <v>0</v>
      </c>
      <c r="AT36" s="6">
        <f>ROUND(SUM(AT34:AT35),5)</f>
        <v>0</v>
      </c>
      <c r="AU36" s="6">
        <f>ROUND(SUM(AU34:AU35),5)</f>
        <v>0</v>
      </c>
      <c r="AV36" s="6">
        <f>ROUND(SUM(AV34:AV35),5)</f>
        <v>0</v>
      </c>
      <c r="AW36" s="6">
        <f>ROUND(SUM(AW34:AW35),5)</f>
        <v>0</v>
      </c>
      <c r="AX36" s="6">
        <f>ROUND(SUM(AX34:AX35),5)</f>
        <v>0</v>
      </c>
      <c r="AY36" s="6">
        <f>ROUND(SUM(AY34:AY35),5)</f>
        <v>0</v>
      </c>
      <c r="AZ36" s="6">
        <f>ROUND(SUM(AZ34:AZ35),5)</f>
        <v>0</v>
      </c>
      <c r="BA36" s="6">
        <f>ROUND(SUM(BA34:BA35),5)</f>
        <v>0</v>
      </c>
      <c r="BB36" s="6">
        <f>ROUND(SUM(BB34:BB35),5)</f>
        <v>0</v>
      </c>
      <c r="BC36" s="6">
        <f>ROUND(SUM(BC34:BC35),5)</f>
        <v>0</v>
      </c>
      <c r="BD36" s="6">
        <f>ROUND(SUM(BD34:BD35),5)</f>
        <v>0</v>
      </c>
      <c r="BE36" s="6">
        <f>ROUND(SUM(BE34:BE35),5)</f>
        <v>0</v>
      </c>
      <c r="BF36" s="6">
        <f>ROUND(SUM(BF34:BF35),5)</f>
        <v>0</v>
      </c>
      <c r="BG36" s="6">
        <f>ROUND(SUM(BG34:BG35),5)</f>
        <v>0</v>
      </c>
      <c r="BH36" s="6">
        <f>ROUND(SUM(BH34:BH35),5)</f>
        <v>0</v>
      </c>
      <c r="BI36" s="6">
        <f>ROUND(SUM(BI34:BI35),5)</f>
        <v>0</v>
      </c>
      <c r="BJ36" s="6">
        <f>ROUND(SUM(BJ34:BJ35),5)</f>
        <v>0</v>
      </c>
      <c r="BK36" s="6">
        <f>ROUND(SUM(BK34:BK35),5)</f>
        <v>0</v>
      </c>
      <c r="BL36" s="6">
        <f>ROUND(SUM(BL34:BL35),5)</f>
        <v>0</v>
      </c>
      <c r="BM36" s="6">
        <f>ROUND(SUM(BM34:BM35),5)</f>
        <v>0</v>
      </c>
      <c r="BN36" s="6">
        <f>ROUND(SUM(BN34:BN35),5)</f>
        <v>529.08000000000004</v>
      </c>
      <c r="BO36" s="6">
        <f>ROUND(SUM(BO34:BO35),5)</f>
        <v>0</v>
      </c>
      <c r="BP36" s="6">
        <f>ROUND(SUM(BP34:BP35),5)</f>
        <v>0</v>
      </c>
      <c r="BQ36" s="6">
        <f>ROUND(SUM(BQ34:BQ35),5)</f>
        <v>0</v>
      </c>
      <c r="BR36" s="6">
        <f>ROUND(SUM(BR34:BR35),5)</f>
        <v>0</v>
      </c>
      <c r="BS36" s="6">
        <f>ROUND(SUM(BS34:BS35),5)</f>
        <v>0</v>
      </c>
      <c r="BT36" s="6">
        <f>ROUND(SUM(BT34:BT35),5)</f>
        <v>0</v>
      </c>
      <c r="BU36" s="6">
        <f>ROUND(SUM(BU34:BU35),5)</f>
        <v>0</v>
      </c>
      <c r="BV36" s="6">
        <f>ROUND(SUM(BV34:BV35),5)</f>
        <v>0</v>
      </c>
      <c r="BW36" s="6">
        <f>ROUND(SUM(BW34:BW35),5)</f>
        <v>0</v>
      </c>
      <c r="BX36" s="6">
        <f>ROUND(SUM(BX34:BX35),5)</f>
        <v>-465.74</v>
      </c>
      <c r="BY36" s="6">
        <f>ROUND(SUM(BY34:BY35),5)</f>
        <v>0</v>
      </c>
      <c r="BZ36" s="6">
        <f>ROUND(SUM(BZ34:BZ35),5)</f>
        <v>0</v>
      </c>
      <c r="CA36" s="6">
        <f>ROUND(SUM(CA34:CA35),5)</f>
        <v>0</v>
      </c>
      <c r="CB36" s="6">
        <f>ROUND(SUM(CB34:CB35),5)</f>
        <v>0</v>
      </c>
      <c r="CC36" s="6">
        <f>ROUND(SUM(CC34:CC35),5)</f>
        <v>0</v>
      </c>
      <c r="CD36" s="6">
        <f>ROUND(SUM(CD34:CD35),5)</f>
        <v>0</v>
      </c>
      <c r="CE36" s="6">
        <f>ROUND(SUM(CE34:CE35),5)</f>
        <v>0</v>
      </c>
      <c r="CF36" s="6">
        <f>ROUND(SUM(CF34:CF35),5)</f>
        <v>0</v>
      </c>
      <c r="CG36" s="6">
        <f>ROUND(SUM(CG34:CG35),5)</f>
        <v>0</v>
      </c>
      <c r="CH36" s="6">
        <f>ROUND(SUM(CH34:CH35),5)</f>
        <v>0</v>
      </c>
      <c r="CI36" s="6">
        <f>ROUND(SUM(CI34:CI35),5)</f>
        <v>0</v>
      </c>
      <c r="CJ36" s="6">
        <f>ROUND(SUM(CJ34:CJ35),5)</f>
        <v>0</v>
      </c>
      <c r="CK36" s="6">
        <f>ROUND(SUM(CK34:CK35),5)</f>
        <v>0</v>
      </c>
      <c r="CL36" s="6">
        <f>ROUND(SUM(CL34:CL35),5)</f>
        <v>0</v>
      </c>
      <c r="CM36" s="6">
        <f>ROUND(SUM(CM34:CM35),5)</f>
        <v>0</v>
      </c>
      <c r="CN36" s="6">
        <f>ROUND(SUM(CN34:CN35),5)</f>
        <v>0</v>
      </c>
      <c r="CO36" s="6">
        <f>ROUND(SUM(CO34:CO35),5)</f>
        <v>0</v>
      </c>
      <c r="CP36" s="6">
        <f>ROUND(SUM(CP34:CP35),5)</f>
        <v>0</v>
      </c>
      <c r="CQ36" s="6">
        <f>ROUND(SUM(CQ34:CQ35),5)</f>
        <v>0</v>
      </c>
      <c r="CR36" s="6">
        <f>ROUND(SUM(CR34:CR35),5)</f>
        <v>0</v>
      </c>
      <c r="CS36" s="6">
        <f>ROUND(SUM(CS34:CS35),5)</f>
        <v>0</v>
      </c>
      <c r="CT36" s="6">
        <f>ROUND(SUM(CT34:CT35),5)</f>
        <v>0</v>
      </c>
      <c r="CU36" s="6">
        <f>ROUND(SUM(CU34:CU35),5)</f>
        <v>0</v>
      </c>
      <c r="CV36" s="6">
        <f>ROUND(SUM(CV34:CV35),5)</f>
        <v>0</v>
      </c>
      <c r="CW36" s="6">
        <f>ROUND(SUM(CW34:CW35),5)</f>
        <v>0</v>
      </c>
      <c r="CX36" s="6">
        <f>ROUND(SUM(CX34:CX35),5)</f>
        <v>0</v>
      </c>
      <c r="CY36" s="6">
        <f>ROUND(SUM(CY34:CY35),5)</f>
        <v>0</v>
      </c>
      <c r="CZ36" s="6">
        <f>ROUND(SUM(CZ34:CZ35),5)</f>
        <v>0</v>
      </c>
      <c r="DA36" s="6">
        <f>ROUND(SUM(DA34:DA35),5)</f>
        <v>0</v>
      </c>
      <c r="DB36" s="6">
        <f>ROUND(SUM(DB34:DB35),5)</f>
        <v>0</v>
      </c>
      <c r="DC36" s="6">
        <f>ROUND(SUM(DC34:DC35),5)</f>
        <v>0</v>
      </c>
      <c r="DD36" s="6">
        <f>ROUND(SUM(DD34:DD35),5)</f>
        <v>0</v>
      </c>
      <c r="DE36" s="6">
        <f>ROUND(SUM(DE34:DE35),5)</f>
        <v>0</v>
      </c>
      <c r="DF36" s="6">
        <f>ROUND(SUM(DF34:DF35),5)</f>
        <v>0</v>
      </c>
      <c r="DG36" s="6">
        <f>ROUND(SUM(DG34:DG35),5)</f>
        <v>0</v>
      </c>
      <c r="DH36" s="6">
        <f>ROUND(SUM(DH34:DH35),5)</f>
        <v>209.97</v>
      </c>
      <c r="DI36" s="6">
        <f>ROUND(SUM(DI34:DI35),5)</f>
        <v>0</v>
      </c>
      <c r="DJ36" s="6">
        <f>ROUND(SUM(DJ34:DJ35),5)</f>
        <v>0</v>
      </c>
      <c r="DK36" s="6">
        <f>ROUND(SUM(DK34:DK35),5)</f>
        <v>0</v>
      </c>
      <c r="DL36" s="6">
        <f>ROUND(SUM(DL34:DL35),5)</f>
        <v>0</v>
      </c>
      <c r="DM36" s="6">
        <f>ROUND(SUM(DM34:DM35),5)</f>
        <v>0</v>
      </c>
      <c r="DN36" s="6">
        <f>ROUND(SUM(DN34:DN35),5)</f>
        <v>0</v>
      </c>
      <c r="DO36" s="6">
        <f>ROUND(SUM(DO34:DO35),5)</f>
        <v>0</v>
      </c>
      <c r="DP36" s="6">
        <f>ROUND(SUM(DP34:DP35),5)</f>
        <v>0</v>
      </c>
      <c r="DQ36" s="6">
        <f>ROUND(SUM(DQ34:DQ35),5)</f>
        <v>0</v>
      </c>
      <c r="DR36" s="6">
        <f>ROUND(SUM(DR34:DR35),5)</f>
        <v>0</v>
      </c>
      <c r="DS36" s="6">
        <f>ROUND(SUM(DS34:DS35),5)</f>
        <v>0</v>
      </c>
      <c r="DT36" s="6">
        <f>ROUND(SUM(DT34:DT35),5)</f>
        <v>0</v>
      </c>
      <c r="DU36" s="6">
        <f>ROUND(SUM(DU34:DU35),5)</f>
        <v>355</v>
      </c>
      <c r="DV36" s="6">
        <f>ROUND(SUM(DV34:DV35),5)</f>
        <v>0</v>
      </c>
      <c r="DW36" s="6">
        <f>ROUND(SUM(DW34:DW35),5)</f>
        <v>0</v>
      </c>
      <c r="DX36" s="6">
        <f>ROUND(SUM(DX34:DX35),5)</f>
        <v>0</v>
      </c>
      <c r="DY36" s="6">
        <f>ROUND(SUM(DY34:DY35),5)</f>
        <v>0</v>
      </c>
      <c r="DZ36" s="6">
        <f>ROUND(SUM(DZ34:DZ35),5)</f>
        <v>0</v>
      </c>
      <c r="EA36" s="6">
        <f>ROUND(SUM(EA34:EA35),5)</f>
        <v>-665</v>
      </c>
      <c r="EB36" s="6">
        <f>ROUND(SUM(EB34:EB35),5)</f>
        <v>0</v>
      </c>
      <c r="EC36" s="6">
        <f>ROUND(SUM(EC34:EC35),5)</f>
        <v>0</v>
      </c>
      <c r="ED36" s="6">
        <f>ROUND(SUM(ED34:ED35),5)</f>
        <v>0</v>
      </c>
      <c r="EE36" s="6">
        <f>ROUND(SUM(EE34:EE35),5)</f>
        <v>0</v>
      </c>
      <c r="EF36" s="6">
        <f>ROUND(SUM(EF34:EF35),5)</f>
        <v>0</v>
      </c>
      <c r="EG36" s="6">
        <f>ROUND(SUM(EG34:EG35),5)</f>
        <v>0</v>
      </c>
      <c r="EH36" s="6">
        <f>ROUND(SUM(EH34:EH35),5)</f>
        <v>0</v>
      </c>
      <c r="EI36" s="6">
        <f>ROUND(SUM(EI34:EI35),5)</f>
        <v>0</v>
      </c>
      <c r="EJ36" s="6">
        <f>ROUND(SUM(EJ34:EJ35),5)</f>
        <v>-521.20000000000005</v>
      </c>
      <c r="EK36" s="6">
        <f>ROUND(SUM(EK34:EK35),5)</f>
        <v>0</v>
      </c>
      <c r="EL36" s="6">
        <f>ROUND(SUM(EL34:EL35),5)</f>
        <v>0</v>
      </c>
      <c r="EM36" s="6">
        <f>ROUND(SUM(EM34:EM35),5)</f>
        <v>0</v>
      </c>
      <c r="EN36" s="6">
        <f>ROUND(SUM(F36:EM36),5)</f>
        <v>1183.17</v>
      </c>
    </row>
    <row r="37" spans="1:144" ht="30" customHeight="1" x14ac:dyDescent="0.25">
      <c r="A37" s="2"/>
      <c r="B37" s="2"/>
      <c r="C37" s="2"/>
      <c r="D37" s="2" t="s">
        <v>176</v>
      </c>
      <c r="E37" s="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</row>
    <row r="38" spans="1:144" ht="15.75" thickBot="1" x14ac:dyDescent="0.3">
      <c r="A38" s="2"/>
      <c r="B38" s="2"/>
      <c r="C38" s="2"/>
      <c r="D38" s="2"/>
      <c r="E38" s="2" t="s">
        <v>177</v>
      </c>
      <c r="F38" s="7">
        <v>432</v>
      </c>
      <c r="G38" s="7">
        <v>3779.03</v>
      </c>
      <c r="H38" s="7">
        <v>83220.649999999994</v>
      </c>
      <c r="I38" s="7">
        <v>0</v>
      </c>
      <c r="J38" s="7">
        <v>30181.53</v>
      </c>
      <c r="K38" s="7">
        <v>8729.8700000000008</v>
      </c>
      <c r="L38" s="7">
        <v>32.770000000000003</v>
      </c>
      <c r="M38" s="7">
        <v>0</v>
      </c>
      <c r="N38" s="7">
        <v>65218.52</v>
      </c>
      <c r="O38" s="7">
        <v>42175.85</v>
      </c>
      <c r="P38" s="7">
        <v>3018.49</v>
      </c>
      <c r="Q38" s="7">
        <v>21447.64</v>
      </c>
      <c r="R38" s="7">
        <v>1113.52</v>
      </c>
      <c r="S38" s="7">
        <v>0</v>
      </c>
      <c r="T38" s="7">
        <v>0</v>
      </c>
      <c r="U38" s="7">
        <v>14116.77</v>
      </c>
      <c r="V38" s="7">
        <v>0</v>
      </c>
      <c r="W38" s="7">
        <v>34988.94</v>
      </c>
      <c r="X38" s="7">
        <v>0</v>
      </c>
      <c r="Y38" s="7">
        <v>0</v>
      </c>
      <c r="Z38" s="7">
        <v>0</v>
      </c>
      <c r="AA38" s="7">
        <v>26085.38</v>
      </c>
      <c r="AB38" s="7">
        <v>3262.5</v>
      </c>
      <c r="AC38" s="7">
        <v>0</v>
      </c>
      <c r="AD38" s="7">
        <v>7779.73</v>
      </c>
      <c r="AE38" s="7">
        <v>407.47</v>
      </c>
      <c r="AF38" s="7">
        <v>291</v>
      </c>
      <c r="AG38" s="7">
        <v>7422.32</v>
      </c>
      <c r="AH38" s="7">
        <v>19798.990000000002</v>
      </c>
      <c r="AI38" s="7">
        <v>627.46</v>
      </c>
      <c r="AJ38" s="7">
        <v>4687.5</v>
      </c>
      <c r="AK38" s="7">
        <v>1131</v>
      </c>
      <c r="AL38" s="7">
        <v>0</v>
      </c>
      <c r="AM38" s="7">
        <v>0</v>
      </c>
      <c r="AN38" s="7">
        <v>0</v>
      </c>
      <c r="AO38" s="7">
        <v>267.81</v>
      </c>
      <c r="AP38" s="7">
        <v>40.93</v>
      </c>
      <c r="AQ38" s="7">
        <v>5699.12</v>
      </c>
      <c r="AR38" s="7">
        <v>4890.33</v>
      </c>
      <c r="AS38" s="7">
        <v>531.53</v>
      </c>
      <c r="AT38" s="7">
        <v>0</v>
      </c>
      <c r="AU38" s="7">
        <v>1366.04</v>
      </c>
      <c r="AV38" s="7">
        <v>4078.8</v>
      </c>
      <c r="AW38" s="7">
        <v>2010.58</v>
      </c>
      <c r="AX38" s="7">
        <v>50.47</v>
      </c>
      <c r="AY38" s="7">
        <v>0</v>
      </c>
      <c r="AZ38" s="7">
        <v>0</v>
      </c>
      <c r="BA38" s="7">
        <v>0</v>
      </c>
      <c r="BB38" s="7">
        <v>4489.3100000000004</v>
      </c>
      <c r="BC38" s="7">
        <v>74944.479999999996</v>
      </c>
      <c r="BD38" s="7">
        <v>0</v>
      </c>
      <c r="BE38" s="7">
        <v>932.15</v>
      </c>
      <c r="BF38" s="7">
        <v>4327.46</v>
      </c>
      <c r="BG38" s="7">
        <v>15750.17</v>
      </c>
      <c r="BH38" s="7">
        <v>13347.61</v>
      </c>
      <c r="BI38" s="7">
        <v>0</v>
      </c>
      <c r="BJ38" s="7">
        <v>554.57000000000005</v>
      </c>
      <c r="BK38" s="7">
        <v>1037.69</v>
      </c>
      <c r="BL38" s="7">
        <v>0</v>
      </c>
      <c r="BM38" s="7">
        <v>428.57</v>
      </c>
      <c r="BN38" s="7">
        <v>0</v>
      </c>
      <c r="BO38" s="7">
        <v>2537.6</v>
      </c>
      <c r="BP38" s="7">
        <v>5712.74</v>
      </c>
      <c r="BQ38" s="7">
        <v>858.56</v>
      </c>
      <c r="BR38" s="7">
        <v>0</v>
      </c>
      <c r="BS38" s="7">
        <v>2818.27</v>
      </c>
      <c r="BT38" s="7">
        <v>0</v>
      </c>
      <c r="BU38" s="7">
        <v>0</v>
      </c>
      <c r="BV38" s="7">
        <v>260.45</v>
      </c>
      <c r="BW38" s="7">
        <v>0</v>
      </c>
      <c r="BX38" s="7">
        <v>10245.73</v>
      </c>
      <c r="BY38" s="7">
        <v>0</v>
      </c>
      <c r="BZ38" s="7">
        <v>0</v>
      </c>
      <c r="CA38" s="7">
        <v>121.07</v>
      </c>
      <c r="CB38" s="7">
        <v>7173.89</v>
      </c>
      <c r="CC38" s="7">
        <v>48439.37</v>
      </c>
      <c r="CD38" s="7">
        <v>0</v>
      </c>
      <c r="CE38" s="7">
        <v>3821.67</v>
      </c>
      <c r="CF38" s="7">
        <v>717</v>
      </c>
      <c r="CG38" s="7">
        <v>103833.13</v>
      </c>
      <c r="CH38" s="7">
        <v>0</v>
      </c>
      <c r="CI38" s="7">
        <v>29636.14</v>
      </c>
      <c r="CJ38" s="7">
        <v>309.45</v>
      </c>
      <c r="CK38" s="7">
        <v>51278.6</v>
      </c>
      <c r="CL38" s="7">
        <v>5744.48</v>
      </c>
      <c r="CM38" s="7">
        <v>3587.63</v>
      </c>
      <c r="CN38" s="7">
        <v>0</v>
      </c>
      <c r="CO38" s="7">
        <v>0</v>
      </c>
      <c r="CP38" s="7">
        <v>0</v>
      </c>
      <c r="CQ38" s="7">
        <v>76.069999999999993</v>
      </c>
      <c r="CR38" s="7">
        <v>0</v>
      </c>
      <c r="CS38" s="7">
        <v>3914.16</v>
      </c>
      <c r="CT38" s="7">
        <v>61.07</v>
      </c>
      <c r="CU38" s="7">
        <v>550.22</v>
      </c>
      <c r="CV38" s="7">
        <v>4935.62</v>
      </c>
      <c r="CW38" s="7">
        <v>122.25</v>
      </c>
      <c r="CX38" s="7">
        <v>8412.2000000000007</v>
      </c>
      <c r="CY38" s="7">
        <v>1320.22</v>
      </c>
      <c r="CZ38" s="7">
        <v>0</v>
      </c>
      <c r="DA38" s="7">
        <v>268.5</v>
      </c>
      <c r="DB38" s="7">
        <v>8104.37</v>
      </c>
      <c r="DC38" s="7">
        <v>6490.59</v>
      </c>
      <c r="DD38" s="7">
        <v>1952.63</v>
      </c>
      <c r="DE38" s="7">
        <v>159.80000000000001</v>
      </c>
      <c r="DF38" s="7">
        <v>4948.24</v>
      </c>
      <c r="DG38" s="7">
        <v>0</v>
      </c>
      <c r="DH38" s="7">
        <v>406.72</v>
      </c>
      <c r="DI38" s="7">
        <v>5039.8999999999996</v>
      </c>
      <c r="DJ38" s="7">
        <v>13893.44</v>
      </c>
      <c r="DK38" s="7">
        <v>0</v>
      </c>
      <c r="DL38" s="7">
        <v>309.49</v>
      </c>
      <c r="DM38" s="7">
        <v>0</v>
      </c>
      <c r="DN38" s="7">
        <v>2883.62</v>
      </c>
      <c r="DO38" s="7">
        <v>2575.7199999999998</v>
      </c>
      <c r="DP38" s="7">
        <v>0</v>
      </c>
      <c r="DQ38" s="7">
        <v>1968.5</v>
      </c>
      <c r="DR38" s="7">
        <v>845.69</v>
      </c>
      <c r="DS38" s="7">
        <v>20533.84</v>
      </c>
      <c r="DT38" s="7">
        <v>309.11</v>
      </c>
      <c r="DU38" s="7">
        <v>42</v>
      </c>
      <c r="DV38" s="7">
        <v>43.5</v>
      </c>
      <c r="DW38" s="7">
        <v>1773.3</v>
      </c>
      <c r="DX38" s="7">
        <v>0</v>
      </c>
      <c r="DY38" s="7">
        <v>85.38</v>
      </c>
      <c r="DZ38" s="7">
        <v>0</v>
      </c>
      <c r="EA38" s="7">
        <v>17327.77</v>
      </c>
      <c r="EB38" s="7">
        <v>0</v>
      </c>
      <c r="EC38" s="7">
        <v>0</v>
      </c>
      <c r="ED38" s="7">
        <v>28677.71</v>
      </c>
      <c r="EE38" s="7">
        <v>52262.27</v>
      </c>
      <c r="EF38" s="7">
        <v>0</v>
      </c>
      <c r="EG38" s="7">
        <v>46226.54</v>
      </c>
      <c r="EH38" s="7">
        <v>24.54</v>
      </c>
      <c r="EI38" s="7">
        <v>3655.63</v>
      </c>
      <c r="EJ38" s="7">
        <v>6398.68</v>
      </c>
      <c r="EK38" s="7">
        <v>270</v>
      </c>
      <c r="EL38" s="7">
        <v>0</v>
      </c>
      <c r="EM38" s="7">
        <v>0</v>
      </c>
      <c r="EN38" s="7">
        <f>ROUND(SUM(F38:EM38),5)</f>
        <v>1038661.62</v>
      </c>
    </row>
    <row r="39" spans="1:144" x14ac:dyDescent="0.25">
      <c r="A39" s="2"/>
      <c r="B39" s="2"/>
      <c r="C39" s="2"/>
      <c r="D39" s="2" t="s">
        <v>178</v>
      </c>
      <c r="E39" s="2"/>
      <c r="F39" s="6">
        <f>ROUND(SUM(F37:F38),5)</f>
        <v>432</v>
      </c>
      <c r="G39" s="6">
        <f>ROUND(SUM(G37:G38),5)</f>
        <v>3779.03</v>
      </c>
      <c r="H39" s="6">
        <f>ROUND(SUM(H37:H38),5)</f>
        <v>83220.649999999994</v>
      </c>
      <c r="I39" s="6">
        <f>ROUND(SUM(I37:I38),5)</f>
        <v>0</v>
      </c>
      <c r="J39" s="6">
        <f>ROUND(SUM(J37:J38),5)</f>
        <v>30181.53</v>
      </c>
      <c r="K39" s="6">
        <f>ROUND(SUM(K37:K38),5)</f>
        <v>8729.8700000000008</v>
      </c>
      <c r="L39" s="6">
        <f>ROUND(SUM(L37:L38),5)</f>
        <v>32.770000000000003</v>
      </c>
      <c r="M39" s="6">
        <f>ROUND(SUM(M37:M38),5)</f>
        <v>0</v>
      </c>
      <c r="N39" s="6">
        <f>ROUND(SUM(N37:N38),5)</f>
        <v>65218.52</v>
      </c>
      <c r="O39" s="6">
        <f>ROUND(SUM(O37:O38),5)</f>
        <v>42175.85</v>
      </c>
      <c r="P39" s="6">
        <f>ROUND(SUM(P37:P38),5)</f>
        <v>3018.49</v>
      </c>
      <c r="Q39" s="6">
        <f>ROUND(SUM(Q37:Q38),5)</f>
        <v>21447.64</v>
      </c>
      <c r="R39" s="6">
        <f>ROUND(SUM(R37:R38),5)</f>
        <v>1113.52</v>
      </c>
      <c r="S39" s="6">
        <f>ROUND(SUM(S37:S38),5)</f>
        <v>0</v>
      </c>
      <c r="T39" s="6">
        <f>ROUND(SUM(T37:T38),5)</f>
        <v>0</v>
      </c>
      <c r="U39" s="6">
        <f>ROUND(SUM(U37:U38),5)</f>
        <v>14116.77</v>
      </c>
      <c r="V39" s="6">
        <f>ROUND(SUM(V37:V38),5)</f>
        <v>0</v>
      </c>
      <c r="W39" s="6">
        <f>ROUND(SUM(W37:W38),5)</f>
        <v>34988.94</v>
      </c>
      <c r="X39" s="6">
        <f>ROUND(SUM(X37:X38),5)</f>
        <v>0</v>
      </c>
      <c r="Y39" s="6">
        <f>ROUND(SUM(Y37:Y38),5)</f>
        <v>0</v>
      </c>
      <c r="Z39" s="6">
        <f>ROUND(SUM(Z37:Z38),5)</f>
        <v>0</v>
      </c>
      <c r="AA39" s="6">
        <f>ROUND(SUM(AA37:AA38),5)</f>
        <v>26085.38</v>
      </c>
      <c r="AB39" s="6">
        <f>ROUND(SUM(AB37:AB38),5)</f>
        <v>3262.5</v>
      </c>
      <c r="AC39" s="6">
        <f>ROUND(SUM(AC37:AC38),5)</f>
        <v>0</v>
      </c>
      <c r="AD39" s="6">
        <f>ROUND(SUM(AD37:AD38),5)</f>
        <v>7779.73</v>
      </c>
      <c r="AE39" s="6">
        <f>ROUND(SUM(AE37:AE38),5)</f>
        <v>407.47</v>
      </c>
      <c r="AF39" s="6">
        <f>ROUND(SUM(AF37:AF38),5)</f>
        <v>291</v>
      </c>
      <c r="AG39" s="6">
        <f>ROUND(SUM(AG37:AG38),5)</f>
        <v>7422.32</v>
      </c>
      <c r="AH39" s="6">
        <f>ROUND(SUM(AH37:AH38),5)</f>
        <v>19798.990000000002</v>
      </c>
      <c r="AI39" s="6">
        <f>ROUND(SUM(AI37:AI38),5)</f>
        <v>627.46</v>
      </c>
      <c r="AJ39" s="6">
        <f>ROUND(SUM(AJ37:AJ38),5)</f>
        <v>4687.5</v>
      </c>
      <c r="AK39" s="6">
        <f>ROUND(SUM(AK37:AK38),5)</f>
        <v>1131</v>
      </c>
      <c r="AL39" s="6">
        <f>ROUND(SUM(AL37:AL38),5)</f>
        <v>0</v>
      </c>
      <c r="AM39" s="6">
        <f>ROUND(SUM(AM37:AM38),5)</f>
        <v>0</v>
      </c>
      <c r="AN39" s="6">
        <f>ROUND(SUM(AN37:AN38),5)</f>
        <v>0</v>
      </c>
      <c r="AO39" s="6">
        <f>ROUND(SUM(AO37:AO38),5)</f>
        <v>267.81</v>
      </c>
      <c r="AP39" s="6">
        <f>ROUND(SUM(AP37:AP38),5)</f>
        <v>40.93</v>
      </c>
      <c r="AQ39" s="6">
        <f>ROUND(SUM(AQ37:AQ38),5)</f>
        <v>5699.12</v>
      </c>
      <c r="AR39" s="6">
        <f>ROUND(SUM(AR37:AR38),5)</f>
        <v>4890.33</v>
      </c>
      <c r="AS39" s="6">
        <f>ROUND(SUM(AS37:AS38),5)</f>
        <v>531.53</v>
      </c>
      <c r="AT39" s="6">
        <f>ROUND(SUM(AT37:AT38),5)</f>
        <v>0</v>
      </c>
      <c r="AU39" s="6">
        <f>ROUND(SUM(AU37:AU38),5)</f>
        <v>1366.04</v>
      </c>
      <c r="AV39" s="6">
        <f>ROUND(SUM(AV37:AV38),5)</f>
        <v>4078.8</v>
      </c>
      <c r="AW39" s="6">
        <f>ROUND(SUM(AW37:AW38),5)</f>
        <v>2010.58</v>
      </c>
      <c r="AX39" s="6">
        <f>ROUND(SUM(AX37:AX38),5)</f>
        <v>50.47</v>
      </c>
      <c r="AY39" s="6">
        <f>ROUND(SUM(AY37:AY38),5)</f>
        <v>0</v>
      </c>
      <c r="AZ39" s="6">
        <f>ROUND(SUM(AZ37:AZ38),5)</f>
        <v>0</v>
      </c>
      <c r="BA39" s="6">
        <f>ROUND(SUM(BA37:BA38),5)</f>
        <v>0</v>
      </c>
      <c r="BB39" s="6">
        <f>ROUND(SUM(BB37:BB38),5)</f>
        <v>4489.3100000000004</v>
      </c>
      <c r="BC39" s="6">
        <f>ROUND(SUM(BC37:BC38),5)</f>
        <v>74944.479999999996</v>
      </c>
      <c r="BD39" s="6">
        <f>ROUND(SUM(BD37:BD38),5)</f>
        <v>0</v>
      </c>
      <c r="BE39" s="6">
        <f>ROUND(SUM(BE37:BE38),5)</f>
        <v>932.15</v>
      </c>
      <c r="BF39" s="6">
        <f>ROUND(SUM(BF37:BF38),5)</f>
        <v>4327.46</v>
      </c>
      <c r="BG39" s="6">
        <f>ROUND(SUM(BG37:BG38),5)</f>
        <v>15750.17</v>
      </c>
      <c r="BH39" s="6">
        <f>ROUND(SUM(BH37:BH38),5)</f>
        <v>13347.61</v>
      </c>
      <c r="BI39" s="6">
        <f>ROUND(SUM(BI37:BI38),5)</f>
        <v>0</v>
      </c>
      <c r="BJ39" s="6">
        <f>ROUND(SUM(BJ37:BJ38),5)</f>
        <v>554.57000000000005</v>
      </c>
      <c r="BK39" s="6">
        <f>ROUND(SUM(BK37:BK38),5)</f>
        <v>1037.69</v>
      </c>
      <c r="BL39" s="6">
        <f>ROUND(SUM(BL37:BL38),5)</f>
        <v>0</v>
      </c>
      <c r="BM39" s="6">
        <f>ROUND(SUM(BM37:BM38),5)</f>
        <v>428.57</v>
      </c>
      <c r="BN39" s="6">
        <f>ROUND(SUM(BN37:BN38),5)</f>
        <v>0</v>
      </c>
      <c r="BO39" s="6">
        <f>ROUND(SUM(BO37:BO38),5)</f>
        <v>2537.6</v>
      </c>
      <c r="BP39" s="6">
        <f>ROUND(SUM(BP37:BP38),5)</f>
        <v>5712.74</v>
      </c>
      <c r="BQ39" s="6">
        <f>ROUND(SUM(BQ37:BQ38),5)</f>
        <v>858.56</v>
      </c>
      <c r="BR39" s="6">
        <f>ROUND(SUM(BR37:BR38),5)</f>
        <v>0</v>
      </c>
      <c r="BS39" s="6">
        <f>ROUND(SUM(BS37:BS38),5)</f>
        <v>2818.27</v>
      </c>
      <c r="BT39" s="6">
        <f>ROUND(SUM(BT37:BT38),5)</f>
        <v>0</v>
      </c>
      <c r="BU39" s="6">
        <f>ROUND(SUM(BU37:BU38),5)</f>
        <v>0</v>
      </c>
      <c r="BV39" s="6">
        <f>ROUND(SUM(BV37:BV38),5)</f>
        <v>260.45</v>
      </c>
      <c r="BW39" s="6">
        <f>ROUND(SUM(BW37:BW38),5)</f>
        <v>0</v>
      </c>
      <c r="BX39" s="6">
        <f>ROUND(SUM(BX37:BX38),5)</f>
        <v>10245.73</v>
      </c>
      <c r="BY39" s="6">
        <f>ROUND(SUM(BY37:BY38),5)</f>
        <v>0</v>
      </c>
      <c r="BZ39" s="6">
        <f>ROUND(SUM(BZ37:BZ38),5)</f>
        <v>0</v>
      </c>
      <c r="CA39" s="6">
        <f>ROUND(SUM(CA37:CA38),5)</f>
        <v>121.07</v>
      </c>
      <c r="CB39" s="6">
        <f>ROUND(SUM(CB37:CB38),5)</f>
        <v>7173.89</v>
      </c>
      <c r="CC39" s="6">
        <f>ROUND(SUM(CC37:CC38),5)</f>
        <v>48439.37</v>
      </c>
      <c r="CD39" s="6">
        <f>ROUND(SUM(CD37:CD38),5)</f>
        <v>0</v>
      </c>
      <c r="CE39" s="6">
        <f>ROUND(SUM(CE37:CE38),5)</f>
        <v>3821.67</v>
      </c>
      <c r="CF39" s="6">
        <f>ROUND(SUM(CF37:CF38),5)</f>
        <v>717</v>
      </c>
      <c r="CG39" s="6">
        <f>ROUND(SUM(CG37:CG38),5)</f>
        <v>103833.13</v>
      </c>
      <c r="CH39" s="6">
        <f>ROUND(SUM(CH37:CH38),5)</f>
        <v>0</v>
      </c>
      <c r="CI39" s="6">
        <f>ROUND(SUM(CI37:CI38),5)</f>
        <v>29636.14</v>
      </c>
      <c r="CJ39" s="6">
        <f>ROUND(SUM(CJ37:CJ38),5)</f>
        <v>309.45</v>
      </c>
      <c r="CK39" s="6">
        <f>ROUND(SUM(CK37:CK38),5)</f>
        <v>51278.6</v>
      </c>
      <c r="CL39" s="6">
        <f>ROUND(SUM(CL37:CL38),5)</f>
        <v>5744.48</v>
      </c>
      <c r="CM39" s="6">
        <f>ROUND(SUM(CM37:CM38),5)</f>
        <v>3587.63</v>
      </c>
      <c r="CN39" s="6">
        <f>ROUND(SUM(CN37:CN38),5)</f>
        <v>0</v>
      </c>
      <c r="CO39" s="6">
        <f>ROUND(SUM(CO37:CO38),5)</f>
        <v>0</v>
      </c>
      <c r="CP39" s="6">
        <f>ROUND(SUM(CP37:CP38),5)</f>
        <v>0</v>
      </c>
      <c r="CQ39" s="6">
        <f>ROUND(SUM(CQ37:CQ38),5)</f>
        <v>76.069999999999993</v>
      </c>
      <c r="CR39" s="6">
        <f>ROUND(SUM(CR37:CR38),5)</f>
        <v>0</v>
      </c>
      <c r="CS39" s="6">
        <f>ROUND(SUM(CS37:CS38),5)</f>
        <v>3914.16</v>
      </c>
      <c r="CT39" s="6">
        <f>ROUND(SUM(CT37:CT38),5)</f>
        <v>61.07</v>
      </c>
      <c r="CU39" s="6">
        <f>ROUND(SUM(CU37:CU38),5)</f>
        <v>550.22</v>
      </c>
      <c r="CV39" s="6">
        <f>ROUND(SUM(CV37:CV38),5)</f>
        <v>4935.62</v>
      </c>
      <c r="CW39" s="6">
        <f>ROUND(SUM(CW37:CW38),5)</f>
        <v>122.25</v>
      </c>
      <c r="CX39" s="6">
        <f>ROUND(SUM(CX37:CX38),5)</f>
        <v>8412.2000000000007</v>
      </c>
      <c r="CY39" s="6">
        <f>ROUND(SUM(CY37:CY38),5)</f>
        <v>1320.22</v>
      </c>
      <c r="CZ39" s="6">
        <f>ROUND(SUM(CZ37:CZ38),5)</f>
        <v>0</v>
      </c>
      <c r="DA39" s="6">
        <f>ROUND(SUM(DA37:DA38),5)</f>
        <v>268.5</v>
      </c>
      <c r="DB39" s="6">
        <f>ROUND(SUM(DB37:DB38),5)</f>
        <v>8104.37</v>
      </c>
      <c r="DC39" s="6">
        <f>ROUND(SUM(DC37:DC38),5)</f>
        <v>6490.59</v>
      </c>
      <c r="DD39" s="6">
        <f>ROUND(SUM(DD37:DD38),5)</f>
        <v>1952.63</v>
      </c>
      <c r="DE39" s="6">
        <f>ROUND(SUM(DE37:DE38),5)</f>
        <v>159.80000000000001</v>
      </c>
      <c r="DF39" s="6">
        <f>ROUND(SUM(DF37:DF38),5)</f>
        <v>4948.24</v>
      </c>
      <c r="DG39" s="6">
        <f>ROUND(SUM(DG37:DG38),5)</f>
        <v>0</v>
      </c>
      <c r="DH39" s="6">
        <f>ROUND(SUM(DH37:DH38),5)</f>
        <v>406.72</v>
      </c>
      <c r="DI39" s="6">
        <f>ROUND(SUM(DI37:DI38),5)</f>
        <v>5039.8999999999996</v>
      </c>
      <c r="DJ39" s="6">
        <f>ROUND(SUM(DJ37:DJ38),5)</f>
        <v>13893.44</v>
      </c>
      <c r="DK39" s="6">
        <f>ROUND(SUM(DK37:DK38),5)</f>
        <v>0</v>
      </c>
      <c r="DL39" s="6">
        <f>ROUND(SUM(DL37:DL38),5)</f>
        <v>309.49</v>
      </c>
      <c r="DM39" s="6">
        <f>ROUND(SUM(DM37:DM38),5)</f>
        <v>0</v>
      </c>
      <c r="DN39" s="6">
        <f>ROUND(SUM(DN37:DN38),5)</f>
        <v>2883.62</v>
      </c>
      <c r="DO39" s="6">
        <f>ROUND(SUM(DO37:DO38),5)</f>
        <v>2575.7199999999998</v>
      </c>
      <c r="DP39" s="6">
        <f>ROUND(SUM(DP37:DP38),5)</f>
        <v>0</v>
      </c>
      <c r="DQ39" s="6">
        <f>ROUND(SUM(DQ37:DQ38),5)</f>
        <v>1968.5</v>
      </c>
      <c r="DR39" s="6">
        <f>ROUND(SUM(DR37:DR38),5)</f>
        <v>845.69</v>
      </c>
      <c r="DS39" s="6">
        <f>ROUND(SUM(DS37:DS38),5)</f>
        <v>20533.84</v>
      </c>
      <c r="DT39" s="6">
        <f>ROUND(SUM(DT37:DT38),5)</f>
        <v>309.11</v>
      </c>
      <c r="DU39" s="6">
        <f>ROUND(SUM(DU37:DU38),5)</f>
        <v>42</v>
      </c>
      <c r="DV39" s="6">
        <f>ROUND(SUM(DV37:DV38),5)</f>
        <v>43.5</v>
      </c>
      <c r="DW39" s="6">
        <f>ROUND(SUM(DW37:DW38),5)</f>
        <v>1773.3</v>
      </c>
      <c r="DX39" s="6">
        <f>ROUND(SUM(DX37:DX38),5)</f>
        <v>0</v>
      </c>
      <c r="DY39" s="6">
        <f>ROUND(SUM(DY37:DY38),5)</f>
        <v>85.38</v>
      </c>
      <c r="DZ39" s="6">
        <f>ROUND(SUM(DZ37:DZ38),5)</f>
        <v>0</v>
      </c>
      <c r="EA39" s="6">
        <f>ROUND(SUM(EA37:EA38),5)</f>
        <v>17327.77</v>
      </c>
      <c r="EB39" s="6">
        <f>ROUND(SUM(EB37:EB38),5)</f>
        <v>0</v>
      </c>
      <c r="EC39" s="6">
        <f>ROUND(SUM(EC37:EC38),5)</f>
        <v>0</v>
      </c>
      <c r="ED39" s="6">
        <f>ROUND(SUM(ED37:ED38),5)</f>
        <v>28677.71</v>
      </c>
      <c r="EE39" s="6">
        <f>ROUND(SUM(EE37:EE38),5)</f>
        <v>52262.27</v>
      </c>
      <c r="EF39" s="6">
        <f>ROUND(SUM(EF37:EF38),5)</f>
        <v>0</v>
      </c>
      <c r="EG39" s="6">
        <f>ROUND(SUM(EG37:EG38),5)</f>
        <v>46226.54</v>
      </c>
      <c r="EH39" s="6">
        <f>ROUND(SUM(EH37:EH38),5)</f>
        <v>24.54</v>
      </c>
      <c r="EI39" s="6">
        <f>ROUND(SUM(EI37:EI38),5)</f>
        <v>3655.63</v>
      </c>
      <c r="EJ39" s="6">
        <f>ROUND(SUM(EJ37:EJ38),5)</f>
        <v>6398.68</v>
      </c>
      <c r="EK39" s="6">
        <f>ROUND(SUM(EK37:EK38),5)</f>
        <v>270</v>
      </c>
      <c r="EL39" s="6">
        <f>ROUND(SUM(EL37:EL38),5)</f>
        <v>0</v>
      </c>
      <c r="EM39" s="6">
        <f>ROUND(SUM(EM37:EM38),5)</f>
        <v>0</v>
      </c>
      <c r="EN39" s="6">
        <f>ROUND(SUM(F39:EM39),5)</f>
        <v>1038661.62</v>
      </c>
    </row>
    <row r="40" spans="1:144" ht="30" customHeight="1" x14ac:dyDescent="0.25">
      <c r="A40" s="2"/>
      <c r="B40" s="2"/>
      <c r="C40" s="2"/>
      <c r="D40" s="2" t="s">
        <v>179</v>
      </c>
      <c r="E40" s="2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</row>
    <row r="41" spans="1:144" ht="15.75" thickBot="1" x14ac:dyDescent="0.3">
      <c r="A41" s="2"/>
      <c r="B41" s="2"/>
      <c r="C41" s="2"/>
      <c r="D41" s="2"/>
      <c r="E41" s="2" t="s">
        <v>180</v>
      </c>
      <c r="F41" s="7">
        <v>0</v>
      </c>
      <c r="G41" s="7">
        <v>0</v>
      </c>
      <c r="H41" s="7">
        <v>445656.39</v>
      </c>
      <c r="I41" s="7">
        <v>0</v>
      </c>
      <c r="J41" s="7">
        <v>164098.12</v>
      </c>
      <c r="K41" s="7">
        <v>31495.23</v>
      </c>
      <c r="L41" s="7">
        <v>0</v>
      </c>
      <c r="M41" s="7">
        <v>0</v>
      </c>
      <c r="N41" s="7">
        <v>51753.09</v>
      </c>
      <c r="O41" s="7">
        <v>334641.83</v>
      </c>
      <c r="P41" s="7">
        <v>327.29000000000002</v>
      </c>
      <c r="Q41" s="7">
        <v>19473.34</v>
      </c>
      <c r="R41" s="7">
        <v>0</v>
      </c>
      <c r="S41" s="7">
        <v>0</v>
      </c>
      <c r="T41" s="7">
        <v>0</v>
      </c>
      <c r="U41" s="7">
        <v>96056.53</v>
      </c>
      <c r="V41" s="7">
        <v>0</v>
      </c>
      <c r="W41" s="7">
        <v>229925.26</v>
      </c>
      <c r="X41" s="7">
        <v>0</v>
      </c>
      <c r="Y41" s="7">
        <v>0</v>
      </c>
      <c r="Z41" s="7">
        <v>0</v>
      </c>
      <c r="AA41" s="7">
        <v>57398.720000000001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12000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1490.26</v>
      </c>
      <c r="AQ41" s="7">
        <v>124813.53</v>
      </c>
      <c r="AR41" s="7">
        <v>0</v>
      </c>
      <c r="AS41" s="7">
        <v>746.97</v>
      </c>
      <c r="AT41" s="7">
        <v>943.51</v>
      </c>
      <c r="AU41" s="7">
        <v>0</v>
      </c>
      <c r="AV41" s="7">
        <v>600</v>
      </c>
      <c r="AW41" s="7">
        <v>7985.39</v>
      </c>
      <c r="AX41" s="7">
        <v>1050.81</v>
      </c>
      <c r="AY41" s="7">
        <v>0</v>
      </c>
      <c r="AZ41" s="7">
        <v>0</v>
      </c>
      <c r="BA41" s="7">
        <v>0</v>
      </c>
      <c r="BB41" s="7">
        <v>0</v>
      </c>
      <c r="BC41" s="7">
        <v>138701.12</v>
      </c>
      <c r="BD41" s="7">
        <v>0</v>
      </c>
      <c r="BE41" s="7">
        <v>0</v>
      </c>
      <c r="BF41" s="7">
        <v>0</v>
      </c>
      <c r="BG41" s="7">
        <v>154301.93</v>
      </c>
      <c r="BH41" s="7">
        <v>139304.64000000001</v>
      </c>
      <c r="BI41" s="7">
        <v>0</v>
      </c>
      <c r="BJ41" s="7">
        <v>412.02</v>
      </c>
      <c r="BK41" s="7">
        <v>0</v>
      </c>
      <c r="BL41" s="7">
        <v>0</v>
      </c>
      <c r="BM41" s="7">
        <v>0</v>
      </c>
      <c r="BN41" s="7">
        <v>0</v>
      </c>
      <c r="BO41" s="7">
        <v>177576.64</v>
      </c>
      <c r="BP41" s="7">
        <v>0</v>
      </c>
      <c r="BQ41" s="7">
        <v>65723.78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4389.79</v>
      </c>
      <c r="CC41" s="7">
        <v>222363.02</v>
      </c>
      <c r="CD41" s="7">
        <v>0</v>
      </c>
      <c r="CE41" s="7">
        <v>148571.46</v>
      </c>
      <c r="CF41" s="7">
        <v>0</v>
      </c>
      <c r="CG41" s="7">
        <v>184174.42</v>
      </c>
      <c r="CH41" s="7">
        <v>0</v>
      </c>
      <c r="CI41" s="7">
        <v>862.79</v>
      </c>
      <c r="CJ41" s="7">
        <v>0</v>
      </c>
      <c r="CK41" s="7">
        <v>169979.81</v>
      </c>
      <c r="CL41" s="7">
        <v>49954.13</v>
      </c>
      <c r="CM41" s="7">
        <v>210830.12</v>
      </c>
      <c r="CN41" s="7">
        <v>6338.47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166044.98000000001</v>
      </c>
      <c r="CW41" s="7">
        <v>0</v>
      </c>
      <c r="CX41" s="7">
        <v>88119.039999999994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93572.78</v>
      </c>
      <c r="DE41" s="7">
        <v>0</v>
      </c>
      <c r="DF41" s="7">
        <v>16721.46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250</v>
      </c>
      <c r="DS41" s="7">
        <v>466.45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103770.15</v>
      </c>
      <c r="EB41" s="7">
        <v>0</v>
      </c>
      <c r="EC41" s="7">
        <v>0</v>
      </c>
      <c r="ED41" s="7">
        <v>182722.88</v>
      </c>
      <c r="EE41" s="7">
        <v>255652.75</v>
      </c>
      <c r="EF41" s="7">
        <v>0</v>
      </c>
      <c r="EG41" s="7">
        <v>208273.33</v>
      </c>
      <c r="EH41" s="7">
        <v>0</v>
      </c>
      <c r="EI41" s="7">
        <v>43164.51</v>
      </c>
      <c r="EJ41" s="7">
        <v>7035.58</v>
      </c>
      <c r="EK41" s="7">
        <v>0</v>
      </c>
      <c r="EL41" s="7">
        <v>0</v>
      </c>
      <c r="EM41" s="7">
        <v>0</v>
      </c>
      <c r="EN41" s="7">
        <f>ROUND(SUM(F41:EM41),5)</f>
        <v>4419734.32</v>
      </c>
    </row>
    <row r="42" spans="1:144" x14ac:dyDescent="0.25">
      <c r="A42" s="2"/>
      <c r="B42" s="2"/>
      <c r="C42" s="2"/>
      <c r="D42" s="2" t="s">
        <v>181</v>
      </c>
      <c r="E42" s="2"/>
      <c r="F42" s="6">
        <f>ROUND(SUM(F40:F41),5)</f>
        <v>0</v>
      </c>
      <c r="G42" s="6">
        <f>ROUND(SUM(G40:G41),5)</f>
        <v>0</v>
      </c>
      <c r="H42" s="6">
        <f>ROUND(SUM(H40:H41),5)</f>
        <v>445656.39</v>
      </c>
      <c r="I42" s="6">
        <f>ROUND(SUM(I40:I41),5)</f>
        <v>0</v>
      </c>
      <c r="J42" s="6">
        <f>ROUND(SUM(J40:J41),5)</f>
        <v>164098.12</v>
      </c>
      <c r="K42" s="6">
        <f>ROUND(SUM(K40:K41),5)</f>
        <v>31495.23</v>
      </c>
      <c r="L42" s="6">
        <f>ROUND(SUM(L40:L41),5)</f>
        <v>0</v>
      </c>
      <c r="M42" s="6">
        <f>ROUND(SUM(M40:M41),5)</f>
        <v>0</v>
      </c>
      <c r="N42" s="6">
        <f>ROUND(SUM(N40:N41),5)</f>
        <v>51753.09</v>
      </c>
      <c r="O42" s="6">
        <f>ROUND(SUM(O40:O41),5)</f>
        <v>334641.83</v>
      </c>
      <c r="P42" s="6">
        <f>ROUND(SUM(P40:P41),5)</f>
        <v>327.29000000000002</v>
      </c>
      <c r="Q42" s="6">
        <f>ROUND(SUM(Q40:Q41),5)</f>
        <v>19473.34</v>
      </c>
      <c r="R42" s="6">
        <f>ROUND(SUM(R40:R41),5)</f>
        <v>0</v>
      </c>
      <c r="S42" s="6">
        <f>ROUND(SUM(S40:S41),5)</f>
        <v>0</v>
      </c>
      <c r="T42" s="6">
        <f>ROUND(SUM(T40:T41),5)</f>
        <v>0</v>
      </c>
      <c r="U42" s="6">
        <f>ROUND(SUM(U40:U41),5)</f>
        <v>96056.53</v>
      </c>
      <c r="V42" s="6">
        <f>ROUND(SUM(V40:V41),5)</f>
        <v>0</v>
      </c>
      <c r="W42" s="6">
        <f>ROUND(SUM(W40:W41),5)</f>
        <v>229925.26</v>
      </c>
      <c r="X42" s="6">
        <f>ROUND(SUM(X40:X41),5)</f>
        <v>0</v>
      </c>
      <c r="Y42" s="6">
        <f>ROUND(SUM(Y40:Y41),5)</f>
        <v>0</v>
      </c>
      <c r="Z42" s="6">
        <f>ROUND(SUM(Z40:Z41),5)</f>
        <v>0</v>
      </c>
      <c r="AA42" s="6">
        <f>ROUND(SUM(AA40:AA41),5)</f>
        <v>57398.720000000001</v>
      </c>
      <c r="AB42" s="6">
        <f>ROUND(SUM(AB40:AB41),5)</f>
        <v>0</v>
      </c>
      <c r="AC42" s="6">
        <f>ROUND(SUM(AC40:AC41),5)</f>
        <v>0</v>
      </c>
      <c r="AD42" s="6">
        <f>ROUND(SUM(AD40:AD41),5)</f>
        <v>0</v>
      </c>
      <c r="AE42" s="6">
        <f>ROUND(SUM(AE40:AE41),5)</f>
        <v>0</v>
      </c>
      <c r="AF42" s="6">
        <f>ROUND(SUM(AF40:AF41),5)</f>
        <v>0</v>
      </c>
      <c r="AG42" s="6">
        <f>ROUND(SUM(AG40:AG41),5)</f>
        <v>0</v>
      </c>
      <c r="AH42" s="6">
        <f>ROUND(SUM(AH40:AH41),5)</f>
        <v>12000</v>
      </c>
      <c r="AI42" s="6">
        <f>ROUND(SUM(AI40:AI41),5)</f>
        <v>0</v>
      </c>
      <c r="AJ42" s="6">
        <f>ROUND(SUM(AJ40:AJ41),5)</f>
        <v>0</v>
      </c>
      <c r="AK42" s="6">
        <f>ROUND(SUM(AK40:AK41),5)</f>
        <v>0</v>
      </c>
      <c r="AL42" s="6">
        <f>ROUND(SUM(AL40:AL41),5)</f>
        <v>0</v>
      </c>
      <c r="AM42" s="6">
        <f>ROUND(SUM(AM40:AM41),5)</f>
        <v>0</v>
      </c>
      <c r="AN42" s="6">
        <f>ROUND(SUM(AN40:AN41),5)</f>
        <v>0</v>
      </c>
      <c r="AO42" s="6">
        <f>ROUND(SUM(AO40:AO41),5)</f>
        <v>0</v>
      </c>
      <c r="AP42" s="6">
        <f>ROUND(SUM(AP40:AP41),5)</f>
        <v>1490.26</v>
      </c>
      <c r="AQ42" s="6">
        <f>ROUND(SUM(AQ40:AQ41),5)</f>
        <v>124813.53</v>
      </c>
      <c r="AR42" s="6">
        <f>ROUND(SUM(AR40:AR41),5)</f>
        <v>0</v>
      </c>
      <c r="AS42" s="6">
        <f>ROUND(SUM(AS40:AS41),5)</f>
        <v>746.97</v>
      </c>
      <c r="AT42" s="6">
        <f>ROUND(SUM(AT40:AT41),5)</f>
        <v>943.51</v>
      </c>
      <c r="AU42" s="6">
        <f>ROUND(SUM(AU40:AU41),5)</f>
        <v>0</v>
      </c>
      <c r="AV42" s="6">
        <f>ROUND(SUM(AV40:AV41),5)</f>
        <v>600</v>
      </c>
      <c r="AW42" s="6">
        <f>ROUND(SUM(AW40:AW41),5)</f>
        <v>7985.39</v>
      </c>
      <c r="AX42" s="6">
        <f>ROUND(SUM(AX40:AX41),5)</f>
        <v>1050.81</v>
      </c>
      <c r="AY42" s="6">
        <f>ROUND(SUM(AY40:AY41),5)</f>
        <v>0</v>
      </c>
      <c r="AZ42" s="6">
        <f>ROUND(SUM(AZ40:AZ41),5)</f>
        <v>0</v>
      </c>
      <c r="BA42" s="6">
        <f>ROUND(SUM(BA40:BA41),5)</f>
        <v>0</v>
      </c>
      <c r="BB42" s="6">
        <f>ROUND(SUM(BB40:BB41),5)</f>
        <v>0</v>
      </c>
      <c r="BC42" s="6">
        <f>ROUND(SUM(BC40:BC41),5)</f>
        <v>138701.12</v>
      </c>
      <c r="BD42" s="6">
        <f>ROUND(SUM(BD40:BD41),5)</f>
        <v>0</v>
      </c>
      <c r="BE42" s="6">
        <f>ROUND(SUM(BE40:BE41),5)</f>
        <v>0</v>
      </c>
      <c r="BF42" s="6">
        <f>ROUND(SUM(BF40:BF41),5)</f>
        <v>0</v>
      </c>
      <c r="BG42" s="6">
        <f>ROUND(SUM(BG40:BG41),5)</f>
        <v>154301.93</v>
      </c>
      <c r="BH42" s="6">
        <f>ROUND(SUM(BH40:BH41),5)</f>
        <v>139304.64000000001</v>
      </c>
      <c r="BI42" s="6">
        <f>ROUND(SUM(BI40:BI41),5)</f>
        <v>0</v>
      </c>
      <c r="BJ42" s="6">
        <f>ROUND(SUM(BJ40:BJ41),5)</f>
        <v>412.02</v>
      </c>
      <c r="BK42" s="6">
        <f>ROUND(SUM(BK40:BK41),5)</f>
        <v>0</v>
      </c>
      <c r="BL42" s="6">
        <f>ROUND(SUM(BL40:BL41),5)</f>
        <v>0</v>
      </c>
      <c r="BM42" s="6">
        <f>ROUND(SUM(BM40:BM41),5)</f>
        <v>0</v>
      </c>
      <c r="BN42" s="6">
        <f>ROUND(SUM(BN40:BN41),5)</f>
        <v>0</v>
      </c>
      <c r="BO42" s="6">
        <f>ROUND(SUM(BO40:BO41),5)</f>
        <v>177576.64</v>
      </c>
      <c r="BP42" s="6">
        <f>ROUND(SUM(BP40:BP41),5)</f>
        <v>0</v>
      </c>
      <c r="BQ42" s="6">
        <f>ROUND(SUM(BQ40:BQ41),5)</f>
        <v>65723.78</v>
      </c>
      <c r="BR42" s="6">
        <f>ROUND(SUM(BR40:BR41),5)</f>
        <v>0</v>
      </c>
      <c r="BS42" s="6">
        <f>ROUND(SUM(BS40:BS41),5)</f>
        <v>0</v>
      </c>
      <c r="BT42" s="6">
        <f>ROUND(SUM(BT40:BT41),5)</f>
        <v>0</v>
      </c>
      <c r="BU42" s="6">
        <f>ROUND(SUM(BU40:BU41),5)</f>
        <v>0</v>
      </c>
      <c r="BV42" s="6">
        <f>ROUND(SUM(BV40:BV41),5)</f>
        <v>0</v>
      </c>
      <c r="BW42" s="6">
        <f>ROUND(SUM(BW40:BW41),5)</f>
        <v>0</v>
      </c>
      <c r="BX42" s="6">
        <f>ROUND(SUM(BX40:BX41),5)</f>
        <v>0</v>
      </c>
      <c r="BY42" s="6">
        <f>ROUND(SUM(BY40:BY41),5)</f>
        <v>0</v>
      </c>
      <c r="BZ42" s="6">
        <f>ROUND(SUM(BZ40:BZ41),5)</f>
        <v>0</v>
      </c>
      <c r="CA42" s="6">
        <f>ROUND(SUM(CA40:CA41),5)</f>
        <v>0</v>
      </c>
      <c r="CB42" s="6">
        <f>ROUND(SUM(CB40:CB41),5)</f>
        <v>4389.79</v>
      </c>
      <c r="CC42" s="6">
        <f>ROUND(SUM(CC40:CC41),5)</f>
        <v>222363.02</v>
      </c>
      <c r="CD42" s="6">
        <f>ROUND(SUM(CD40:CD41),5)</f>
        <v>0</v>
      </c>
      <c r="CE42" s="6">
        <f>ROUND(SUM(CE40:CE41),5)</f>
        <v>148571.46</v>
      </c>
      <c r="CF42" s="6">
        <f>ROUND(SUM(CF40:CF41),5)</f>
        <v>0</v>
      </c>
      <c r="CG42" s="6">
        <f>ROUND(SUM(CG40:CG41),5)</f>
        <v>184174.42</v>
      </c>
      <c r="CH42" s="6">
        <f>ROUND(SUM(CH40:CH41),5)</f>
        <v>0</v>
      </c>
      <c r="CI42" s="6">
        <f>ROUND(SUM(CI40:CI41),5)</f>
        <v>862.79</v>
      </c>
      <c r="CJ42" s="6">
        <f>ROUND(SUM(CJ40:CJ41),5)</f>
        <v>0</v>
      </c>
      <c r="CK42" s="6">
        <f>ROUND(SUM(CK40:CK41),5)</f>
        <v>169979.81</v>
      </c>
      <c r="CL42" s="6">
        <f>ROUND(SUM(CL40:CL41),5)</f>
        <v>49954.13</v>
      </c>
      <c r="CM42" s="6">
        <f>ROUND(SUM(CM40:CM41),5)</f>
        <v>210830.12</v>
      </c>
      <c r="CN42" s="6">
        <f>ROUND(SUM(CN40:CN41),5)</f>
        <v>6338.47</v>
      </c>
      <c r="CO42" s="6">
        <f>ROUND(SUM(CO40:CO41),5)</f>
        <v>0</v>
      </c>
      <c r="CP42" s="6">
        <f>ROUND(SUM(CP40:CP41),5)</f>
        <v>0</v>
      </c>
      <c r="CQ42" s="6">
        <f>ROUND(SUM(CQ40:CQ41),5)</f>
        <v>0</v>
      </c>
      <c r="CR42" s="6">
        <f>ROUND(SUM(CR40:CR41),5)</f>
        <v>0</v>
      </c>
      <c r="CS42" s="6">
        <f>ROUND(SUM(CS40:CS41),5)</f>
        <v>0</v>
      </c>
      <c r="CT42" s="6">
        <f>ROUND(SUM(CT40:CT41),5)</f>
        <v>0</v>
      </c>
      <c r="CU42" s="6">
        <f>ROUND(SUM(CU40:CU41),5)</f>
        <v>0</v>
      </c>
      <c r="CV42" s="6">
        <f>ROUND(SUM(CV40:CV41),5)</f>
        <v>166044.98000000001</v>
      </c>
      <c r="CW42" s="6">
        <f>ROUND(SUM(CW40:CW41),5)</f>
        <v>0</v>
      </c>
      <c r="CX42" s="6">
        <f>ROUND(SUM(CX40:CX41),5)</f>
        <v>88119.039999999994</v>
      </c>
      <c r="CY42" s="6">
        <f>ROUND(SUM(CY40:CY41),5)</f>
        <v>0</v>
      </c>
      <c r="CZ42" s="6">
        <f>ROUND(SUM(CZ40:CZ41),5)</f>
        <v>0</v>
      </c>
      <c r="DA42" s="6">
        <f>ROUND(SUM(DA40:DA41),5)</f>
        <v>0</v>
      </c>
      <c r="DB42" s="6">
        <f>ROUND(SUM(DB40:DB41),5)</f>
        <v>0</v>
      </c>
      <c r="DC42" s="6">
        <f>ROUND(SUM(DC40:DC41),5)</f>
        <v>0</v>
      </c>
      <c r="DD42" s="6">
        <f>ROUND(SUM(DD40:DD41),5)</f>
        <v>93572.78</v>
      </c>
      <c r="DE42" s="6">
        <f>ROUND(SUM(DE40:DE41),5)</f>
        <v>0</v>
      </c>
      <c r="DF42" s="6">
        <f>ROUND(SUM(DF40:DF41),5)</f>
        <v>16721.46</v>
      </c>
      <c r="DG42" s="6">
        <f>ROUND(SUM(DG40:DG41),5)</f>
        <v>0</v>
      </c>
      <c r="DH42" s="6">
        <f>ROUND(SUM(DH40:DH41),5)</f>
        <v>0</v>
      </c>
      <c r="DI42" s="6">
        <f>ROUND(SUM(DI40:DI41),5)</f>
        <v>0</v>
      </c>
      <c r="DJ42" s="6">
        <f>ROUND(SUM(DJ40:DJ41),5)</f>
        <v>0</v>
      </c>
      <c r="DK42" s="6">
        <f>ROUND(SUM(DK40:DK41),5)</f>
        <v>0</v>
      </c>
      <c r="DL42" s="6">
        <f>ROUND(SUM(DL40:DL41),5)</f>
        <v>0</v>
      </c>
      <c r="DM42" s="6">
        <f>ROUND(SUM(DM40:DM41),5)</f>
        <v>0</v>
      </c>
      <c r="DN42" s="6">
        <f>ROUND(SUM(DN40:DN41),5)</f>
        <v>0</v>
      </c>
      <c r="DO42" s="6">
        <f>ROUND(SUM(DO40:DO41),5)</f>
        <v>0</v>
      </c>
      <c r="DP42" s="6">
        <f>ROUND(SUM(DP40:DP41),5)</f>
        <v>0</v>
      </c>
      <c r="DQ42" s="6">
        <f>ROUND(SUM(DQ40:DQ41),5)</f>
        <v>0</v>
      </c>
      <c r="DR42" s="6">
        <f>ROUND(SUM(DR40:DR41),5)</f>
        <v>250</v>
      </c>
      <c r="DS42" s="6">
        <f>ROUND(SUM(DS40:DS41),5)</f>
        <v>466.45</v>
      </c>
      <c r="DT42" s="6">
        <f>ROUND(SUM(DT40:DT41),5)</f>
        <v>0</v>
      </c>
      <c r="DU42" s="6">
        <f>ROUND(SUM(DU40:DU41),5)</f>
        <v>0</v>
      </c>
      <c r="DV42" s="6">
        <f>ROUND(SUM(DV40:DV41),5)</f>
        <v>0</v>
      </c>
      <c r="DW42" s="6">
        <f>ROUND(SUM(DW40:DW41),5)</f>
        <v>0</v>
      </c>
      <c r="DX42" s="6">
        <f>ROUND(SUM(DX40:DX41),5)</f>
        <v>0</v>
      </c>
      <c r="DY42" s="6">
        <f>ROUND(SUM(DY40:DY41),5)</f>
        <v>0</v>
      </c>
      <c r="DZ42" s="6">
        <f>ROUND(SUM(DZ40:DZ41),5)</f>
        <v>0</v>
      </c>
      <c r="EA42" s="6">
        <f>ROUND(SUM(EA40:EA41),5)</f>
        <v>103770.15</v>
      </c>
      <c r="EB42" s="6">
        <f>ROUND(SUM(EB40:EB41),5)</f>
        <v>0</v>
      </c>
      <c r="EC42" s="6">
        <f>ROUND(SUM(EC40:EC41),5)</f>
        <v>0</v>
      </c>
      <c r="ED42" s="6">
        <f>ROUND(SUM(ED40:ED41),5)</f>
        <v>182722.88</v>
      </c>
      <c r="EE42" s="6">
        <f>ROUND(SUM(EE40:EE41),5)</f>
        <v>255652.75</v>
      </c>
      <c r="EF42" s="6">
        <f>ROUND(SUM(EF40:EF41),5)</f>
        <v>0</v>
      </c>
      <c r="EG42" s="6">
        <f>ROUND(SUM(EG40:EG41),5)</f>
        <v>208273.33</v>
      </c>
      <c r="EH42" s="6">
        <f>ROUND(SUM(EH40:EH41),5)</f>
        <v>0</v>
      </c>
      <c r="EI42" s="6">
        <f>ROUND(SUM(EI40:EI41),5)</f>
        <v>43164.51</v>
      </c>
      <c r="EJ42" s="6">
        <f>ROUND(SUM(EJ40:EJ41),5)</f>
        <v>7035.58</v>
      </c>
      <c r="EK42" s="6">
        <f>ROUND(SUM(EK40:EK41),5)</f>
        <v>0</v>
      </c>
      <c r="EL42" s="6">
        <f>ROUND(SUM(EL40:EL41),5)</f>
        <v>0</v>
      </c>
      <c r="EM42" s="6">
        <f>ROUND(SUM(EM40:EM41),5)</f>
        <v>0</v>
      </c>
      <c r="EN42" s="6">
        <f>ROUND(SUM(F42:EM42),5)</f>
        <v>4419734.32</v>
      </c>
    </row>
    <row r="43" spans="1:144" ht="30" customHeight="1" x14ac:dyDescent="0.25">
      <c r="A43" s="2"/>
      <c r="B43" s="2"/>
      <c r="C43" s="2"/>
      <c r="D43" s="2" t="s">
        <v>182</v>
      </c>
      <c r="E43" s="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</row>
    <row r="44" spans="1:144" x14ac:dyDescent="0.25">
      <c r="A44" s="2"/>
      <c r="B44" s="2"/>
      <c r="C44" s="2"/>
      <c r="D44" s="2"/>
      <c r="E44" s="2" t="s">
        <v>183</v>
      </c>
      <c r="F44" s="6">
        <v>0</v>
      </c>
      <c r="G44" s="6">
        <v>989.28</v>
      </c>
      <c r="H44" s="6">
        <v>0</v>
      </c>
      <c r="I44" s="6">
        <v>0</v>
      </c>
      <c r="J44" s="6">
        <v>0</v>
      </c>
      <c r="K44" s="6">
        <v>2817.27</v>
      </c>
      <c r="L44" s="6">
        <v>3535.2</v>
      </c>
      <c r="M44" s="6">
        <v>0</v>
      </c>
      <c r="N44" s="6">
        <v>89973.63</v>
      </c>
      <c r="O44" s="6">
        <v>0</v>
      </c>
      <c r="P44" s="6">
        <v>8989.92</v>
      </c>
      <c r="Q44" s="6">
        <v>0</v>
      </c>
      <c r="R44" s="6">
        <v>0</v>
      </c>
      <c r="S44" s="6">
        <v>0</v>
      </c>
      <c r="T44" s="6">
        <v>5122.4399999999996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19243.349999999999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102313.34</v>
      </c>
      <c r="BD44" s="6">
        <v>0</v>
      </c>
      <c r="BE44" s="6">
        <v>0</v>
      </c>
      <c r="BF44" s="6">
        <v>0</v>
      </c>
      <c r="BG44" s="6">
        <v>52332.57</v>
      </c>
      <c r="BH44" s="6">
        <v>14535.63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4443.12</v>
      </c>
      <c r="BQ44" s="6">
        <v>2962.08</v>
      </c>
      <c r="BR44" s="6">
        <v>0</v>
      </c>
      <c r="BS44" s="6">
        <v>7122.51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13214.25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1978.56</v>
      </c>
      <c r="CJ44" s="6">
        <v>0</v>
      </c>
      <c r="CK44" s="6">
        <v>0</v>
      </c>
      <c r="CL44" s="6">
        <v>7784.91</v>
      </c>
      <c r="CM44" s="6">
        <v>0</v>
      </c>
      <c r="CN44" s="6">
        <v>19784.79</v>
      </c>
      <c r="CO44" s="6">
        <v>0</v>
      </c>
      <c r="CP44" s="6">
        <v>0</v>
      </c>
      <c r="CQ44" s="6">
        <v>0</v>
      </c>
      <c r="CR44" s="6">
        <v>0</v>
      </c>
      <c r="CS44" s="6">
        <v>15827.85</v>
      </c>
      <c r="CT44" s="6">
        <v>0</v>
      </c>
      <c r="CU44" s="6">
        <v>0</v>
      </c>
      <c r="CV44" s="6">
        <v>0</v>
      </c>
      <c r="CW44" s="6">
        <v>0</v>
      </c>
      <c r="CX44" s="6">
        <v>44616.15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3577.5</v>
      </c>
      <c r="DE44" s="6">
        <v>0</v>
      </c>
      <c r="DF44" s="6">
        <v>15544.53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9681.66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4946.22</v>
      </c>
      <c r="EB44" s="6">
        <v>0</v>
      </c>
      <c r="EC44" s="6">
        <v>0</v>
      </c>
      <c r="ED44" s="6">
        <v>31036.14</v>
      </c>
      <c r="EE44" s="6">
        <v>0</v>
      </c>
      <c r="EF44" s="6">
        <v>0</v>
      </c>
      <c r="EG44" s="6">
        <v>0</v>
      </c>
      <c r="EH44" s="6">
        <v>0</v>
      </c>
      <c r="EI44" s="6">
        <v>10331.549999999999</v>
      </c>
      <c r="EJ44" s="6">
        <v>0</v>
      </c>
      <c r="EK44" s="6">
        <v>0</v>
      </c>
      <c r="EL44" s="6">
        <v>0</v>
      </c>
      <c r="EM44" s="6">
        <v>0</v>
      </c>
      <c r="EN44" s="6">
        <f>ROUND(SUM(F44:EM44),5)</f>
        <v>492704.45</v>
      </c>
    </row>
    <row r="45" spans="1:144" x14ac:dyDescent="0.25">
      <c r="A45" s="2"/>
      <c r="B45" s="2"/>
      <c r="C45" s="2"/>
      <c r="D45" s="2"/>
      <c r="E45" s="2" t="s">
        <v>184</v>
      </c>
      <c r="F45" s="6">
        <v>0</v>
      </c>
      <c r="G45" s="6">
        <v>523.62</v>
      </c>
      <c r="H45" s="6">
        <v>44271.87</v>
      </c>
      <c r="I45" s="6">
        <v>0</v>
      </c>
      <c r="J45" s="6">
        <v>6241.39</v>
      </c>
      <c r="K45" s="6">
        <v>8935.19</v>
      </c>
      <c r="L45" s="6">
        <v>92.37</v>
      </c>
      <c r="M45" s="6">
        <v>56.19</v>
      </c>
      <c r="N45" s="6">
        <v>3636.09</v>
      </c>
      <c r="O45" s="6">
        <v>6482.49</v>
      </c>
      <c r="P45" s="6">
        <v>0</v>
      </c>
      <c r="Q45" s="6">
        <v>1251.42</v>
      </c>
      <c r="R45" s="6">
        <v>0</v>
      </c>
      <c r="S45" s="6">
        <v>0</v>
      </c>
      <c r="T45" s="6">
        <v>0</v>
      </c>
      <c r="U45" s="6">
        <v>5174.29</v>
      </c>
      <c r="V45" s="6">
        <v>0</v>
      </c>
      <c r="W45" s="6">
        <v>26388.15</v>
      </c>
      <c r="X45" s="6">
        <v>0</v>
      </c>
      <c r="Y45" s="6">
        <v>0</v>
      </c>
      <c r="Z45" s="6">
        <v>0</v>
      </c>
      <c r="AA45" s="6">
        <v>6201.3</v>
      </c>
      <c r="AB45" s="6">
        <v>65</v>
      </c>
      <c r="AC45" s="6">
        <v>0</v>
      </c>
      <c r="AD45" s="6">
        <v>844.61</v>
      </c>
      <c r="AE45" s="6">
        <v>0</v>
      </c>
      <c r="AF45" s="6">
        <v>748.44</v>
      </c>
      <c r="AG45" s="6">
        <v>2943.61</v>
      </c>
      <c r="AH45" s="6">
        <v>975.32</v>
      </c>
      <c r="AI45" s="6">
        <v>2907.56</v>
      </c>
      <c r="AJ45" s="6">
        <v>6919.7</v>
      </c>
      <c r="AK45" s="6">
        <v>0</v>
      </c>
      <c r="AL45" s="6">
        <v>0</v>
      </c>
      <c r="AM45" s="6">
        <v>0</v>
      </c>
      <c r="AN45" s="6">
        <v>107.84</v>
      </c>
      <c r="AO45" s="6">
        <v>0</v>
      </c>
      <c r="AP45" s="6">
        <v>0</v>
      </c>
      <c r="AQ45" s="6">
        <v>3144.42</v>
      </c>
      <c r="AR45" s="6">
        <v>2342.37</v>
      </c>
      <c r="AS45" s="6">
        <v>2055.77</v>
      </c>
      <c r="AT45" s="6">
        <v>0</v>
      </c>
      <c r="AU45" s="6">
        <v>10</v>
      </c>
      <c r="AV45" s="6">
        <v>1705.51</v>
      </c>
      <c r="AW45" s="6">
        <v>0</v>
      </c>
      <c r="AX45" s="6">
        <v>0</v>
      </c>
      <c r="AY45" s="6">
        <v>0</v>
      </c>
      <c r="AZ45" s="6">
        <v>389.23</v>
      </c>
      <c r="BA45" s="6">
        <v>0</v>
      </c>
      <c r="BB45" s="6">
        <v>56.58</v>
      </c>
      <c r="BC45" s="6">
        <v>13175.44</v>
      </c>
      <c r="BD45" s="6">
        <v>0</v>
      </c>
      <c r="BE45" s="6">
        <v>124.26</v>
      </c>
      <c r="BF45" s="6">
        <v>0</v>
      </c>
      <c r="BG45" s="6">
        <v>3896.98</v>
      </c>
      <c r="BH45" s="6">
        <v>2092.9499999999998</v>
      </c>
      <c r="BI45" s="6">
        <v>0</v>
      </c>
      <c r="BJ45" s="6">
        <v>214.86</v>
      </c>
      <c r="BK45" s="6">
        <v>0</v>
      </c>
      <c r="BL45" s="6">
        <v>0</v>
      </c>
      <c r="BM45" s="6">
        <v>0</v>
      </c>
      <c r="BN45" s="6">
        <v>0</v>
      </c>
      <c r="BO45" s="6">
        <v>2485.35</v>
      </c>
      <c r="BP45" s="6">
        <v>-3250</v>
      </c>
      <c r="BQ45" s="6">
        <v>5579.99</v>
      </c>
      <c r="BR45" s="6">
        <v>0</v>
      </c>
      <c r="BS45" s="6">
        <v>1893.33</v>
      </c>
      <c r="BT45" s="6">
        <v>0</v>
      </c>
      <c r="BU45" s="6">
        <v>1305.58</v>
      </c>
      <c r="BV45" s="6">
        <v>0</v>
      </c>
      <c r="BW45" s="6">
        <v>0</v>
      </c>
      <c r="BX45" s="6">
        <v>2157.9</v>
      </c>
      <c r="BY45" s="6">
        <v>0</v>
      </c>
      <c r="BZ45" s="6">
        <v>0</v>
      </c>
      <c r="CA45" s="6">
        <v>0</v>
      </c>
      <c r="CB45" s="6">
        <v>220.37</v>
      </c>
      <c r="CC45" s="6">
        <v>2023.42</v>
      </c>
      <c r="CD45" s="6">
        <v>0</v>
      </c>
      <c r="CE45" s="6">
        <v>4309.13</v>
      </c>
      <c r="CF45" s="6">
        <v>0</v>
      </c>
      <c r="CG45" s="6">
        <v>4290.24</v>
      </c>
      <c r="CH45" s="6">
        <v>0</v>
      </c>
      <c r="CI45" s="6">
        <v>5307.6</v>
      </c>
      <c r="CJ45" s="6">
        <v>0</v>
      </c>
      <c r="CK45" s="6">
        <v>4024.22</v>
      </c>
      <c r="CL45" s="6">
        <v>11896.89</v>
      </c>
      <c r="CM45" s="6">
        <v>3864.82</v>
      </c>
      <c r="CN45" s="6">
        <v>2704.24</v>
      </c>
      <c r="CO45" s="6">
        <v>0</v>
      </c>
      <c r="CP45" s="6">
        <v>200</v>
      </c>
      <c r="CQ45" s="6">
        <v>0</v>
      </c>
      <c r="CR45" s="6">
        <v>0</v>
      </c>
      <c r="CS45" s="6">
        <v>134.44</v>
      </c>
      <c r="CT45" s="6">
        <v>0</v>
      </c>
      <c r="CU45" s="6">
        <v>99.84</v>
      </c>
      <c r="CV45" s="6">
        <v>19536.59</v>
      </c>
      <c r="CW45" s="6">
        <v>4053.6</v>
      </c>
      <c r="CX45" s="6">
        <v>2395.13</v>
      </c>
      <c r="CY45" s="6">
        <v>0</v>
      </c>
      <c r="CZ45" s="6">
        <v>0</v>
      </c>
      <c r="DA45" s="6">
        <v>0</v>
      </c>
      <c r="DB45" s="6">
        <v>4115.68</v>
      </c>
      <c r="DC45" s="6">
        <v>20359</v>
      </c>
      <c r="DD45" s="6">
        <v>1366.34</v>
      </c>
      <c r="DE45" s="6">
        <v>185.7</v>
      </c>
      <c r="DF45" s="6">
        <v>489.34</v>
      </c>
      <c r="DG45" s="6">
        <v>0</v>
      </c>
      <c r="DH45" s="6">
        <v>0</v>
      </c>
      <c r="DI45" s="6">
        <v>0</v>
      </c>
      <c r="DJ45" s="6">
        <v>856.18</v>
      </c>
      <c r="DK45" s="6">
        <v>0</v>
      </c>
      <c r="DL45" s="6">
        <v>0</v>
      </c>
      <c r="DM45" s="6">
        <v>0</v>
      </c>
      <c r="DN45" s="6">
        <v>1654.16</v>
      </c>
      <c r="DO45" s="6">
        <v>2484.9499999999998</v>
      </c>
      <c r="DP45" s="6">
        <v>0</v>
      </c>
      <c r="DQ45" s="6">
        <v>0</v>
      </c>
      <c r="DR45" s="6">
        <v>0</v>
      </c>
      <c r="DS45" s="6">
        <v>1001.1</v>
      </c>
      <c r="DT45" s="6">
        <v>0</v>
      </c>
      <c r="DU45" s="6">
        <v>0</v>
      </c>
      <c r="DV45" s="6">
        <v>193.8</v>
      </c>
      <c r="DW45" s="6">
        <v>0</v>
      </c>
      <c r="DX45" s="6">
        <v>0</v>
      </c>
      <c r="DY45" s="6">
        <v>0</v>
      </c>
      <c r="DZ45" s="6">
        <v>0</v>
      </c>
      <c r="EA45" s="6">
        <v>2942.73</v>
      </c>
      <c r="EB45" s="6">
        <v>0</v>
      </c>
      <c r="EC45" s="6">
        <v>0</v>
      </c>
      <c r="ED45" s="6">
        <v>8399.1299999999992</v>
      </c>
      <c r="EE45" s="6">
        <v>3156.42</v>
      </c>
      <c r="EF45" s="6">
        <v>0</v>
      </c>
      <c r="EG45" s="6">
        <v>6602.76</v>
      </c>
      <c r="EH45" s="6">
        <v>0</v>
      </c>
      <c r="EI45" s="6">
        <v>2585.5700000000002</v>
      </c>
      <c r="EJ45" s="6">
        <v>436.69</v>
      </c>
      <c r="EK45" s="6">
        <v>0</v>
      </c>
      <c r="EL45" s="6">
        <v>0</v>
      </c>
      <c r="EM45" s="6">
        <v>0</v>
      </c>
      <c r="EN45" s="6">
        <f>ROUND(SUM(F45:EM45),5)</f>
        <v>286037.05</v>
      </c>
    </row>
    <row r="46" spans="1:144" x14ac:dyDescent="0.25">
      <c r="A46" s="2"/>
      <c r="B46" s="2"/>
      <c r="C46" s="2"/>
      <c r="D46" s="2"/>
      <c r="E46" s="2" t="s">
        <v>185</v>
      </c>
      <c r="F46" s="6">
        <v>0</v>
      </c>
      <c r="G46" s="6">
        <v>0</v>
      </c>
      <c r="H46" s="6">
        <v>0</v>
      </c>
      <c r="I46" s="6">
        <v>0</v>
      </c>
      <c r="J46" s="6">
        <v>2583.9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2196.66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8337.58</v>
      </c>
      <c r="BD46" s="6">
        <v>0</v>
      </c>
      <c r="BE46" s="6">
        <v>0</v>
      </c>
      <c r="BF46" s="6">
        <v>0</v>
      </c>
      <c r="BG46" s="6">
        <v>4345.51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731.88</v>
      </c>
      <c r="CD46" s="6">
        <v>0</v>
      </c>
      <c r="CE46" s="6">
        <v>0</v>
      </c>
      <c r="CF46" s="6">
        <v>0</v>
      </c>
      <c r="CG46" s="6">
        <v>72.709999999999994</v>
      </c>
      <c r="CH46" s="6">
        <v>0</v>
      </c>
      <c r="CI46" s="6">
        <v>0</v>
      </c>
      <c r="CJ46" s="6">
        <v>0</v>
      </c>
      <c r="CK46" s="6">
        <v>1272</v>
      </c>
      <c r="CL46" s="6">
        <v>8136.4</v>
      </c>
      <c r="CM46" s="6">
        <v>0</v>
      </c>
      <c r="CN46" s="6">
        <v>340.24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-1553.32</v>
      </c>
      <c r="DE46" s="6">
        <v>0</v>
      </c>
      <c r="DF46" s="6">
        <v>1177.03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16276</v>
      </c>
      <c r="EE46" s="6">
        <v>0</v>
      </c>
      <c r="EF46" s="6">
        <v>0</v>
      </c>
      <c r="EG46" s="6">
        <v>1658.21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f>ROUND(SUM(F46:EM46),5)</f>
        <v>45574.8</v>
      </c>
    </row>
    <row r="47" spans="1:144" ht="15.75" thickBot="1" x14ac:dyDescent="0.3">
      <c r="A47" s="2"/>
      <c r="B47" s="2"/>
      <c r="C47" s="2"/>
      <c r="D47" s="2"/>
      <c r="E47" s="2" t="s">
        <v>186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63.04</v>
      </c>
      <c r="O47" s="7">
        <v>266.83999999999997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348</v>
      </c>
      <c r="V47" s="7">
        <v>0</v>
      </c>
      <c r="W47" s="7">
        <v>596.88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106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42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2159.52</v>
      </c>
      <c r="CD47" s="7">
        <v>0</v>
      </c>
      <c r="CE47" s="7">
        <v>749.49</v>
      </c>
      <c r="CF47" s="7">
        <v>0</v>
      </c>
      <c r="CG47" s="7">
        <v>3071.68</v>
      </c>
      <c r="CH47" s="7">
        <v>0</v>
      </c>
      <c r="CI47" s="7">
        <v>0</v>
      </c>
      <c r="CJ47" s="7">
        <v>0</v>
      </c>
      <c r="CK47" s="7">
        <v>839.87</v>
      </c>
      <c r="CL47" s="7">
        <v>0</v>
      </c>
      <c r="CM47" s="7">
        <v>2546.8200000000002</v>
      </c>
      <c r="CN47" s="7">
        <v>108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126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4041.31</v>
      </c>
      <c r="EB47" s="7">
        <v>0</v>
      </c>
      <c r="EC47" s="7">
        <v>0</v>
      </c>
      <c r="ED47" s="7">
        <v>282.10000000000002</v>
      </c>
      <c r="EE47" s="7">
        <v>7410.05</v>
      </c>
      <c r="EF47" s="7">
        <v>0</v>
      </c>
      <c r="EG47" s="7">
        <v>5476.52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f>ROUND(SUM(F47:EM47),5)</f>
        <v>28234.12</v>
      </c>
    </row>
    <row r="48" spans="1:144" x14ac:dyDescent="0.25">
      <c r="A48" s="2"/>
      <c r="B48" s="2"/>
      <c r="C48" s="2"/>
      <c r="D48" s="2" t="s">
        <v>187</v>
      </c>
      <c r="E48" s="2"/>
      <c r="F48" s="6">
        <f>ROUND(SUM(F43:F47),5)</f>
        <v>0</v>
      </c>
      <c r="G48" s="6">
        <f>ROUND(SUM(G43:G47),5)</f>
        <v>1512.9</v>
      </c>
      <c r="H48" s="6">
        <f>ROUND(SUM(H43:H47),5)</f>
        <v>44271.87</v>
      </c>
      <c r="I48" s="6">
        <f>ROUND(SUM(I43:I47),5)</f>
        <v>0</v>
      </c>
      <c r="J48" s="6">
        <f>ROUND(SUM(J43:J47),5)</f>
        <v>8825.2900000000009</v>
      </c>
      <c r="K48" s="6">
        <f>ROUND(SUM(K43:K47),5)</f>
        <v>11752.46</v>
      </c>
      <c r="L48" s="6">
        <f>ROUND(SUM(L43:L47),5)</f>
        <v>3627.57</v>
      </c>
      <c r="M48" s="6">
        <f>ROUND(SUM(M43:M47),5)</f>
        <v>56.19</v>
      </c>
      <c r="N48" s="6">
        <f>ROUND(SUM(N43:N47),5)</f>
        <v>93672.76</v>
      </c>
      <c r="O48" s="6">
        <f>ROUND(SUM(O43:O47),5)</f>
        <v>6749.33</v>
      </c>
      <c r="P48" s="6">
        <f>ROUND(SUM(P43:P47),5)</f>
        <v>8989.92</v>
      </c>
      <c r="Q48" s="6">
        <f>ROUND(SUM(Q43:Q47),5)</f>
        <v>1251.42</v>
      </c>
      <c r="R48" s="6">
        <f>ROUND(SUM(R43:R47),5)</f>
        <v>0</v>
      </c>
      <c r="S48" s="6">
        <f>ROUND(SUM(S43:S47),5)</f>
        <v>0</v>
      </c>
      <c r="T48" s="6">
        <f>ROUND(SUM(T43:T47),5)</f>
        <v>5122.4399999999996</v>
      </c>
      <c r="U48" s="6">
        <f>ROUND(SUM(U43:U47),5)</f>
        <v>5522.29</v>
      </c>
      <c r="V48" s="6">
        <f>ROUND(SUM(V43:V47),5)</f>
        <v>0</v>
      </c>
      <c r="W48" s="6">
        <f>ROUND(SUM(W43:W47),5)</f>
        <v>26985.03</v>
      </c>
      <c r="X48" s="6">
        <f>ROUND(SUM(X43:X47),5)</f>
        <v>0</v>
      </c>
      <c r="Y48" s="6">
        <f>ROUND(SUM(Y43:Y47),5)</f>
        <v>0</v>
      </c>
      <c r="Z48" s="6">
        <f>ROUND(SUM(Z43:Z47),5)</f>
        <v>0</v>
      </c>
      <c r="AA48" s="6">
        <f>ROUND(SUM(AA43:AA47),5)</f>
        <v>6201.3</v>
      </c>
      <c r="AB48" s="6">
        <f>ROUND(SUM(AB43:AB47),5)</f>
        <v>65</v>
      </c>
      <c r="AC48" s="6">
        <f>ROUND(SUM(AC43:AC47),5)</f>
        <v>0</v>
      </c>
      <c r="AD48" s="6">
        <f>ROUND(SUM(AD43:AD47),5)</f>
        <v>844.61</v>
      </c>
      <c r="AE48" s="6">
        <f>ROUND(SUM(AE43:AE47),5)</f>
        <v>0</v>
      </c>
      <c r="AF48" s="6">
        <f>ROUND(SUM(AF43:AF47),5)</f>
        <v>748.44</v>
      </c>
      <c r="AG48" s="6">
        <f>ROUND(SUM(AG43:AG47),5)</f>
        <v>5140.2700000000004</v>
      </c>
      <c r="AH48" s="6">
        <f>ROUND(SUM(AH43:AH47),5)</f>
        <v>975.32</v>
      </c>
      <c r="AI48" s="6">
        <f>ROUND(SUM(AI43:AI47),5)</f>
        <v>2907.56</v>
      </c>
      <c r="AJ48" s="6">
        <f>ROUND(SUM(AJ43:AJ47),5)</f>
        <v>6919.7</v>
      </c>
      <c r="AK48" s="6">
        <f>ROUND(SUM(AK43:AK47),5)</f>
        <v>0</v>
      </c>
      <c r="AL48" s="6">
        <f>ROUND(SUM(AL43:AL47),5)</f>
        <v>0</v>
      </c>
      <c r="AM48" s="6">
        <f>ROUND(SUM(AM43:AM47),5)</f>
        <v>0</v>
      </c>
      <c r="AN48" s="6">
        <f>ROUND(SUM(AN43:AN47),5)</f>
        <v>107.84</v>
      </c>
      <c r="AO48" s="6">
        <f>ROUND(SUM(AO43:AO47),5)</f>
        <v>0</v>
      </c>
      <c r="AP48" s="6">
        <f>ROUND(SUM(AP43:AP47),5)</f>
        <v>0</v>
      </c>
      <c r="AQ48" s="6">
        <f>ROUND(SUM(AQ43:AQ47),5)</f>
        <v>22387.77</v>
      </c>
      <c r="AR48" s="6">
        <f>ROUND(SUM(AR43:AR47),5)</f>
        <v>2342.37</v>
      </c>
      <c r="AS48" s="6">
        <f>ROUND(SUM(AS43:AS47),5)</f>
        <v>2055.77</v>
      </c>
      <c r="AT48" s="6">
        <f>ROUND(SUM(AT43:AT47),5)</f>
        <v>0</v>
      </c>
      <c r="AU48" s="6">
        <f>ROUND(SUM(AU43:AU47),5)</f>
        <v>10</v>
      </c>
      <c r="AV48" s="6">
        <f>ROUND(SUM(AV43:AV47),5)</f>
        <v>1705.51</v>
      </c>
      <c r="AW48" s="6">
        <f>ROUND(SUM(AW43:AW47),5)</f>
        <v>0</v>
      </c>
      <c r="AX48" s="6">
        <f>ROUND(SUM(AX43:AX47),5)</f>
        <v>0</v>
      </c>
      <c r="AY48" s="6">
        <f>ROUND(SUM(AY43:AY47),5)</f>
        <v>0</v>
      </c>
      <c r="AZ48" s="6">
        <f>ROUND(SUM(AZ43:AZ47),5)</f>
        <v>389.23</v>
      </c>
      <c r="BA48" s="6">
        <f>ROUND(SUM(BA43:BA47),5)</f>
        <v>0</v>
      </c>
      <c r="BB48" s="6">
        <f>ROUND(SUM(BB43:BB47),5)</f>
        <v>56.58</v>
      </c>
      <c r="BC48" s="6">
        <f>ROUND(SUM(BC43:BC47),5)</f>
        <v>123932.36</v>
      </c>
      <c r="BD48" s="6">
        <f>ROUND(SUM(BD43:BD47),5)</f>
        <v>0</v>
      </c>
      <c r="BE48" s="6">
        <f>ROUND(SUM(BE43:BE47),5)</f>
        <v>124.26</v>
      </c>
      <c r="BF48" s="6">
        <f>ROUND(SUM(BF43:BF47),5)</f>
        <v>0</v>
      </c>
      <c r="BG48" s="6">
        <f>ROUND(SUM(BG43:BG47),5)</f>
        <v>60575.06</v>
      </c>
      <c r="BH48" s="6">
        <f>ROUND(SUM(BH43:BH47),5)</f>
        <v>16628.580000000002</v>
      </c>
      <c r="BI48" s="6">
        <f>ROUND(SUM(BI43:BI47),5)</f>
        <v>0</v>
      </c>
      <c r="BJ48" s="6">
        <f>ROUND(SUM(BJ43:BJ47),5)</f>
        <v>214.86</v>
      </c>
      <c r="BK48" s="6">
        <f>ROUND(SUM(BK43:BK47),5)</f>
        <v>0</v>
      </c>
      <c r="BL48" s="6">
        <f>ROUND(SUM(BL43:BL47),5)</f>
        <v>0</v>
      </c>
      <c r="BM48" s="6">
        <f>ROUND(SUM(BM43:BM47),5)</f>
        <v>0</v>
      </c>
      <c r="BN48" s="6">
        <f>ROUND(SUM(BN43:BN47),5)</f>
        <v>0</v>
      </c>
      <c r="BO48" s="6">
        <f>ROUND(SUM(BO43:BO47),5)</f>
        <v>2527.35</v>
      </c>
      <c r="BP48" s="6">
        <f>ROUND(SUM(BP43:BP47),5)</f>
        <v>1193.1199999999999</v>
      </c>
      <c r="BQ48" s="6">
        <f>ROUND(SUM(BQ43:BQ47),5)</f>
        <v>8542.07</v>
      </c>
      <c r="BR48" s="6">
        <f>ROUND(SUM(BR43:BR47),5)</f>
        <v>0</v>
      </c>
      <c r="BS48" s="6">
        <f>ROUND(SUM(BS43:BS47),5)</f>
        <v>9015.84</v>
      </c>
      <c r="BT48" s="6">
        <f>ROUND(SUM(BT43:BT47),5)</f>
        <v>0</v>
      </c>
      <c r="BU48" s="6">
        <f>ROUND(SUM(BU43:BU47),5)</f>
        <v>1305.58</v>
      </c>
      <c r="BV48" s="6">
        <f>ROUND(SUM(BV43:BV47),5)</f>
        <v>0</v>
      </c>
      <c r="BW48" s="6">
        <f>ROUND(SUM(BW43:BW47),5)</f>
        <v>0</v>
      </c>
      <c r="BX48" s="6">
        <f>ROUND(SUM(BX43:BX47),5)</f>
        <v>2157.9</v>
      </c>
      <c r="BY48" s="6">
        <f>ROUND(SUM(BY43:BY47),5)</f>
        <v>0</v>
      </c>
      <c r="BZ48" s="6">
        <f>ROUND(SUM(BZ43:BZ47),5)</f>
        <v>0</v>
      </c>
      <c r="CA48" s="6">
        <f>ROUND(SUM(CA43:CA47),5)</f>
        <v>0</v>
      </c>
      <c r="CB48" s="6">
        <f>ROUND(SUM(CB43:CB47),5)</f>
        <v>220.37</v>
      </c>
      <c r="CC48" s="6">
        <f>ROUND(SUM(CC43:CC47),5)</f>
        <v>18129.07</v>
      </c>
      <c r="CD48" s="6">
        <f>ROUND(SUM(CD43:CD47),5)</f>
        <v>0</v>
      </c>
      <c r="CE48" s="6">
        <f>ROUND(SUM(CE43:CE47),5)</f>
        <v>5058.62</v>
      </c>
      <c r="CF48" s="6">
        <f>ROUND(SUM(CF43:CF47),5)</f>
        <v>0</v>
      </c>
      <c r="CG48" s="6">
        <f>ROUND(SUM(CG43:CG47),5)</f>
        <v>7434.63</v>
      </c>
      <c r="CH48" s="6">
        <f>ROUND(SUM(CH43:CH47),5)</f>
        <v>0</v>
      </c>
      <c r="CI48" s="6">
        <f>ROUND(SUM(CI43:CI47),5)</f>
        <v>7286.16</v>
      </c>
      <c r="CJ48" s="6">
        <f>ROUND(SUM(CJ43:CJ47),5)</f>
        <v>0</v>
      </c>
      <c r="CK48" s="6">
        <f>ROUND(SUM(CK43:CK47),5)</f>
        <v>6136.09</v>
      </c>
      <c r="CL48" s="6">
        <f>ROUND(SUM(CL43:CL47),5)</f>
        <v>27818.2</v>
      </c>
      <c r="CM48" s="6">
        <f>ROUND(SUM(CM43:CM47),5)</f>
        <v>6411.64</v>
      </c>
      <c r="CN48" s="6">
        <f>ROUND(SUM(CN43:CN47),5)</f>
        <v>22937.27</v>
      </c>
      <c r="CO48" s="6">
        <f>ROUND(SUM(CO43:CO47),5)</f>
        <v>0</v>
      </c>
      <c r="CP48" s="6">
        <f>ROUND(SUM(CP43:CP47),5)</f>
        <v>200</v>
      </c>
      <c r="CQ48" s="6">
        <f>ROUND(SUM(CQ43:CQ47),5)</f>
        <v>0</v>
      </c>
      <c r="CR48" s="6">
        <f>ROUND(SUM(CR43:CR47),5)</f>
        <v>0</v>
      </c>
      <c r="CS48" s="6">
        <f>ROUND(SUM(CS43:CS47),5)</f>
        <v>15962.29</v>
      </c>
      <c r="CT48" s="6">
        <f>ROUND(SUM(CT43:CT47),5)</f>
        <v>0</v>
      </c>
      <c r="CU48" s="6">
        <f>ROUND(SUM(CU43:CU47),5)</f>
        <v>99.84</v>
      </c>
      <c r="CV48" s="6">
        <f>ROUND(SUM(CV43:CV47),5)</f>
        <v>19536.59</v>
      </c>
      <c r="CW48" s="6">
        <f>ROUND(SUM(CW43:CW47),5)</f>
        <v>4053.6</v>
      </c>
      <c r="CX48" s="6">
        <f>ROUND(SUM(CX43:CX47),5)</f>
        <v>47011.28</v>
      </c>
      <c r="CY48" s="6">
        <f>ROUND(SUM(CY43:CY47),5)</f>
        <v>0</v>
      </c>
      <c r="CZ48" s="6">
        <f>ROUND(SUM(CZ43:CZ47),5)</f>
        <v>0</v>
      </c>
      <c r="DA48" s="6">
        <f>ROUND(SUM(DA43:DA47),5)</f>
        <v>0</v>
      </c>
      <c r="DB48" s="6">
        <f>ROUND(SUM(DB43:DB47),5)</f>
        <v>4115.68</v>
      </c>
      <c r="DC48" s="6">
        <f>ROUND(SUM(DC43:DC47),5)</f>
        <v>20359</v>
      </c>
      <c r="DD48" s="6">
        <f>ROUND(SUM(DD43:DD47),5)</f>
        <v>3390.52</v>
      </c>
      <c r="DE48" s="6">
        <f>ROUND(SUM(DE43:DE47),5)</f>
        <v>185.7</v>
      </c>
      <c r="DF48" s="6">
        <f>ROUND(SUM(DF43:DF47),5)</f>
        <v>17210.900000000001</v>
      </c>
      <c r="DG48" s="6">
        <f>ROUND(SUM(DG43:DG47),5)</f>
        <v>0</v>
      </c>
      <c r="DH48" s="6">
        <f>ROUND(SUM(DH43:DH47),5)</f>
        <v>0</v>
      </c>
      <c r="DI48" s="6">
        <f>ROUND(SUM(DI43:DI47),5)</f>
        <v>0</v>
      </c>
      <c r="DJ48" s="6">
        <f>ROUND(SUM(DJ43:DJ47),5)</f>
        <v>856.18</v>
      </c>
      <c r="DK48" s="6">
        <f>ROUND(SUM(DK43:DK47),5)</f>
        <v>0</v>
      </c>
      <c r="DL48" s="6">
        <f>ROUND(SUM(DL43:DL47),5)</f>
        <v>0</v>
      </c>
      <c r="DM48" s="6">
        <f>ROUND(SUM(DM43:DM47),5)</f>
        <v>0</v>
      </c>
      <c r="DN48" s="6">
        <f>ROUND(SUM(DN43:DN47),5)</f>
        <v>1654.16</v>
      </c>
      <c r="DO48" s="6">
        <f>ROUND(SUM(DO43:DO47),5)</f>
        <v>12292.61</v>
      </c>
      <c r="DP48" s="6">
        <f>ROUND(SUM(DP43:DP47),5)</f>
        <v>0</v>
      </c>
      <c r="DQ48" s="6">
        <f>ROUND(SUM(DQ43:DQ47),5)</f>
        <v>0</v>
      </c>
      <c r="DR48" s="6">
        <f>ROUND(SUM(DR43:DR47),5)</f>
        <v>0</v>
      </c>
      <c r="DS48" s="6">
        <f>ROUND(SUM(DS43:DS47),5)</f>
        <v>1001.1</v>
      </c>
      <c r="DT48" s="6">
        <f>ROUND(SUM(DT43:DT47),5)</f>
        <v>0</v>
      </c>
      <c r="DU48" s="6">
        <f>ROUND(SUM(DU43:DU47),5)</f>
        <v>0</v>
      </c>
      <c r="DV48" s="6">
        <f>ROUND(SUM(DV43:DV47),5)</f>
        <v>193.8</v>
      </c>
      <c r="DW48" s="6">
        <f>ROUND(SUM(DW43:DW47),5)</f>
        <v>0</v>
      </c>
      <c r="DX48" s="6">
        <f>ROUND(SUM(DX43:DX47),5)</f>
        <v>0</v>
      </c>
      <c r="DY48" s="6">
        <f>ROUND(SUM(DY43:DY47),5)</f>
        <v>0</v>
      </c>
      <c r="DZ48" s="6">
        <f>ROUND(SUM(DZ43:DZ47),5)</f>
        <v>0</v>
      </c>
      <c r="EA48" s="6">
        <f>ROUND(SUM(EA43:EA47),5)</f>
        <v>11930.26</v>
      </c>
      <c r="EB48" s="6">
        <f>ROUND(SUM(EB43:EB47),5)</f>
        <v>0</v>
      </c>
      <c r="EC48" s="6">
        <f>ROUND(SUM(EC43:EC47),5)</f>
        <v>0</v>
      </c>
      <c r="ED48" s="6">
        <f>ROUND(SUM(ED43:ED47),5)</f>
        <v>55993.37</v>
      </c>
      <c r="EE48" s="6">
        <f>ROUND(SUM(EE43:EE47),5)</f>
        <v>10566.47</v>
      </c>
      <c r="EF48" s="6">
        <f>ROUND(SUM(EF43:EF47),5)</f>
        <v>0</v>
      </c>
      <c r="EG48" s="6">
        <f>ROUND(SUM(EG43:EG47),5)</f>
        <v>13737.49</v>
      </c>
      <c r="EH48" s="6">
        <f>ROUND(SUM(EH43:EH47),5)</f>
        <v>0</v>
      </c>
      <c r="EI48" s="6">
        <f>ROUND(SUM(EI43:EI47),5)</f>
        <v>12917.12</v>
      </c>
      <c r="EJ48" s="6">
        <f>ROUND(SUM(EJ43:EJ47),5)</f>
        <v>436.69</v>
      </c>
      <c r="EK48" s="6">
        <f>ROUND(SUM(EK43:EK47),5)</f>
        <v>0</v>
      </c>
      <c r="EL48" s="6">
        <f>ROUND(SUM(EL43:EL47),5)</f>
        <v>0</v>
      </c>
      <c r="EM48" s="6">
        <f>ROUND(SUM(EM43:EM47),5)</f>
        <v>0</v>
      </c>
      <c r="EN48" s="6">
        <f>ROUND(SUM(F48:EM48),5)</f>
        <v>852550.42</v>
      </c>
    </row>
    <row r="49" spans="1:144" ht="30" customHeight="1" x14ac:dyDescent="0.25">
      <c r="A49" s="2"/>
      <c r="B49" s="2"/>
      <c r="C49" s="2"/>
      <c r="D49" s="2" t="s">
        <v>188</v>
      </c>
      <c r="E49" s="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</row>
    <row r="50" spans="1:144" x14ac:dyDescent="0.25">
      <c r="A50" s="2"/>
      <c r="B50" s="2"/>
      <c r="C50" s="2"/>
      <c r="D50" s="2"/>
      <c r="E50" s="2" t="s">
        <v>189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90.03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94.51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f>ROUND(SUM(F50:EM50),5)</f>
        <v>184.54</v>
      </c>
    </row>
    <row r="51" spans="1:144" x14ac:dyDescent="0.25">
      <c r="A51" s="2"/>
      <c r="B51" s="2"/>
      <c r="C51" s="2"/>
      <c r="D51" s="2"/>
      <c r="E51" s="2" t="s">
        <v>190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20932.060000000001</v>
      </c>
      <c r="P51" s="6">
        <v>0</v>
      </c>
      <c r="Q51" s="6">
        <v>-62031.49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2315.54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3924.76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  <c r="EI51" s="6">
        <v>0</v>
      </c>
      <c r="EJ51" s="6">
        <v>0</v>
      </c>
      <c r="EK51" s="6">
        <v>0</v>
      </c>
      <c r="EL51" s="6">
        <v>0</v>
      </c>
      <c r="EM51" s="6">
        <v>0</v>
      </c>
      <c r="EN51" s="6">
        <f>ROUND(SUM(F51:EM51),5)</f>
        <v>-34859.129999999997</v>
      </c>
    </row>
    <row r="52" spans="1:144" x14ac:dyDescent="0.25">
      <c r="A52" s="2"/>
      <c r="B52" s="2"/>
      <c r="C52" s="2"/>
      <c r="D52" s="2"/>
      <c r="E52" s="2" t="s">
        <v>191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1873.48</v>
      </c>
      <c r="P52" s="6">
        <v>0</v>
      </c>
      <c r="Q52" s="6">
        <v>824.68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703.52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1717.79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10500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933.57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714.8</v>
      </c>
      <c r="EE52" s="6">
        <v>0</v>
      </c>
      <c r="EF52" s="6">
        <v>0</v>
      </c>
      <c r="EG52" s="6">
        <v>0</v>
      </c>
      <c r="EH52" s="6">
        <v>0</v>
      </c>
      <c r="EI52" s="6">
        <v>1028.1600000000001</v>
      </c>
      <c r="EJ52" s="6">
        <v>0</v>
      </c>
      <c r="EK52" s="6">
        <v>0</v>
      </c>
      <c r="EL52" s="6">
        <v>0</v>
      </c>
      <c r="EM52" s="6">
        <v>0</v>
      </c>
      <c r="EN52" s="6">
        <f>ROUND(SUM(F52:EM52),5)</f>
        <v>18296</v>
      </c>
    </row>
    <row r="53" spans="1:144" x14ac:dyDescent="0.25">
      <c r="A53" s="2"/>
      <c r="B53" s="2"/>
      <c r="C53" s="2"/>
      <c r="D53" s="2"/>
      <c r="E53" s="2" t="s">
        <v>192</v>
      </c>
      <c r="F53" s="6">
        <v>0</v>
      </c>
      <c r="G53" s="6">
        <v>4834.03</v>
      </c>
      <c r="H53" s="6">
        <v>0</v>
      </c>
      <c r="I53" s="6">
        <v>0</v>
      </c>
      <c r="J53" s="6">
        <v>15468.74</v>
      </c>
      <c r="K53" s="6">
        <v>0</v>
      </c>
      <c r="L53" s="6">
        <v>0</v>
      </c>
      <c r="M53" s="6">
        <v>0</v>
      </c>
      <c r="N53" s="6">
        <v>8701.15</v>
      </c>
      <c r="O53" s="6">
        <v>3975.89</v>
      </c>
      <c r="P53" s="6">
        <v>0</v>
      </c>
      <c r="Q53" s="6">
        <v>6093.73</v>
      </c>
      <c r="R53" s="6">
        <v>0</v>
      </c>
      <c r="S53" s="6">
        <v>0</v>
      </c>
      <c r="T53" s="6">
        <v>0</v>
      </c>
      <c r="U53" s="6">
        <v>2591.4299999999998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901.68</v>
      </c>
      <c r="AE53" s="6">
        <v>11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186.17</v>
      </c>
      <c r="AL53" s="6">
        <v>0</v>
      </c>
      <c r="AM53" s="6">
        <v>0</v>
      </c>
      <c r="AN53" s="6">
        <v>24.55</v>
      </c>
      <c r="AO53" s="6">
        <v>0</v>
      </c>
      <c r="AP53" s="6">
        <v>0</v>
      </c>
      <c r="AQ53" s="6">
        <v>21829.58</v>
      </c>
      <c r="AR53" s="6">
        <v>0</v>
      </c>
      <c r="AS53" s="6">
        <v>0</v>
      </c>
      <c r="AT53" s="6">
        <v>0</v>
      </c>
      <c r="AU53" s="6">
        <v>0</v>
      </c>
      <c r="AV53" s="6">
        <v>270.41000000000003</v>
      </c>
      <c r="AW53" s="6">
        <v>251.56</v>
      </c>
      <c r="AX53" s="6">
        <v>14.81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14090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22871.119999999999</v>
      </c>
      <c r="BP53" s="6">
        <v>1182.56</v>
      </c>
      <c r="BQ53" s="6">
        <v>0</v>
      </c>
      <c r="BR53" s="6">
        <v>0</v>
      </c>
      <c r="BS53" s="6">
        <v>0</v>
      </c>
      <c r="BT53" s="6">
        <v>0</v>
      </c>
      <c r="BU53" s="6">
        <v>4052.21</v>
      </c>
      <c r="BV53" s="6">
        <v>0</v>
      </c>
      <c r="BW53" s="6">
        <v>0</v>
      </c>
      <c r="BX53" s="6">
        <v>1088.8800000000001</v>
      </c>
      <c r="BY53" s="6">
        <v>0</v>
      </c>
      <c r="BZ53" s="6">
        <v>0</v>
      </c>
      <c r="CA53" s="6">
        <v>1</v>
      </c>
      <c r="CB53" s="6">
        <v>599.72</v>
      </c>
      <c r="CC53" s="6">
        <v>35145.379999999997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3374.04</v>
      </c>
      <c r="CJ53" s="6">
        <v>0</v>
      </c>
      <c r="CK53" s="6">
        <v>0</v>
      </c>
      <c r="CL53" s="6">
        <v>24230.080000000002</v>
      </c>
      <c r="CM53" s="6">
        <v>0</v>
      </c>
      <c r="CN53" s="6">
        <v>12000</v>
      </c>
      <c r="CO53" s="6">
        <v>0</v>
      </c>
      <c r="CP53" s="6">
        <v>0</v>
      </c>
      <c r="CQ53" s="6">
        <v>0</v>
      </c>
      <c r="CR53" s="6">
        <v>0</v>
      </c>
      <c r="CS53" s="6">
        <v>5560.23</v>
      </c>
      <c r="CT53" s="6">
        <v>0</v>
      </c>
      <c r="CU53" s="6">
        <v>0</v>
      </c>
      <c r="CV53" s="6">
        <v>0</v>
      </c>
      <c r="CW53" s="6">
        <v>59.39</v>
      </c>
      <c r="CX53" s="6">
        <v>19542.29</v>
      </c>
      <c r="CY53" s="6">
        <v>0</v>
      </c>
      <c r="CZ53" s="6">
        <v>0</v>
      </c>
      <c r="DA53" s="6">
        <v>0</v>
      </c>
      <c r="DB53" s="6">
        <v>0</v>
      </c>
      <c r="DC53" s="6">
        <v>27</v>
      </c>
      <c r="DD53" s="6">
        <v>93.76</v>
      </c>
      <c r="DE53" s="6">
        <v>0</v>
      </c>
      <c r="DF53" s="6">
        <v>13603.47</v>
      </c>
      <c r="DG53" s="6">
        <v>0</v>
      </c>
      <c r="DH53" s="6">
        <v>0</v>
      </c>
      <c r="DI53" s="6">
        <v>0</v>
      </c>
      <c r="DJ53" s="6">
        <v>5224.76</v>
      </c>
      <c r="DK53" s="6">
        <v>0</v>
      </c>
      <c r="DL53" s="6">
        <v>0</v>
      </c>
      <c r="DM53" s="6">
        <v>0</v>
      </c>
      <c r="DN53" s="6">
        <v>0</v>
      </c>
      <c r="DO53" s="6">
        <v>4477.5200000000004</v>
      </c>
      <c r="DP53" s="6">
        <v>0</v>
      </c>
      <c r="DQ53" s="6">
        <v>0</v>
      </c>
      <c r="DR53" s="6">
        <v>54.35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29782.34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5.81</v>
      </c>
      <c r="EI53" s="6">
        <v>8814.75</v>
      </c>
      <c r="EJ53" s="6">
        <v>581.52</v>
      </c>
      <c r="EK53" s="6">
        <v>0</v>
      </c>
      <c r="EL53" s="6">
        <v>0</v>
      </c>
      <c r="EM53" s="6">
        <v>0</v>
      </c>
      <c r="EN53" s="6">
        <f>ROUND(SUM(F53:EM53),5)</f>
        <v>271616.90999999997</v>
      </c>
    </row>
    <row r="54" spans="1:144" x14ac:dyDescent="0.25">
      <c r="A54" s="2"/>
      <c r="B54" s="2"/>
      <c r="C54" s="2"/>
      <c r="D54" s="2"/>
      <c r="E54" s="2" t="s">
        <v>193</v>
      </c>
      <c r="F54" s="6">
        <v>0</v>
      </c>
      <c r="G54" s="6">
        <v>0</v>
      </c>
      <c r="H54" s="6">
        <v>0</v>
      </c>
      <c r="I54" s="6">
        <v>0</v>
      </c>
      <c r="J54" s="6">
        <v>-185.56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-1071.27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-98.86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f>ROUND(SUM(F54:EM54),5)</f>
        <v>-1355.69</v>
      </c>
    </row>
    <row r="55" spans="1:144" ht="15.75" thickBot="1" x14ac:dyDescent="0.3">
      <c r="A55" s="2"/>
      <c r="B55" s="2"/>
      <c r="C55" s="2"/>
      <c r="D55" s="2"/>
      <c r="E55" s="2" t="s">
        <v>194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2231.0500000000002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f>ROUND(SUM(F55:EM55),5)</f>
        <v>2231.0500000000002</v>
      </c>
    </row>
    <row r="56" spans="1:144" x14ac:dyDescent="0.25">
      <c r="A56" s="2"/>
      <c r="B56" s="2"/>
      <c r="C56" s="2"/>
      <c r="D56" s="2" t="s">
        <v>195</v>
      </c>
      <c r="E56" s="2"/>
      <c r="F56" s="6">
        <f>ROUND(SUM(F49:F55),5)</f>
        <v>0</v>
      </c>
      <c r="G56" s="6">
        <f>ROUND(SUM(G49:G55),5)</f>
        <v>4834.03</v>
      </c>
      <c r="H56" s="6">
        <f>ROUND(SUM(H49:H55),5)</f>
        <v>0</v>
      </c>
      <c r="I56" s="6">
        <f>ROUND(SUM(I49:I55),5)</f>
        <v>0</v>
      </c>
      <c r="J56" s="6">
        <f>ROUND(SUM(J49:J55),5)</f>
        <v>15283.18</v>
      </c>
      <c r="K56" s="6">
        <f>ROUND(SUM(K49:K55),5)</f>
        <v>0</v>
      </c>
      <c r="L56" s="6">
        <f>ROUND(SUM(L49:L55),5)</f>
        <v>0</v>
      </c>
      <c r="M56" s="6">
        <f>ROUND(SUM(M49:M55),5)</f>
        <v>0</v>
      </c>
      <c r="N56" s="6">
        <f>ROUND(SUM(N49:N55),5)</f>
        <v>8701.15</v>
      </c>
      <c r="O56" s="6">
        <f>ROUND(SUM(O49:O55),5)</f>
        <v>26781.43</v>
      </c>
      <c r="P56" s="6">
        <f>ROUND(SUM(P49:P55),5)</f>
        <v>0</v>
      </c>
      <c r="Q56" s="6">
        <f>ROUND(SUM(Q49:Q55),5)</f>
        <v>-55113.08</v>
      </c>
      <c r="R56" s="6">
        <f>ROUND(SUM(R49:R55),5)</f>
        <v>0</v>
      </c>
      <c r="S56" s="6">
        <f>ROUND(SUM(S49:S55),5)</f>
        <v>0</v>
      </c>
      <c r="T56" s="6">
        <f>ROUND(SUM(T49:T55),5)</f>
        <v>0</v>
      </c>
      <c r="U56" s="6">
        <f>ROUND(SUM(U49:U55),5)</f>
        <v>2591.4299999999998</v>
      </c>
      <c r="V56" s="6">
        <f>ROUND(SUM(V49:V55),5)</f>
        <v>0</v>
      </c>
      <c r="W56" s="6">
        <f>ROUND(SUM(W49:W55),5)</f>
        <v>0</v>
      </c>
      <c r="X56" s="6">
        <f>ROUND(SUM(X49:X55),5)</f>
        <v>0</v>
      </c>
      <c r="Y56" s="6">
        <f>ROUND(SUM(Y49:Y55),5)</f>
        <v>0</v>
      </c>
      <c r="Z56" s="6">
        <f>ROUND(SUM(Z49:Z55),5)</f>
        <v>0</v>
      </c>
      <c r="AA56" s="6">
        <f>ROUND(SUM(AA49:AA55),5)</f>
        <v>0</v>
      </c>
      <c r="AB56" s="6">
        <f>ROUND(SUM(AB49:AB55),5)</f>
        <v>0</v>
      </c>
      <c r="AC56" s="6">
        <f>ROUND(SUM(AC49:AC55),5)</f>
        <v>0</v>
      </c>
      <c r="AD56" s="6">
        <f>ROUND(SUM(AD49:AD55),5)</f>
        <v>901.68</v>
      </c>
      <c r="AE56" s="6">
        <f>ROUND(SUM(AE49:AE55),5)</f>
        <v>11</v>
      </c>
      <c r="AF56" s="6">
        <f>ROUND(SUM(AF49:AF55),5)</f>
        <v>0</v>
      </c>
      <c r="AG56" s="6">
        <f>ROUND(SUM(AG49:AG55),5)</f>
        <v>0</v>
      </c>
      <c r="AH56" s="6">
        <f>ROUND(SUM(AH49:AH55),5)</f>
        <v>0</v>
      </c>
      <c r="AI56" s="6">
        <f>ROUND(SUM(AI49:AI55),5)</f>
        <v>0</v>
      </c>
      <c r="AJ56" s="6">
        <f>ROUND(SUM(AJ49:AJ55),5)</f>
        <v>0</v>
      </c>
      <c r="AK56" s="6">
        <f>ROUND(SUM(AK49:AK55),5)</f>
        <v>186.17</v>
      </c>
      <c r="AL56" s="6">
        <f>ROUND(SUM(AL49:AL55),5)</f>
        <v>0</v>
      </c>
      <c r="AM56" s="6">
        <f>ROUND(SUM(AM49:AM55),5)</f>
        <v>0</v>
      </c>
      <c r="AN56" s="6">
        <f>ROUND(SUM(AN49:AN55),5)</f>
        <v>24.55</v>
      </c>
      <c r="AO56" s="6">
        <f>ROUND(SUM(AO49:AO55),5)</f>
        <v>0</v>
      </c>
      <c r="AP56" s="6">
        <f>ROUND(SUM(AP49:AP55),5)</f>
        <v>0</v>
      </c>
      <c r="AQ56" s="6">
        <f>ROUND(SUM(AQ49:AQ55),5)</f>
        <v>22533.1</v>
      </c>
      <c r="AR56" s="6">
        <f>ROUND(SUM(AR49:AR55),5)</f>
        <v>0</v>
      </c>
      <c r="AS56" s="6">
        <f>ROUND(SUM(AS49:AS55),5)</f>
        <v>0</v>
      </c>
      <c r="AT56" s="6">
        <f>ROUND(SUM(AT49:AT55),5)</f>
        <v>0</v>
      </c>
      <c r="AU56" s="6">
        <f>ROUND(SUM(AU49:AU55),5)</f>
        <v>0</v>
      </c>
      <c r="AV56" s="6">
        <f>ROUND(SUM(AV49:AV55),5)</f>
        <v>270.41000000000003</v>
      </c>
      <c r="AW56" s="6">
        <f>ROUND(SUM(AW49:AW55),5)</f>
        <v>251.56</v>
      </c>
      <c r="AX56" s="6">
        <f>ROUND(SUM(AX49:AX55),5)</f>
        <v>14.81</v>
      </c>
      <c r="AY56" s="6">
        <f>ROUND(SUM(AY49:AY55),5)</f>
        <v>0</v>
      </c>
      <c r="AZ56" s="6">
        <f>ROUND(SUM(AZ49:AZ55),5)</f>
        <v>0</v>
      </c>
      <c r="BA56" s="6">
        <f>ROUND(SUM(BA49:BA55),5)</f>
        <v>0</v>
      </c>
      <c r="BB56" s="6">
        <f>ROUND(SUM(BB49:BB55),5)</f>
        <v>0</v>
      </c>
      <c r="BC56" s="6">
        <f>ROUND(SUM(BC49:BC55),5)</f>
        <v>4546.59</v>
      </c>
      <c r="BD56" s="6">
        <f>ROUND(SUM(BD49:BD55),5)</f>
        <v>0</v>
      </c>
      <c r="BE56" s="6">
        <f>ROUND(SUM(BE49:BE55),5)</f>
        <v>0</v>
      </c>
      <c r="BF56" s="6">
        <f>ROUND(SUM(BF49:BF55),5)</f>
        <v>0</v>
      </c>
      <c r="BG56" s="6">
        <f>ROUND(SUM(BG49:BG55),5)</f>
        <v>0</v>
      </c>
      <c r="BH56" s="6">
        <f>ROUND(SUM(BH49:BH55),5)</f>
        <v>14090</v>
      </c>
      <c r="BI56" s="6">
        <f>ROUND(SUM(BI49:BI55),5)</f>
        <v>0</v>
      </c>
      <c r="BJ56" s="6">
        <f>ROUND(SUM(BJ49:BJ55),5)</f>
        <v>0</v>
      </c>
      <c r="BK56" s="6">
        <f>ROUND(SUM(BK49:BK55),5)</f>
        <v>0</v>
      </c>
      <c r="BL56" s="6">
        <f>ROUND(SUM(BL49:BL55),5)</f>
        <v>0</v>
      </c>
      <c r="BM56" s="6">
        <f>ROUND(SUM(BM49:BM55),5)</f>
        <v>0</v>
      </c>
      <c r="BN56" s="6">
        <f>ROUND(SUM(BN49:BN55),5)</f>
        <v>0</v>
      </c>
      <c r="BO56" s="6">
        <f>ROUND(SUM(BO49:BO55),5)</f>
        <v>28513.67</v>
      </c>
      <c r="BP56" s="6">
        <f>ROUND(SUM(BP49:BP55),5)</f>
        <v>1182.56</v>
      </c>
      <c r="BQ56" s="6">
        <f>ROUND(SUM(BQ49:BQ55),5)</f>
        <v>0</v>
      </c>
      <c r="BR56" s="6">
        <f>ROUND(SUM(BR49:BR55),5)</f>
        <v>0</v>
      </c>
      <c r="BS56" s="6">
        <f>ROUND(SUM(BS49:BS55),5)</f>
        <v>0</v>
      </c>
      <c r="BT56" s="6">
        <f>ROUND(SUM(BT49:BT55),5)</f>
        <v>0</v>
      </c>
      <c r="BU56" s="6">
        <f>ROUND(SUM(BU49:BU55),5)</f>
        <v>4052.21</v>
      </c>
      <c r="BV56" s="6">
        <f>ROUND(SUM(BV49:BV55),5)</f>
        <v>0</v>
      </c>
      <c r="BW56" s="6">
        <f>ROUND(SUM(BW49:BW55),5)</f>
        <v>0</v>
      </c>
      <c r="BX56" s="6">
        <f>ROUND(SUM(BX49:BX55),5)</f>
        <v>1088.8800000000001</v>
      </c>
      <c r="BY56" s="6">
        <f>ROUND(SUM(BY49:BY55),5)</f>
        <v>0</v>
      </c>
      <c r="BZ56" s="6">
        <f>ROUND(SUM(BZ49:BZ55),5)</f>
        <v>0</v>
      </c>
      <c r="CA56" s="6">
        <f>ROUND(SUM(CA49:CA55),5)</f>
        <v>1</v>
      </c>
      <c r="CB56" s="6">
        <f>ROUND(SUM(CB49:CB55),5)</f>
        <v>599.72</v>
      </c>
      <c r="CC56" s="6">
        <f>ROUND(SUM(CC49:CC55),5)</f>
        <v>35145.379999999997</v>
      </c>
      <c r="CD56" s="6">
        <f>ROUND(SUM(CD49:CD55),5)</f>
        <v>0</v>
      </c>
      <c r="CE56" s="6">
        <f>ROUND(SUM(CE49:CE55),5)</f>
        <v>0</v>
      </c>
      <c r="CF56" s="6">
        <f>ROUND(SUM(CF49:CF55),5)</f>
        <v>0</v>
      </c>
      <c r="CG56" s="6">
        <f>ROUND(SUM(CG49:CG55),5)</f>
        <v>0</v>
      </c>
      <c r="CH56" s="6">
        <f>ROUND(SUM(CH49:CH55),5)</f>
        <v>0</v>
      </c>
      <c r="CI56" s="6">
        <f>ROUND(SUM(CI49:CI55),5)</f>
        <v>3374.04</v>
      </c>
      <c r="CJ56" s="6">
        <f>ROUND(SUM(CJ49:CJ55),5)</f>
        <v>0</v>
      </c>
      <c r="CK56" s="6">
        <f>ROUND(SUM(CK49:CK55),5)</f>
        <v>90.03</v>
      </c>
      <c r="CL56" s="6">
        <f>ROUND(SUM(CL49:CL55),5)</f>
        <v>23158.81</v>
      </c>
      <c r="CM56" s="6">
        <f>ROUND(SUM(CM49:CM55),5)</f>
        <v>0</v>
      </c>
      <c r="CN56" s="6">
        <f>ROUND(SUM(CN49:CN55),5)</f>
        <v>22500</v>
      </c>
      <c r="CO56" s="6">
        <f>ROUND(SUM(CO49:CO55),5)</f>
        <v>0</v>
      </c>
      <c r="CP56" s="6">
        <f>ROUND(SUM(CP49:CP55),5)</f>
        <v>0</v>
      </c>
      <c r="CQ56" s="6">
        <f>ROUND(SUM(CQ49:CQ55),5)</f>
        <v>0</v>
      </c>
      <c r="CR56" s="6">
        <f>ROUND(SUM(CR49:CR55),5)</f>
        <v>0</v>
      </c>
      <c r="CS56" s="6">
        <f>ROUND(SUM(CS49:CS55),5)</f>
        <v>5560.23</v>
      </c>
      <c r="CT56" s="6">
        <f>ROUND(SUM(CT49:CT55),5)</f>
        <v>0</v>
      </c>
      <c r="CU56" s="6">
        <f>ROUND(SUM(CU49:CU55),5)</f>
        <v>0</v>
      </c>
      <c r="CV56" s="6">
        <f>ROUND(SUM(CV49:CV55),5)</f>
        <v>0</v>
      </c>
      <c r="CW56" s="6">
        <f>ROUND(SUM(CW49:CW55),5)</f>
        <v>59.39</v>
      </c>
      <c r="CX56" s="6">
        <f>ROUND(SUM(CX49:CX55),5)</f>
        <v>19542.29</v>
      </c>
      <c r="CY56" s="6">
        <f>ROUND(SUM(CY49:CY55),5)</f>
        <v>0</v>
      </c>
      <c r="CZ56" s="6">
        <f>ROUND(SUM(CZ49:CZ55),5)</f>
        <v>0</v>
      </c>
      <c r="DA56" s="6">
        <f>ROUND(SUM(DA49:DA55),5)</f>
        <v>0</v>
      </c>
      <c r="DB56" s="6">
        <f>ROUND(SUM(DB49:DB55),5)</f>
        <v>0</v>
      </c>
      <c r="DC56" s="6">
        <f>ROUND(SUM(DC49:DC55),5)</f>
        <v>27</v>
      </c>
      <c r="DD56" s="6">
        <f>ROUND(SUM(DD49:DD55),5)</f>
        <v>93.76</v>
      </c>
      <c r="DE56" s="6">
        <f>ROUND(SUM(DE49:DE55),5)</f>
        <v>0</v>
      </c>
      <c r="DF56" s="6">
        <f>ROUND(SUM(DF49:DF55),5)</f>
        <v>14537.04</v>
      </c>
      <c r="DG56" s="6">
        <f>ROUND(SUM(DG49:DG55),5)</f>
        <v>0</v>
      </c>
      <c r="DH56" s="6">
        <f>ROUND(SUM(DH49:DH55),5)</f>
        <v>0</v>
      </c>
      <c r="DI56" s="6">
        <f>ROUND(SUM(DI49:DI55),5)</f>
        <v>0</v>
      </c>
      <c r="DJ56" s="6">
        <f>ROUND(SUM(DJ49:DJ55),5)</f>
        <v>5224.76</v>
      </c>
      <c r="DK56" s="6">
        <f>ROUND(SUM(DK49:DK55),5)</f>
        <v>0</v>
      </c>
      <c r="DL56" s="6">
        <f>ROUND(SUM(DL49:DL55),5)</f>
        <v>0</v>
      </c>
      <c r="DM56" s="6">
        <f>ROUND(SUM(DM49:DM55),5)</f>
        <v>0</v>
      </c>
      <c r="DN56" s="6">
        <f>ROUND(SUM(DN49:DN55),5)</f>
        <v>0</v>
      </c>
      <c r="DO56" s="6">
        <f>ROUND(SUM(DO49:DO55),5)</f>
        <v>4378.66</v>
      </c>
      <c r="DP56" s="6">
        <f>ROUND(SUM(DP49:DP55),5)</f>
        <v>0</v>
      </c>
      <c r="DQ56" s="6">
        <f>ROUND(SUM(DQ49:DQ55),5)</f>
        <v>0</v>
      </c>
      <c r="DR56" s="6">
        <f>ROUND(SUM(DR49:DR55),5)</f>
        <v>54.35</v>
      </c>
      <c r="DS56" s="6">
        <f>ROUND(SUM(DS49:DS55),5)</f>
        <v>0</v>
      </c>
      <c r="DT56" s="6">
        <f>ROUND(SUM(DT49:DT55),5)</f>
        <v>0</v>
      </c>
      <c r="DU56" s="6">
        <f>ROUND(SUM(DU49:DU55),5)</f>
        <v>0</v>
      </c>
      <c r="DV56" s="6">
        <f>ROUND(SUM(DV49:DV55),5)</f>
        <v>0</v>
      </c>
      <c r="DW56" s="6">
        <f>ROUND(SUM(DW49:DW55),5)</f>
        <v>0</v>
      </c>
      <c r="DX56" s="6">
        <f>ROUND(SUM(DX49:DX55),5)</f>
        <v>0</v>
      </c>
      <c r="DY56" s="6">
        <f>ROUND(SUM(DY49:DY55),5)</f>
        <v>0</v>
      </c>
      <c r="DZ56" s="6">
        <f>ROUND(SUM(DZ49:DZ55),5)</f>
        <v>0</v>
      </c>
      <c r="EA56" s="6">
        <f>ROUND(SUM(EA49:EA55),5)</f>
        <v>29782.34</v>
      </c>
      <c r="EB56" s="6">
        <f>ROUND(SUM(EB49:EB55),5)</f>
        <v>0</v>
      </c>
      <c r="EC56" s="6">
        <f>ROUND(SUM(EC49:EC55),5)</f>
        <v>0</v>
      </c>
      <c r="ED56" s="6">
        <f>ROUND(SUM(ED49:ED55),5)</f>
        <v>809.31</v>
      </c>
      <c r="EE56" s="6">
        <f>ROUND(SUM(EE49:EE55),5)</f>
        <v>0</v>
      </c>
      <c r="EF56" s="6">
        <f>ROUND(SUM(EF49:EF55),5)</f>
        <v>0</v>
      </c>
      <c r="EG56" s="6">
        <f>ROUND(SUM(EG49:EG55),5)</f>
        <v>0</v>
      </c>
      <c r="EH56" s="6">
        <f>ROUND(SUM(EH49:EH55),5)</f>
        <v>5.81</v>
      </c>
      <c r="EI56" s="6">
        <f>ROUND(SUM(EI49:EI55),5)</f>
        <v>9842.91</v>
      </c>
      <c r="EJ56" s="6">
        <f>ROUND(SUM(EJ49:EJ55),5)</f>
        <v>581.52</v>
      </c>
      <c r="EK56" s="6">
        <f>ROUND(SUM(EK49:EK55),5)</f>
        <v>0</v>
      </c>
      <c r="EL56" s="6">
        <f>ROUND(SUM(EL49:EL55),5)</f>
        <v>0</v>
      </c>
      <c r="EM56" s="6">
        <f>ROUND(SUM(EM49:EM55),5)</f>
        <v>0</v>
      </c>
      <c r="EN56" s="6">
        <f>ROUND(SUM(F56:EM56),5)</f>
        <v>256113.68</v>
      </c>
    </row>
    <row r="57" spans="1:144" ht="30" customHeight="1" x14ac:dyDescent="0.25">
      <c r="A57" s="2"/>
      <c r="B57" s="2"/>
      <c r="C57" s="2"/>
      <c r="D57" s="2" t="s">
        <v>196</v>
      </c>
      <c r="E57" s="2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</row>
    <row r="58" spans="1:144" ht="15.75" thickBot="1" x14ac:dyDescent="0.3">
      <c r="A58" s="2"/>
      <c r="B58" s="2"/>
      <c r="C58" s="2"/>
      <c r="D58" s="2"/>
      <c r="E58" s="2" t="s">
        <v>197</v>
      </c>
      <c r="F58" s="7">
        <v>0</v>
      </c>
      <c r="G58" s="7">
        <v>0</v>
      </c>
      <c r="H58" s="7">
        <v>109460.12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24638.87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5124.66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10491.3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f>ROUND(SUM(F58:EM58),5)</f>
        <v>149714.95000000001</v>
      </c>
    </row>
    <row r="59" spans="1:144" x14ac:dyDescent="0.25">
      <c r="A59" s="2"/>
      <c r="B59" s="2"/>
      <c r="C59" s="2"/>
      <c r="D59" s="2" t="s">
        <v>198</v>
      </c>
      <c r="E59" s="2"/>
      <c r="F59" s="6">
        <f>ROUND(SUM(F57:F58),5)</f>
        <v>0</v>
      </c>
      <c r="G59" s="6">
        <f>ROUND(SUM(G57:G58),5)</f>
        <v>0</v>
      </c>
      <c r="H59" s="6">
        <f>ROUND(SUM(H57:H58),5)</f>
        <v>109460.12</v>
      </c>
      <c r="I59" s="6">
        <f>ROUND(SUM(I57:I58),5)</f>
        <v>0</v>
      </c>
      <c r="J59" s="6">
        <f>ROUND(SUM(J57:J58),5)</f>
        <v>0</v>
      </c>
      <c r="K59" s="6">
        <f>ROUND(SUM(K57:K58),5)</f>
        <v>0</v>
      </c>
      <c r="L59" s="6">
        <f>ROUND(SUM(L57:L58),5)</f>
        <v>0</v>
      </c>
      <c r="M59" s="6">
        <f>ROUND(SUM(M57:M58),5)</f>
        <v>0</v>
      </c>
      <c r="N59" s="6">
        <f>ROUND(SUM(N57:N58),5)</f>
        <v>0</v>
      </c>
      <c r="O59" s="6">
        <f>ROUND(SUM(O57:O58),5)</f>
        <v>0</v>
      </c>
      <c r="P59" s="6">
        <f>ROUND(SUM(P57:P58),5)</f>
        <v>0</v>
      </c>
      <c r="Q59" s="6">
        <f>ROUND(SUM(Q57:Q58),5)</f>
        <v>0</v>
      </c>
      <c r="R59" s="6">
        <f>ROUND(SUM(R57:R58),5)</f>
        <v>0</v>
      </c>
      <c r="S59" s="6">
        <f>ROUND(SUM(S57:S58),5)</f>
        <v>0</v>
      </c>
      <c r="T59" s="6">
        <f>ROUND(SUM(T57:T58),5)</f>
        <v>0</v>
      </c>
      <c r="U59" s="6">
        <f>ROUND(SUM(U57:U58),5)</f>
        <v>0</v>
      </c>
      <c r="V59" s="6">
        <f>ROUND(SUM(V57:V58),5)</f>
        <v>0</v>
      </c>
      <c r="W59" s="6">
        <f>ROUND(SUM(W57:W58),5)</f>
        <v>0</v>
      </c>
      <c r="X59" s="6">
        <f>ROUND(SUM(X57:X58),5)</f>
        <v>0</v>
      </c>
      <c r="Y59" s="6">
        <f>ROUND(SUM(Y57:Y58),5)</f>
        <v>0</v>
      </c>
      <c r="Z59" s="6">
        <f>ROUND(SUM(Z57:Z58),5)</f>
        <v>0</v>
      </c>
      <c r="AA59" s="6">
        <f>ROUND(SUM(AA57:AA58),5)</f>
        <v>0</v>
      </c>
      <c r="AB59" s="6">
        <f>ROUND(SUM(AB57:AB58),5)</f>
        <v>0</v>
      </c>
      <c r="AC59" s="6">
        <f>ROUND(SUM(AC57:AC58),5)</f>
        <v>0</v>
      </c>
      <c r="AD59" s="6">
        <f>ROUND(SUM(AD57:AD58),5)</f>
        <v>0</v>
      </c>
      <c r="AE59" s="6">
        <f>ROUND(SUM(AE57:AE58),5)</f>
        <v>0</v>
      </c>
      <c r="AF59" s="6">
        <f>ROUND(SUM(AF57:AF58),5)</f>
        <v>0</v>
      </c>
      <c r="AG59" s="6">
        <f>ROUND(SUM(AG57:AG58),5)</f>
        <v>0</v>
      </c>
      <c r="AH59" s="6">
        <f>ROUND(SUM(AH57:AH58),5)</f>
        <v>0</v>
      </c>
      <c r="AI59" s="6">
        <f>ROUND(SUM(AI57:AI58),5)</f>
        <v>0</v>
      </c>
      <c r="AJ59" s="6">
        <f>ROUND(SUM(AJ57:AJ58),5)</f>
        <v>0</v>
      </c>
      <c r="AK59" s="6">
        <f>ROUND(SUM(AK57:AK58),5)</f>
        <v>0</v>
      </c>
      <c r="AL59" s="6">
        <f>ROUND(SUM(AL57:AL58),5)</f>
        <v>0</v>
      </c>
      <c r="AM59" s="6">
        <f>ROUND(SUM(AM57:AM58),5)</f>
        <v>0</v>
      </c>
      <c r="AN59" s="6">
        <f>ROUND(SUM(AN57:AN58),5)</f>
        <v>0</v>
      </c>
      <c r="AO59" s="6">
        <f>ROUND(SUM(AO57:AO58),5)</f>
        <v>0</v>
      </c>
      <c r="AP59" s="6">
        <f>ROUND(SUM(AP57:AP58),5)</f>
        <v>0</v>
      </c>
      <c r="AQ59" s="6">
        <f>ROUND(SUM(AQ57:AQ58),5)</f>
        <v>0</v>
      </c>
      <c r="AR59" s="6">
        <f>ROUND(SUM(AR57:AR58),5)</f>
        <v>0</v>
      </c>
      <c r="AS59" s="6">
        <f>ROUND(SUM(AS57:AS58),5)</f>
        <v>0</v>
      </c>
      <c r="AT59" s="6">
        <f>ROUND(SUM(AT57:AT58),5)</f>
        <v>0</v>
      </c>
      <c r="AU59" s="6">
        <f>ROUND(SUM(AU57:AU58),5)</f>
        <v>0</v>
      </c>
      <c r="AV59" s="6">
        <f>ROUND(SUM(AV57:AV58),5)</f>
        <v>0</v>
      </c>
      <c r="AW59" s="6">
        <f>ROUND(SUM(AW57:AW58),5)</f>
        <v>0</v>
      </c>
      <c r="AX59" s="6">
        <f>ROUND(SUM(AX57:AX58),5)</f>
        <v>0</v>
      </c>
      <c r="AY59" s="6">
        <f>ROUND(SUM(AY57:AY58),5)</f>
        <v>0</v>
      </c>
      <c r="AZ59" s="6">
        <f>ROUND(SUM(AZ57:AZ58),5)</f>
        <v>0</v>
      </c>
      <c r="BA59" s="6">
        <f>ROUND(SUM(BA57:BA58),5)</f>
        <v>0</v>
      </c>
      <c r="BB59" s="6">
        <f>ROUND(SUM(BB57:BB58),5)</f>
        <v>0</v>
      </c>
      <c r="BC59" s="6">
        <f>ROUND(SUM(BC57:BC58),5)</f>
        <v>0</v>
      </c>
      <c r="BD59" s="6">
        <f>ROUND(SUM(BD57:BD58),5)</f>
        <v>0</v>
      </c>
      <c r="BE59" s="6">
        <f>ROUND(SUM(BE57:BE58),5)</f>
        <v>0</v>
      </c>
      <c r="BF59" s="6">
        <f>ROUND(SUM(BF57:BF58),5)</f>
        <v>0</v>
      </c>
      <c r="BG59" s="6">
        <f>ROUND(SUM(BG57:BG58),5)</f>
        <v>0</v>
      </c>
      <c r="BH59" s="6">
        <f>ROUND(SUM(BH57:BH58),5)</f>
        <v>0</v>
      </c>
      <c r="BI59" s="6">
        <f>ROUND(SUM(BI57:BI58),5)</f>
        <v>0</v>
      </c>
      <c r="BJ59" s="6">
        <f>ROUND(SUM(BJ57:BJ58),5)</f>
        <v>0</v>
      </c>
      <c r="BK59" s="6">
        <f>ROUND(SUM(BK57:BK58),5)</f>
        <v>0</v>
      </c>
      <c r="BL59" s="6">
        <f>ROUND(SUM(BL57:BL58),5)</f>
        <v>0</v>
      </c>
      <c r="BM59" s="6">
        <f>ROUND(SUM(BM57:BM58),5)</f>
        <v>0</v>
      </c>
      <c r="BN59" s="6">
        <f>ROUND(SUM(BN57:BN58),5)</f>
        <v>0</v>
      </c>
      <c r="BO59" s="6">
        <f>ROUND(SUM(BO57:BO58),5)</f>
        <v>0</v>
      </c>
      <c r="BP59" s="6">
        <f>ROUND(SUM(BP57:BP58),5)</f>
        <v>0</v>
      </c>
      <c r="BQ59" s="6">
        <f>ROUND(SUM(BQ57:BQ58),5)</f>
        <v>0</v>
      </c>
      <c r="BR59" s="6">
        <f>ROUND(SUM(BR57:BR58),5)</f>
        <v>0</v>
      </c>
      <c r="BS59" s="6">
        <f>ROUND(SUM(BS57:BS58),5)</f>
        <v>0</v>
      </c>
      <c r="BT59" s="6">
        <f>ROUND(SUM(BT57:BT58),5)</f>
        <v>0</v>
      </c>
      <c r="BU59" s="6">
        <f>ROUND(SUM(BU57:BU58),5)</f>
        <v>0</v>
      </c>
      <c r="BV59" s="6">
        <f>ROUND(SUM(BV57:BV58),5)</f>
        <v>0</v>
      </c>
      <c r="BW59" s="6">
        <f>ROUND(SUM(BW57:BW58),5)</f>
        <v>0</v>
      </c>
      <c r="BX59" s="6">
        <f>ROUND(SUM(BX57:BX58),5)</f>
        <v>0</v>
      </c>
      <c r="BY59" s="6">
        <f>ROUND(SUM(BY57:BY58),5)</f>
        <v>0</v>
      </c>
      <c r="BZ59" s="6">
        <f>ROUND(SUM(BZ57:BZ58),5)</f>
        <v>0</v>
      </c>
      <c r="CA59" s="6">
        <f>ROUND(SUM(CA57:CA58),5)</f>
        <v>0</v>
      </c>
      <c r="CB59" s="6">
        <f>ROUND(SUM(CB57:CB58),5)</f>
        <v>0</v>
      </c>
      <c r="CC59" s="6">
        <f>ROUND(SUM(CC57:CC58),5)</f>
        <v>0</v>
      </c>
      <c r="CD59" s="6">
        <f>ROUND(SUM(CD57:CD58),5)</f>
        <v>0</v>
      </c>
      <c r="CE59" s="6">
        <f>ROUND(SUM(CE57:CE58),5)</f>
        <v>0</v>
      </c>
      <c r="CF59" s="6">
        <f>ROUND(SUM(CF57:CF58),5)</f>
        <v>0</v>
      </c>
      <c r="CG59" s="6">
        <f>ROUND(SUM(CG57:CG58),5)</f>
        <v>24638.87</v>
      </c>
      <c r="CH59" s="6">
        <f>ROUND(SUM(CH57:CH58),5)</f>
        <v>0</v>
      </c>
      <c r="CI59" s="6">
        <f>ROUND(SUM(CI57:CI58),5)</f>
        <v>0</v>
      </c>
      <c r="CJ59" s="6">
        <f>ROUND(SUM(CJ57:CJ58),5)</f>
        <v>0</v>
      </c>
      <c r="CK59" s="6">
        <f>ROUND(SUM(CK57:CK58),5)</f>
        <v>0</v>
      </c>
      <c r="CL59" s="6">
        <f>ROUND(SUM(CL57:CL58),5)</f>
        <v>0</v>
      </c>
      <c r="CM59" s="6">
        <f>ROUND(SUM(CM57:CM58),5)</f>
        <v>0</v>
      </c>
      <c r="CN59" s="6">
        <f>ROUND(SUM(CN57:CN58),5)</f>
        <v>0</v>
      </c>
      <c r="CO59" s="6">
        <f>ROUND(SUM(CO57:CO58),5)</f>
        <v>0</v>
      </c>
      <c r="CP59" s="6">
        <f>ROUND(SUM(CP57:CP58),5)</f>
        <v>0</v>
      </c>
      <c r="CQ59" s="6">
        <f>ROUND(SUM(CQ57:CQ58),5)</f>
        <v>0</v>
      </c>
      <c r="CR59" s="6">
        <f>ROUND(SUM(CR57:CR58),5)</f>
        <v>0</v>
      </c>
      <c r="CS59" s="6">
        <f>ROUND(SUM(CS57:CS58),5)</f>
        <v>0</v>
      </c>
      <c r="CT59" s="6">
        <f>ROUND(SUM(CT57:CT58),5)</f>
        <v>0</v>
      </c>
      <c r="CU59" s="6">
        <f>ROUND(SUM(CU57:CU58),5)</f>
        <v>0</v>
      </c>
      <c r="CV59" s="6">
        <f>ROUND(SUM(CV57:CV58),5)</f>
        <v>0</v>
      </c>
      <c r="CW59" s="6">
        <f>ROUND(SUM(CW57:CW58),5)</f>
        <v>0</v>
      </c>
      <c r="CX59" s="6">
        <f>ROUND(SUM(CX57:CX58),5)</f>
        <v>0</v>
      </c>
      <c r="CY59" s="6">
        <f>ROUND(SUM(CY57:CY58),5)</f>
        <v>0</v>
      </c>
      <c r="CZ59" s="6">
        <f>ROUND(SUM(CZ57:CZ58),5)</f>
        <v>0</v>
      </c>
      <c r="DA59" s="6">
        <f>ROUND(SUM(DA57:DA58),5)</f>
        <v>0</v>
      </c>
      <c r="DB59" s="6">
        <f>ROUND(SUM(DB57:DB58),5)</f>
        <v>0</v>
      </c>
      <c r="DC59" s="6">
        <f>ROUND(SUM(DC57:DC58),5)</f>
        <v>0</v>
      </c>
      <c r="DD59" s="6">
        <f>ROUND(SUM(DD57:DD58),5)</f>
        <v>0</v>
      </c>
      <c r="DE59" s="6">
        <f>ROUND(SUM(DE57:DE58),5)</f>
        <v>0</v>
      </c>
      <c r="DF59" s="6">
        <f>ROUND(SUM(DF57:DF58),5)</f>
        <v>0</v>
      </c>
      <c r="DG59" s="6">
        <f>ROUND(SUM(DG57:DG58),5)</f>
        <v>0</v>
      </c>
      <c r="DH59" s="6">
        <f>ROUND(SUM(DH57:DH58),5)</f>
        <v>0</v>
      </c>
      <c r="DI59" s="6">
        <f>ROUND(SUM(DI57:DI58),5)</f>
        <v>0</v>
      </c>
      <c r="DJ59" s="6">
        <f>ROUND(SUM(DJ57:DJ58),5)</f>
        <v>5124.66</v>
      </c>
      <c r="DK59" s="6">
        <f>ROUND(SUM(DK57:DK58),5)</f>
        <v>0</v>
      </c>
      <c r="DL59" s="6">
        <f>ROUND(SUM(DL57:DL58),5)</f>
        <v>0</v>
      </c>
      <c r="DM59" s="6">
        <f>ROUND(SUM(DM57:DM58),5)</f>
        <v>0</v>
      </c>
      <c r="DN59" s="6">
        <f>ROUND(SUM(DN57:DN58),5)</f>
        <v>0</v>
      </c>
      <c r="DO59" s="6">
        <f>ROUND(SUM(DO57:DO58),5)</f>
        <v>0</v>
      </c>
      <c r="DP59" s="6">
        <f>ROUND(SUM(DP57:DP58),5)</f>
        <v>0</v>
      </c>
      <c r="DQ59" s="6">
        <f>ROUND(SUM(DQ57:DQ58),5)</f>
        <v>0</v>
      </c>
      <c r="DR59" s="6">
        <f>ROUND(SUM(DR57:DR58),5)</f>
        <v>0</v>
      </c>
      <c r="DS59" s="6">
        <f>ROUND(SUM(DS57:DS58),5)</f>
        <v>10491.3</v>
      </c>
      <c r="DT59" s="6">
        <f>ROUND(SUM(DT57:DT58),5)</f>
        <v>0</v>
      </c>
      <c r="DU59" s="6">
        <f>ROUND(SUM(DU57:DU58),5)</f>
        <v>0</v>
      </c>
      <c r="DV59" s="6">
        <f>ROUND(SUM(DV57:DV58),5)</f>
        <v>0</v>
      </c>
      <c r="DW59" s="6">
        <f>ROUND(SUM(DW57:DW58),5)</f>
        <v>0</v>
      </c>
      <c r="DX59" s="6">
        <f>ROUND(SUM(DX57:DX58),5)</f>
        <v>0</v>
      </c>
      <c r="DY59" s="6">
        <f>ROUND(SUM(DY57:DY58),5)</f>
        <v>0</v>
      </c>
      <c r="DZ59" s="6">
        <f>ROUND(SUM(DZ57:DZ58),5)</f>
        <v>0</v>
      </c>
      <c r="EA59" s="6">
        <f>ROUND(SUM(EA57:EA58),5)</f>
        <v>0</v>
      </c>
      <c r="EB59" s="6">
        <f>ROUND(SUM(EB57:EB58),5)</f>
        <v>0</v>
      </c>
      <c r="EC59" s="6">
        <f>ROUND(SUM(EC57:EC58),5)</f>
        <v>0</v>
      </c>
      <c r="ED59" s="6">
        <f>ROUND(SUM(ED57:ED58),5)</f>
        <v>0</v>
      </c>
      <c r="EE59" s="6">
        <f>ROUND(SUM(EE57:EE58),5)</f>
        <v>0</v>
      </c>
      <c r="EF59" s="6">
        <f>ROUND(SUM(EF57:EF58),5)</f>
        <v>0</v>
      </c>
      <c r="EG59" s="6">
        <f>ROUND(SUM(EG57:EG58),5)</f>
        <v>0</v>
      </c>
      <c r="EH59" s="6">
        <f>ROUND(SUM(EH57:EH58),5)</f>
        <v>0</v>
      </c>
      <c r="EI59" s="6">
        <f>ROUND(SUM(EI57:EI58),5)</f>
        <v>0</v>
      </c>
      <c r="EJ59" s="6">
        <f>ROUND(SUM(EJ57:EJ58),5)</f>
        <v>0</v>
      </c>
      <c r="EK59" s="6">
        <f>ROUND(SUM(EK57:EK58),5)</f>
        <v>0</v>
      </c>
      <c r="EL59" s="6">
        <f>ROUND(SUM(EL57:EL58),5)</f>
        <v>0</v>
      </c>
      <c r="EM59" s="6">
        <f>ROUND(SUM(EM57:EM58),5)</f>
        <v>0</v>
      </c>
      <c r="EN59" s="6">
        <f>ROUND(SUM(F59:EM59),5)</f>
        <v>149714.95000000001</v>
      </c>
    </row>
    <row r="60" spans="1:144" ht="30" customHeight="1" x14ac:dyDescent="0.25">
      <c r="A60" s="2"/>
      <c r="B60" s="2"/>
      <c r="C60" s="2"/>
      <c r="D60" s="2" t="s">
        <v>199</v>
      </c>
      <c r="E60" s="2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</row>
    <row r="61" spans="1:144" ht="15.75" thickBot="1" x14ac:dyDescent="0.3">
      <c r="A61" s="2"/>
      <c r="B61" s="2"/>
      <c r="C61" s="2"/>
      <c r="D61" s="2"/>
      <c r="E61" s="2" t="s">
        <v>200</v>
      </c>
      <c r="F61" s="7">
        <v>0</v>
      </c>
      <c r="G61" s="7">
        <v>2820.55</v>
      </c>
      <c r="H61" s="7">
        <v>2936.56</v>
      </c>
      <c r="I61" s="7">
        <v>0</v>
      </c>
      <c r="J61" s="7">
        <v>4926.4799999999996</v>
      </c>
      <c r="K61" s="7">
        <v>5985.85</v>
      </c>
      <c r="L61" s="7">
        <v>0</v>
      </c>
      <c r="M61" s="7">
        <v>0</v>
      </c>
      <c r="N61" s="7">
        <v>2285</v>
      </c>
      <c r="O61" s="7">
        <v>3867.64</v>
      </c>
      <c r="P61" s="7">
        <v>0</v>
      </c>
      <c r="Q61" s="7">
        <v>2368.75</v>
      </c>
      <c r="R61" s="7">
        <v>0</v>
      </c>
      <c r="S61" s="7">
        <v>0</v>
      </c>
      <c r="T61" s="7">
        <v>0</v>
      </c>
      <c r="U61" s="7">
        <v>4465.8</v>
      </c>
      <c r="V61" s="7">
        <v>0</v>
      </c>
      <c r="W61" s="7">
        <v>2530</v>
      </c>
      <c r="X61" s="7">
        <v>0</v>
      </c>
      <c r="Y61" s="7">
        <v>0</v>
      </c>
      <c r="Z61" s="7">
        <v>0</v>
      </c>
      <c r="AA61" s="7">
        <v>1375.35</v>
      </c>
      <c r="AB61" s="7">
        <v>0</v>
      </c>
      <c r="AC61" s="7">
        <v>0</v>
      </c>
      <c r="AD61" s="7">
        <v>2421</v>
      </c>
      <c r="AE61" s="7">
        <v>0</v>
      </c>
      <c r="AF61" s="7">
        <v>0</v>
      </c>
      <c r="AG61" s="7">
        <v>1820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1543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4913.05</v>
      </c>
      <c r="BD61" s="7">
        <v>0</v>
      </c>
      <c r="BE61" s="7">
        <v>0</v>
      </c>
      <c r="BF61" s="7">
        <v>0</v>
      </c>
      <c r="BG61" s="7">
        <v>4503</v>
      </c>
      <c r="BH61" s="7">
        <v>2763.75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5042.75</v>
      </c>
      <c r="BP61" s="7">
        <v>0</v>
      </c>
      <c r="BQ61" s="7">
        <v>3360</v>
      </c>
      <c r="BR61" s="7">
        <v>0</v>
      </c>
      <c r="BS61" s="7">
        <v>0</v>
      </c>
      <c r="BT61" s="7">
        <v>0</v>
      </c>
      <c r="BU61" s="7">
        <v>550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4108.3500000000004</v>
      </c>
      <c r="CD61" s="7">
        <v>0</v>
      </c>
      <c r="CE61" s="7">
        <v>0</v>
      </c>
      <c r="CF61" s="7">
        <v>0</v>
      </c>
      <c r="CG61" s="7">
        <v>7022.09</v>
      </c>
      <c r="CH61" s="7">
        <v>0</v>
      </c>
      <c r="CI61" s="7">
        <v>4870</v>
      </c>
      <c r="CJ61" s="7">
        <v>0</v>
      </c>
      <c r="CK61" s="7">
        <v>8244.66</v>
      </c>
      <c r="CL61" s="7">
        <v>4411.6499999999996</v>
      </c>
      <c r="CM61" s="7">
        <v>0</v>
      </c>
      <c r="CN61" s="7">
        <v>9625</v>
      </c>
      <c r="CO61" s="7">
        <v>0</v>
      </c>
      <c r="CP61" s="7">
        <v>0</v>
      </c>
      <c r="CQ61" s="7">
        <v>0</v>
      </c>
      <c r="CR61" s="7">
        <v>0</v>
      </c>
      <c r="CS61" s="7">
        <v>2325</v>
      </c>
      <c r="CT61" s="7">
        <v>0</v>
      </c>
      <c r="CU61" s="7">
        <v>294.94</v>
      </c>
      <c r="CV61" s="7">
        <v>6012.5</v>
      </c>
      <c r="CW61" s="7">
        <v>0</v>
      </c>
      <c r="CX61" s="7">
        <v>2100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1550.04</v>
      </c>
      <c r="DE61" s="7">
        <v>0</v>
      </c>
      <c r="DF61" s="7">
        <v>3450</v>
      </c>
      <c r="DG61" s="7">
        <v>0</v>
      </c>
      <c r="DH61" s="7">
        <v>0</v>
      </c>
      <c r="DI61" s="7">
        <v>3135.65</v>
      </c>
      <c r="DJ61" s="7">
        <v>1740</v>
      </c>
      <c r="DK61" s="7">
        <v>0</v>
      </c>
      <c r="DL61" s="7">
        <v>0</v>
      </c>
      <c r="DM61" s="7">
        <v>0</v>
      </c>
      <c r="DN61" s="7">
        <v>0</v>
      </c>
      <c r="DO61" s="7">
        <v>2210.0700000000002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1977.51</v>
      </c>
      <c r="EB61" s="7">
        <v>0</v>
      </c>
      <c r="EC61" s="7">
        <v>0</v>
      </c>
      <c r="ED61" s="7">
        <v>5150.92</v>
      </c>
      <c r="EE61" s="7">
        <v>9915.0300000000007</v>
      </c>
      <c r="EF61" s="7">
        <v>0</v>
      </c>
      <c r="EG61" s="7">
        <v>5147.08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f>ROUND(SUM(F61:EM61),5)</f>
        <v>143769.01999999999</v>
      </c>
    </row>
    <row r="62" spans="1:144" x14ac:dyDescent="0.25">
      <c r="A62" s="2"/>
      <c r="B62" s="2"/>
      <c r="C62" s="2"/>
      <c r="D62" s="2" t="s">
        <v>201</v>
      </c>
      <c r="E62" s="2"/>
      <c r="F62" s="6">
        <f>ROUND(SUM(F60:F61),5)</f>
        <v>0</v>
      </c>
      <c r="G62" s="6">
        <f>ROUND(SUM(G60:G61),5)</f>
        <v>2820.55</v>
      </c>
      <c r="H62" s="6">
        <f>ROUND(SUM(H60:H61),5)</f>
        <v>2936.56</v>
      </c>
      <c r="I62" s="6">
        <f>ROUND(SUM(I60:I61),5)</f>
        <v>0</v>
      </c>
      <c r="J62" s="6">
        <f>ROUND(SUM(J60:J61),5)</f>
        <v>4926.4799999999996</v>
      </c>
      <c r="K62" s="6">
        <f>ROUND(SUM(K60:K61),5)</f>
        <v>5985.85</v>
      </c>
      <c r="L62" s="6">
        <f>ROUND(SUM(L60:L61),5)</f>
        <v>0</v>
      </c>
      <c r="M62" s="6">
        <f>ROUND(SUM(M60:M61),5)</f>
        <v>0</v>
      </c>
      <c r="N62" s="6">
        <f>ROUND(SUM(N60:N61),5)</f>
        <v>2285</v>
      </c>
      <c r="O62" s="6">
        <f>ROUND(SUM(O60:O61),5)</f>
        <v>3867.64</v>
      </c>
      <c r="P62" s="6">
        <f>ROUND(SUM(P60:P61),5)</f>
        <v>0</v>
      </c>
      <c r="Q62" s="6">
        <f>ROUND(SUM(Q60:Q61),5)</f>
        <v>2368.75</v>
      </c>
      <c r="R62" s="6">
        <f>ROUND(SUM(R60:R61),5)</f>
        <v>0</v>
      </c>
      <c r="S62" s="6">
        <f>ROUND(SUM(S60:S61),5)</f>
        <v>0</v>
      </c>
      <c r="T62" s="6">
        <f>ROUND(SUM(T60:T61),5)</f>
        <v>0</v>
      </c>
      <c r="U62" s="6">
        <f>ROUND(SUM(U60:U61),5)</f>
        <v>4465.8</v>
      </c>
      <c r="V62" s="6">
        <f>ROUND(SUM(V60:V61),5)</f>
        <v>0</v>
      </c>
      <c r="W62" s="6">
        <f>ROUND(SUM(W60:W61),5)</f>
        <v>2530</v>
      </c>
      <c r="X62" s="6">
        <f>ROUND(SUM(X60:X61),5)</f>
        <v>0</v>
      </c>
      <c r="Y62" s="6">
        <f>ROUND(SUM(Y60:Y61),5)</f>
        <v>0</v>
      </c>
      <c r="Z62" s="6">
        <f>ROUND(SUM(Z60:Z61),5)</f>
        <v>0</v>
      </c>
      <c r="AA62" s="6">
        <f>ROUND(SUM(AA60:AA61),5)</f>
        <v>1375.35</v>
      </c>
      <c r="AB62" s="6">
        <f>ROUND(SUM(AB60:AB61),5)</f>
        <v>0</v>
      </c>
      <c r="AC62" s="6">
        <f>ROUND(SUM(AC60:AC61),5)</f>
        <v>0</v>
      </c>
      <c r="AD62" s="6">
        <f>ROUND(SUM(AD60:AD61),5)</f>
        <v>2421</v>
      </c>
      <c r="AE62" s="6">
        <f>ROUND(SUM(AE60:AE61),5)</f>
        <v>0</v>
      </c>
      <c r="AF62" s="6">
        <f>ROUND(SUM(AF60:AF61),5)</f>
        <v>0</v>
      </c>
      <c r="AG62" s="6">
        <f>ROUND(SUM(AG60:AG61),5)</f>
        <v>1820</v>
      </c>
      <c r="AH62" s="6">
        <f>ROUND(SUM(AH60:AH61),5)</f>
        <v>0</v>
      </c>
      <c r="AI62" s="6">
        <f>ROUND(SUM(AI60:AI61),5)</f>
        <v>0</v>
      </c>
      <c r="AJ62" s="6">
        <f>ROUND(SUM(AJ60:AJ61),5)</f>
        <v>0</v>
      </c>
      <c r="AK62" s="6">
        <f>ROUND(SUM(AK60:AK61),5)</f>
        <v>0</v>
      </c>
      <c r="AL62" s="6">
        <f>ROUND(SUM(AL60:AL61),5)</f>
        <v>0</v>
      </c>
      <c r="AM62" s="6">
        <f>ROUND(SUM(AM60:AM61),5)</f>
        <v>0</v>
      </c>
      <c r="AN62" s="6">
        <f>ROUND(SUM(AN60:AN61),5)</f>
        <v>0</v>
      </c>
      <c r="AO62" s="6">
        <f>ROUND(SUM(AO60:AO61),5)</f>
        <v>0</v>
      </c>
      <c r="AP62" s="6">
        <f>ROUND(SUM(AP60:AP61),5)</f>
        <v>0</v>
      </c>
      <c r="AQ62" s="6">
        <f>ROUND(SUM(AQ60:AQ61),5)</f>
        <v>1543</v>
      </c>
      <c r="AR62" s="6">
        <f>ROUND(SUM(AR60:AR61),5)</f>
        <v>0</v>
      </c>
      <c r="AS62" s="6">
        <f>ROUND(SUM(AS60:AS61),5)</f>
        <v>0</v>
      </c>
      <c r="AT62" s="6">
        <f>ROUND(SUM(AT60:AT61),5)</f>
        <v>0</v>
      </c>
      <c r="AU62" s="6">
        <f>ROUND(SUM(AU60:AU61),5)</f>
        <v>0</v>
      </c>
      <c r="AV62" s="6">
        <f>ROUND(SUM(AV60:AV61),5)</f>
        <v>0</v>
      </c>
      <c r="AW62" s="6">
        <f>ROUND(SUM(AW60:AW61),5)</f>
        <v>0</v>
      </c>
      <c r="AX62" s="6">
        <f>ROUND(SUM(AX60:AX61),5)</f>
        <v>0</v>
      </c>
      <c r="AY62" s="6">
        <f>ROUND(SUM(AY60:AY61),5)</f>
        <v>0</v>
      </c>
      <c r="AZ62" s="6">
        <f>ROUND(SUM(AZ60:AZ61),5)</f>
        <v>0</v>
      </c>
      <c r="BA62" s="6">
        <f>ROUND(SUM(BA60:BA61),5)</f>
        <v>0</v>
      </c>
      <c r="BB62" s="6">
        <f>ROUND(SUM(BB60:BB61),5)</f>
        <v>0</v>
      </c>
      <c r="BC62" s="6">
        <f>ROUND(SUM(BC60:BC61),5)</f>
        <v>4913.05</v>
      </c>
      <c r="BD62" s="6">
        <f>ROUND(SUM(BD60:BD61),5)</f>
        <v>0</v>
      </c>
      <c r="BE62" s="6">
        <f>ROUND(SUM(BE60:BE61),5)</f>
        <v>0</v>
      </c>
      <c r="BF62" s="6">
        <f>ROUND(SUM(BF60:BF61),5)</f>
        <v>0</v>
      </c>
      <c r="BG62" s="6">
        <f>ROUND(SUM(BG60:BG61),5)</f>
        <v>4503</v>
      </c>
      <c r="BH62" s="6">
        <f>ROUND(SUM(BH60:BH61),5)</f>
        <v>2763.75</v>
      </c>
      <c r="BI62" s="6">
        <f>ROUND(SUM(BI60:BI61),5)</f>
        <v>0</v>
      </c>
      <c r="BJ62" s="6">
        <f>ROUND(SUM(BJ60:BJ61),5)</f>
        <v>0</v>
      </c>
      <c r="BK62" s="6">
        <f>ROUND(SUM(BK60:BK61),5)</f>
        <v>0</v>
      </c>
      <c r="BL62" s="6">
        <f>ROUND(SUM(BL60:BL61),5)</f>
        <v>0</v>
      </c>
      <c r="BM62" s="6">
        <f>ROUND(SUM(BM60:BM61),5)</f>
        <v>0</v>
      </c>
      <c r="BN62" s="6">
        <f>ROUND(SUM(BN60:BN61),5)</f>
        <v>0</v>
      </c>
      <c r="BO62" s="6">
        <f>ROUND(SUM(BO60:BO61),5)</f>
        <v>5042.75</v>
      </c>
      <c r="BP62" s="6">
        <f>ROUND(SUM(BP60:BP61),5)</f>
        <v>0</v>
      </c>
      <c r="BQ62" s="6">
        <f>ROUND(SUM(BQ60:BQ61),5)</f>
        <v>3360</v>
      </c>
      <c r="BR62" s="6">
        <f>ROUND(SUM(BR60:BR61),5)</f>
        <v>0</v>
      </c>
      <c r="BS62" s="6">
        <f>ROUND(SUM(BS60:BS61),5)</f>
        <v>0</v>
      </c>
      <c r="BT62" s="6">
        <f>ROUND(SUM(BT60:BT61),5)</f>
        <v>0</v>
      </c>
      <c r="BU62" s="6">
        <f>ROUND(SUM(BU60:BU61),5)</f>
        <v>550</v>
      </c>
      <c r="BV62" s="6">
        <f>ROUND(SUM(BV60:BV61),5)</f>
        <v>0</v>
      </c>
      <c r="BW62" s="6">
        <f>ROUND(SUM(BW60:BW61),5)</f>
        <v>0</v>
      </c>
      <c r="BX62" s="6">
        <f>ROUND(SUM(BX60:BX61),5)</f>
        <v>0</v>
      </c>
      <c r="BY62" s="6">
        <f>ROUND(SUM(BY60:BY61),5)</f>
        <v>0</v>
      </c>
      <c r="BZ62" s="6">
        <f>ROUND(SUM(BZ60:BZ61),5)</f>
        <v>0</v>
      </c>
      <c r="CA62" s="6">
        <f>ROUND(SUM(CA60:CA61),5)</f>
        <v>0</v>
      </c>
      <c r="CB62" s="6">
        <f>ROUND(SUM(CB60:CB61),5)</f>
        <v>0</v>
      </c>
      <c r="CC62" s="6">
        <f>ROUND(SUM(CC60:CC61),5)</f>
        <v>4108.3500000000004</v>
      </c>
      <c r="CD62" s="6">
        <f>ROUND(SUM(CD60:CD61),5)</f>
        <v>0</v>
      </c>
      <c r="CE62" s="6">
        <f>ROUND(SUM(CE60:CE61),5)</f>
        <v>0</v>
      </c>
      <c r="CF62" s="6">
        <f>ROUND(SUM(CF60:CF61),5)</f>
        <v>0</v>
      </c>
      <c r="CG62" s="6">
        <f>ROUND(SUM(CG60:CG61),5)</f>
        <v>7022.09</v>
      </c>
      <c r="CH62" s="6">
        <f>ROUND(SUM(CH60:CH61),5)</f>
        <v>0</v>
      </c>
      <c r="CI62" s="6">
        <f>ROUND(SUM(CI60:CI61),5)</f>
        <v>4870</v>
      </c>
      <c r="CJ62" s="6">
        <f>ROUND(SUM(CJ60:CJ61),5)</f>
        <v>0</v>
      </c>
      <c r="CK62" s="6">
        <f>ROUND(SUM(CK60:CK61),5)</f>
        <v>8244.66</v>
      </c>
      <c r="CL62" s="6">
        <f>ROUND(SUM(CL60:CL61),5)</f>
        <v>4411.6499999999996</v>
      </c>
      <c r="CM62" s="6">
        <f>ROUND(SUM(CM60:CM61),5)</f>
        <v>0</v>
      </c>
      <c r="CN62" s="6">
        <f>ROUND(SUM(CN60:CN61),5)</f>
        <v>9625</v>
      </c>
      <c r="CO62" s="6">
        <f>ROUND(SUM(CO60:CO61),5)</f>
        <v>0</v>
      </c>
      <c r="CP62" s="6">
        <f>ROUND(SUM(CP60:CP61),5)</f>
        <v>0</v>
      </c>
      <c r="CQ62" s="6">
        <f>ROUND(SUM(CQ60:CQ61),5)</f>
        <v>0</v>
      </c>
      <c r="CR62" s="6">
        <f>ROUND(SUM(CR60:CR61),5)</f>
        <v>0</v>
      </c>
      <c r="CS62" s="6">
        <f>ROUND(SUM(CS60:CS61),5)</f>
        <v>2325</v>
      </c>
      <c r="CT62" s="6">
        <f>ROUND(SUM(CT60:CT61),5)</f>
        <v>0</v>
      </c>
      <c r="CU62" s="6">
        <f>ROUND(SUM(CU60:CU61),5)</f>
        <v>294.94</v>
      </c>
      <c r="CV62" s="6">
        <f>ROUND(SUM(CV60:CV61),5)</f>
        <v>6012.5</v>
      </c>
      <c r="CW62" s="6">
        <f>ROUND(SUM(CW60:CW61),5)</f>
        <v>0</v>
      </c>
      <c r="CX62" s="6">
        <f>ROUND(SUM(CX60:CX61),5)</f>
        <v>2100</v>
      </c>
      <c r="CY62" s="6">
        <f>ROUND(SUM(CY60:CY61),5)</f>
        <v>0</v>
      </c>
      <c r="CZ62" s="6">
        <f>ROUND(SUM(CZ60:CZ61),5)</f>
        <v>0</v>
      </c>
      <c r="DA62" s="6">
        <f>ROUND(SUM(DA60:DA61),5)</f>
        <v>0</v>
      </c>
      <c r="DB62" s="6">
        <f>ROUND(SUM(DB60:DB61),5)</f>
        <v>0</v>
      </c>
      <c r="DC62" s="6">
        <f>ROUND(SUM(DC60:DC61),5)</f>
        <v>0</v>
      </c>
      <c r="DD62" s="6">
        <f>ROUND(SUM(DD60:DD61),5)</f>
        <v>1550.04</v>
      </c>
      <c r="DE62" s="6">
        <f>ROUND(SUM(DE60:DE61),5)</f>
        <v>0</v>
      </c>
      <c r="DF62" s="6">
        <f>ROUND(SUM(DF60:DF61),5)</f>
        <v>3450</v>
      </c>
      <c r="DG62" s="6">
        <f>ROUND(SUM(DG60:DG61),5)</f>
        <v>0</v>
      </c>
      <c r="DH62" s="6">
        <f>ROUND(SUM(DH60:DH61),5)</f>
        <v>0</v>
      </c>
      <c r="DI62" s="6">
        <f>ROUND(SUM(DI60:DI61),5)</f>
        <v>3135.65</v>
      </c>
      <c r="DJ62" s="6">
        <f>ROUND(SUM(DJ60:DJ61),5)</f>
        <v>1740</v>
      </c>
      <c r="DK62" s="6">
        <f>ROUND(SUM(DK60:DK61),5)</f>
        <v>0</v>
      </c>
      <c r="DL62" s="6">
        <f>ROUND(SUM(DL60:DL61),5)</f>
        <v>0</v>
      </c>
      <c r="DM62" s="6">
        <f>ROUND(SUM(DM60:DM61),5)</f>
        <v>0</v>
      </c>
      <c r="DN62" s="6">
        <f>ROUND(SUM(DN60:DN61),5)</f>
        <v>0</v>
      </c>
      <c r="DO62" s="6">
        <f>ROUND(SUM(DO60:DO61),5)</f>
        <v>2210.0700000000002</v>
      </c>
      <c r="DP62" s="6">
        <f>ROUND(SUM(DP60:DP61),5)</f>
        <v>0</v>
      </c>
      <c r="DQ62" s="6">
        <f>ROUND(SUM(DQ60:DQ61),5)</f>
        <v>0</v>
      </c>
      <c r="DR62" s="6">
        <f>ROUND(SUM(DR60:DR61),5)</f>
        <v>0</v>
      </c>
      <c r="DS62" s="6">
        <f>ROUND(SUM(DS60:DS61),5)</f>
        <v>0</v>
      </c>
      <c r="DT62" s="6">
        <f>ROUND(SUM(DT60:DT61),5)</f>
        <v>0</v>
      </c>
      <c r="DU62" s="6">
        <f>ROUND(SUM(DU60:DU61),5)</f>
        <v>0</v>
      </c>
      <c r="DV62" s="6">
        <f>ROUND(SUM(DV60:DV61),5)</f>
        <v>0</v>
      </c>
      <c r="DW62" s="6">
        <f>ROUND(SUM(DW60:DW61),5)</f>
        <v>0</v>
      </c>
      <c r="DX62" s="6">
        <f>ROUND(SUM(DX60:DX61),5)</f>
        <v>0</v>
      </c>
      <c r="DY62" s="6">
        <f>ROUND(SUM(DY60:DY61),5)</f>
        <v>0</v>
      </c>
      <c r="DZ62" s="6">
        <f>ROUND(SUM(DZ60:DZ61),5)</f>
        <v>0</v>
      </c>
      <c r="EA62" s="6">
        <f>ROUND(SUM(EA60:EA61),5)</f>
        <v>1977.51</v>
      </c>
      <c r="EB62" s="6">
        <f>ROUND(SUM(EB60:EB61),5)</f>
        <v>0</v>
      </c>
      <c r="EC62" s="6">
        <f>ROUND(SUM(EC60:EC61),5)</f>
        <v>0</v>
      </c>
      <c r="ED62" s="6">
        <f>ROUND(SUM(ED60:ED61),5)</f>
        <v>5150.92</v>
      </c>
      <c r="EE62" s="6">
        <f>ROUND(SUM(EE60:EE61),5)</f>
        <v>9915.0300000000007</v>
      </c>
      <c r="EF62" s="6">
        <f>ROUND(SUM(EF60:EF61),5)</f>
        <v>0</v>
      </c>
      <c r="EG62" s="6">
        <f>ROUND(SUM(EG60:EG61),5)</f>
        <v>5147.08</v>
      </c>
      <c r="EH62" s="6">
        <f>ROUND(SUM(EH60:EH61),5)</f>
        <v>0</v>
      </c>
      <c r="EI62" s="6">
        <f>ROUND(SUM(EI60:EI61),5)</f>
        <v>0</v>
      </c>
      <c r="EJ62" s="6">
        <f>ROUND(SUM(EJ60:EJ61),5)</f>
        <v>0</v>
      </c>
      <c r="EK62" s="6">
        <f>ROUND(SUM(EK60:EK61),5)</f>
        <v>0</v>
      </c>
      <c r="EL62" s="6">
        <f>ROUND(SUM(EL60:EL61),5)</f>
        <v>0</v>
      </c>
      <c r="EM62" s="6">
        <f>ROUND(SUM(EM60:EM61),5)</f>
        <v>0</v>
      </c>
      <c r="EN62" s="6">
        <f>ROUND(SUM(F62:EM62),5)</f>
        <v>143769.01999999999</v>
      </c>
    </row>
    <row r="63" spans="1:144" ht="30" customHeight="1" x14ac:dyDescent="0.25">
      <c r="A63" s="2"/>
      <c r="B63" s="2"/>
      <c r="C63" s="2"/>
      <c r="D63" s="2" t="s">
        <v>202</v>
      </c>
      <c r="E63" s="2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</row>
    <row r="64" spans="1:144" x14ac:dyDescent="0.25">
      <c r="A64" s="2"/>
      <c r="B64" s="2"/>
      <c r="C64" s="2"/>
      <c r="D64" s="2"/>
      <c r="E64" s="2" t="s">
        <v>184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461.6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f>ROUND(SUM(F64:EM64),5)</f>
        <v>461.6</v>
      </c>
    </row>
    <row r="65" spans="1:144" x14ac:dyDescent="0.25">
      <c r="A65" s="2"/>
      <c r="B65" s="2"/>
      <c r="C65" s="2"/>
      <c r="D65" s="2"/>
      <c r="E65" s="2" t="s">
        <v>203</v>
      </c>
      <c r="F65" s="6">
        <v>0</v>
      </c>
      <c r="G65" s="6">
        <v>0</v>
      </c>
      <c r="H65" s="6">
        <v>120</v>
      </c>
      <c r="I65" s="6">
        <v>0</v>
      </c>
      <c r="J65" s="6">
        <v>1631.44</v>
      </c>
      <c r="K65" s="6">
        <v>0</v>
      </c>
      <c r="L65" s="6">
        <v>0</v>
      </c>
      <c r="M65" s="6">
        <v>0</v>
      </c>
      <c r="N65" s="6">
        <v>307.67</v>
      </c>
      <c r="O65" s="6">
        <v>4123</v>
      </c>
      <c r="P65" s="6">
        <v>0</v>
      </c>
      <c r="Q65" s="6">
        <v>274</v>
      </c>
      <c r="R65" s="6">
        <v>0</v>
      </c>
      <c r="S65" s="6">
        <v>0</v>
      </c>
      <c r="T65" s="6">
        <v>0</v>
      </c>
      <c r="U65" s="6">
        <v>498</v>
      </c>
      <c r="V65" s="6">
        <v>0</v>
      </c>
      <c r="W65" s="6">
        <v>2143.66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200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24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967</v>
      </c>
      <c r="BD65" s="6">
        <v>0</v>
      </c>
      <c r="BE65" s="6">
        <v>0</v>
      </c>
      <c r="BF65" s="6">
        <v>0</v>
      </c>
      <c r="BG65" s="6">
        <v>407.02</v>
      </c>
      <c r="BH65" s="6">
        <v>1073.81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2109.62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1434.72</v>
      </c>
      <c r="CD65" s="6">
        <v>0</v>
      </c>
      <c r="CE65" s="6">
        <v>0</v>
      </c>
      <c r="CF65" s="6">
        <v>0</v>
      </c>
      <c r="CG65" s="6">
        <v>4484.71</v>
      </c>
      <c r="CH65" s="6">
        <v>0</v>
      </c>
      <c r="CI65" s="6">
        <v>219.33</v>
      </c>
      <c r="CJ65" s="6">
        <v>0</v>
      </c>
      <c r="CK65" s="6">
        <v>693.25</v>
      </c>
      <c r="CL65" s="6">
        <v>2501.1999999999998</v>
      </c>
      <c r="CM65" s="6">
        <v>2208.5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705</v>
      </c>
      <c r="CT65" s="6">
        <v>0</v>
      </c>
      <c r="CU65" s="6">
        <v>0</v>
      </c>
      <c r="CV65" s="6">
        <v>1328</v>
      </c>
      <c r="CW65" s="6">
        <v>0</v>
      </c>
      <c r="CX65" s="6">
        <v>2478.81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1892.11</v>
      </c>
      <c r="DE65" s="6">
        <v>0</v>
      </c>
      <c r="DF65" s="6">
        <v>3401.95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310.5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  <c r="EA65" s="6">
        <v>3142.52</v>
      </c>
      <c r="EB65" s="6">
        <v>0</v>
      </c>
      <c r="EC65" s="6">
        <v>0</v>
      </c>
      <c r="ED65" s="6">
        <v>2559.62</v>
      </c>
      <c r="EE65" s="6">
        <v>1081.8900000000001</v>
      </c>
      <c r="EF65" s="6">
        <v>0</v>
      </c>
      <c r="EG65" s="6">
        <v>604.42999999999995</v>
      </c>
      <c r="EH65" s="6">
        <v>0</v>
      </c>
      <c r="EI65" s="6">
        <v>632.01</v>
      </c>
      <c r="EJ65" s="6">
        <v>0</v>
      </c>
      <c r="EK65" s="6">
        <v>0</v>
      </c>
      <c r="EL65" s="6">
        <v>0</v>
      </c>
      <c r="EM65" s="6">
        <v>0</v>
      </c>
      <c r="EN65" s="6">
        <f>ROUND(SUM(F65:EM65),5)</f>
        <v>43557.77</v>
      </c>
    </row>
    <row r="66" spans="1:144" x14ac:dyDescent="0.25">
      <c r="A66" s="2"/>
      <c r="B66" s="2"/>
      <c r="C66" s="2"/>
      <c r="D66" s="2"/>
      <c r="E66" s="2" t="s">
        <v>204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190</v>
      </c>
      <c r="L66" s="6">
        <v>0</v>
      </c>
      <c r="M66" s="6">
        <v>0</v>
      </c>
      <c r="N66" s="6">
        <v>4184.3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1425.43</v>
      </c>
      <c r="V66" s="6">
        <v>0</v>
      </c>
      <c r="W66" s="6">
        <v>2462.9899999999998</v>
      </c>
      <c r="X66" s="6">
        <v>0</v>
      </c>
      <c r="Y66" s="6">
        <v>0</v>
      </c>
      <c r="Z66" s="6">
        <v>0</v>
      </c>
      <c r="AA66" s="6">
        <v>780</v>
      </c>
      <c r="AB66" s="6">
        <v>0</v>
      </c>
      <c r="AC66" s="6">
        <v>0</v>
      </c>
      <c r="AD66" s="6">
        <v>0</v>
      </c>
      <c r="AE66" s="6">
        <v>0</v>
      </c>
      <c r="AF66" s="6">
        <v>1550.94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725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999.7</v>
      </c>
      <c r="BD66" s="6">
        <v>0</v>
      </c>
      <c r="BE66" s="6">
        <v>0</v>
      </c>
      <c r="BF66" s="6">
        <v>0</v>
      </c>
      <c r="BG66" s="6">
        <v>5406.06</v>
      </c>
      <c r="BH66" s="6">
        <v>1640.4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1034</v>
      </c>
      <c r="BP66" s="6">
        <v>0</v>
      </c>
      <c r="BQ66" s="6">
        <v>624.65</v>
      </c>
      <c r="BR66" s="6">
        <v>0</v>
      </c>
      <c r="BS66" s="6">
        <v>106.69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2859.04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2820</v>
      </c>
      <c r="CL66" s="6">
        <v>1506.4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1293.75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4816.91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1446.72</v>
      </c>
      <c r="EB66" s="6">
        <v>0</v>
      </c>
      <c r="EC66" s="6">
        <v>0</v>
      </c>
      <c r="ED66" s="6">
        <v>210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f>ROUND(SUM(F66:EM66),5)</f>
        <v>36082.980000000003</v>
      </c>
    </row>
    <row r="67" spans="1:144" x14ac:dyDescent="0.25">
      <c r="A67" s="2"/>
      <c r="B67" s="2"/>
      <c r="C67" s="2"/>
      <c r="D67" s="2"/>
      <c r="E67" s="2" t="s">
        <v>205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1650</v>
      </c>
      <c r="L67" s="6">
        <v>0</v>
      </c>
      <c r="M67" s="6">
        <v>0</v>
      </c>
      <c r="N67" s="6">
        <v>0</v>
      </c>
      <c r="O67" s="6">
        <v>1752.72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515.69000000000005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140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61.39</v>
      </c>
      <c r="BC67" s="6">
        <v>127.2</v>
      </c>
      <c r="BD67" s="6">
        <v>0</v>
      </c>
      <c r="BE67" s="6">
        <v>0</v>
      </c>
      <c r="BF67" s="6">
        <v>0</v>
      </c>
      <c r="BG67" s="6">
        <v>588.80999999999995</v>
      </c>
      <c r="BH67" s="6">
        <v>2417.35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493.38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1473.39</v>
      </c>
      <c r="CH67" s="6">
        <v>0</v>
      </c>
      <c r="CI67" s="6">
        <v>256.68</v>
      </c>
      <c r="CJ67" s="6">
        <v>0</v>
      </c>
      <c r="CK67" s="6">
        <v>504.8</v>
      </c>
      <c r="CL67" s="6">
        <v>0</v>
      </c>
      <c r="CM67" s="6">
        <v>2472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396</v>
      </c>
      <c r="CT67" s="6">
        <v>0</v>
      </c>
      <c r="CU67" s="6">
        <v>385.2</v>
      </c>
      <c r="CV67" s="6">
        <v>2123.52</v>
      </c>
      <c r="CW67" s="6">
        <v>0</v>
      </c>
      <c r="CX67" s="6">
        <v>1728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203.4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1479.85</v>
      </c>
      <c r="EB67" s="6">
        <v>0</v>
      </c>
      <c r="EC67" s="6">
        <v>0</v>
      </c>
      <c r="ED67" s="6">
        <v>3789</v>
      </c>
      <c r="EE67" s="6">
        <v>7280.07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f>ROUND(SUM(F67:EM67),5)</f>
        <v>29838.45</v>
      </c>
    </row>
    <row r="68" spans="1:144" x14ac:dyDescent="0.25">
      <c r="A68" s="2"/>
      <c r="B68" s="2"/>
      <c r="C68" s="2"/>
      <c r="D68" s="2"/>
      <c r="E68" s="2" t="s">
        <v>206</v>
      </c>
      <c r="F68" s="6">
        <v>0</v>
      </c>
      <c r="G68" s="6">
        <v>250</v>
      </c>
      <c r="H68" s="6">
        <v>45</v>
      </c>
      <c r="I68" s="6">
        <v>0</v>
      </c>
      <c r="J68" s="6">
        <v>295.38</v>
      </c>
      <c r="K68" s="6">
        <v>894</v>
      </c>
      <c r="L68" s="6">
        <v>0</v>
      </c>
      <c r="M68" s="6">
        <v>0</v>
      </c>
      <c r="N68" s="6">
        <v>320</v>
      </c>
      <c r="O68" s="6">
        <v>1350</v>
      </c>
      <c r="P68" s="6">
        <v>0</v>
      </c>
      <c r="Q68" s="6">
        <v>370</v>
      </c>
      <c r="R68" s="6">
        <v>0</v>
      </c>
      <c r="S68" s="6">
        <v>0</v>
      </c>
      <c r="T68" s="6">
        <v>0</v>
      </c>
      <c r="U68" s="6">
        <v>330</v>
      </c>
      <c r="V68" s="6">
        <v>0</v>
      </c>
      <c r="W68" s="6">
        <v>645</v>
      </c>
      <c r="X68" s="6">
        <v>0</v>
      </c>
      <c r="Y68" s="6">
        <v>0</v>
      </c>
      <c r="Z68" s="6">
        <v>0</v>
      </c>
      <c r="AA68" s="6">
        <v>368.76</v>
      </c>
      <c r="AB68" s="6">
        <v>0</v>
      </c>
      <c r="AC68" s="6">
        <v>0</v>
      </c>
      <c r="AD68" s="6">
        <v>1035</v>
      </c>
      <c r="AE68" s="6">
        <v>0</v>
      </c>
      <c r="AF68" s="6">
        <v>0</v>
      </c>
      <c r="AG68" s="6">
        <v>980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647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225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550</v>
      </c>
      <c r="BD68" s="6">
        <v>0</v>
      </c>
      <c r="BE68" s="6">
        <v>0</v>
      </c>
      <c r="BF68" s="6">
        <v>0</v>
      </c>
      <c r="BG68" s="6">
        <v>532.08000000000004</v>
      </c>
      <c r="BH68" s="6">
        <v>433.35</v>
      </c>
      <c r="BI68" s="6">
        <v>0</v>
      </c>
      <c r="BJ68" s="6">
        <v>0</v>
      </c>
      <c r="BK68" s="6">
        <v>270</v>
      </c>
      <c r="BL68" s="6">
        <v>0</v>
      </c>
      <c r="BM68" s="6">
        <v>0</v>
      </c>
      <c r="BN68" s="6">
        <v>0</v>
      </c>
      <c r="BO68" s="6">
        <v>525</v>
      </c>
      <c r="BP68" s="6">
        <v>386</v>
      </c>
      <c r="BQ68" s="6">
        <v>477</v>
      </c>
      <c r="BR68" s="6">
        <v>0</v>
      </c>
      <c r="BS68" s="6">
        <v>0</v>
      </c>
      <c r="BT68" s="6">
        <v>0</v>
      </c>
      <c r="BU68" s="6">
        <v>796</v>
      </c>
      <c r="BV68" s="6">
        <v>308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597</v>
      </c>
      <c r="CD68" s="6">
        <v>0</v>
      </c>
      <c r="CE68" s="6">
        <v>0</v>
      </c>
      <c r="CF68" s="6">
        <v>0</v>
      </c>
      <c r="CG68" s="6">
        <v>1953.5</v>
      </c>
      <c r="CH68" s="6">
        <v>0</v>
      </c>
      <c r="CI68" s="6">
        <v>1323</v>
      </c>
      <c r="CJ68" s="6">
        <v>0</v>
      </c>
      <c r="CK68" s="6">
        <v>250</v>
      </c>
      <c r="CL68" s="6">
        <v>712.62</v>
      </c>
      <c r="CM68" s="6">
        <v>525</v>
      </c>
      <c r="CN68" s="6">
        <v>224</v>
      </c>
      <c r="CO68" s="6">
        <v>0</v>
      </c>
      <c r="CP68" s="6">
        <v>0</v>
      </c>
      <c r="CQ68" s="6">
        <v>0</v>
      </c>
      <c r="CR68" s="6">
        <v>0</v>
      </c>
      <c r="CS68" s="6">
        <v>395</v>
      </c>
      <c r="CT68" s="6">
        <v>0</v>
      </c>
      <c r="CU68" s="6">
        <v>0</v>
      </c>
      <c r="CV68" s="6">
        <v>833.24</v>
      </c>
      <c r="CW68" s="6">
        <v>0</v>
      </c>
      <c r="CX68" s="6">
        <v>490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296.8</v>
      </c>
      <c r="DE68" s="6">
        <v>0</v>
      </c>
      <c r="DF68" s="6">
        <v>643.38</v>
      </c>
      <c r="DG68" s="6">
        <v>0</v>
      </c>
      <c r="DH68" s="6">
        <v>0</v>
      </c>
      <c r="DI68" s="6">
        <v>0</v>
      </c>
      <c r="DJ68" s="6">
        <v>362</v>
      </c>
      <c r="DK68" s="6">
        <v>0</v>
      </c>
      <c r="DL68" s="6">
        <v>0</v>
      </c>
      <c r="DM68" s="6">
        <v>0</v>
      </c>
      <c r="DN68" s="6">
        <v>0</v>
      </c>
      <c r="DO68" s="6">
        <v>407.64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2092.3000000000002</v>
      </c>
      <c r="EB68" s="6">
        <v>0</v>
      </c>
      <c r="EC68" s="6">
        <v>0</v>
      </c>
      <c r="ED68" s="6">
        <v>210</v>
      </c>
      <c r="EE68" s="6">
        <v>345.72</v>
      </c>
      <c r="EF68" s="6">
        <v>0</v>
      </c>
      <c r="EG68" s="6">
        <v>1418</v>
      </c>
      <c r="EH68" s="6">
        <v>0</v>
      </c>
      <c r="EI68" s="6">
        <v>540</v>
      </c>
      <c r="EJ68" s="6">
        <v>675</v>
      </c>
      <c r="EK68" s="6">
        <v>0</v>
      </c>
      <c r="EL68" s="6">
        <v>0</v>
      </c>
      <c r="EM68" s="6">
        <v>0</v>
      </c>
      <c r="EN68" s="6">
        <f>ROUND(SUM(F68:EM68),5)</f>
        <v>26326.77</v>
      </c>
    </row>
    <row r="69" spans="1:144" ht="15.75" thickBot="1" x14ac:dyDescent="0.3">
      <c r="A69" s="2"/>
      <c r="B69" s="2"/>
      <c r="C69" s="2"/>
      <c r="D69" s="2"/>
      <c r="E69" s="2" t="s">
        <v>207</v>
      </c>
      <c r="F69" s="7">
        <v>0</v>
      </c>
      <c r="G69" s="7">
        <v>1970.01</v>
      </c>
      <c r="H69" s="7">
        <v>12360.11</v>
      </c>
      <c r="I69" s="7">
        <v>0</v>
      </c>
      <c r="J69" s="7">
        <v>12567.12</v>
      </c>
      <c r="K69" s="7">
        <v>18427.02</v>
      </c>
      <c r="L69" s="7">
        <v>0</v>
      </c>
      <c r="M69" s="7">
        <v>0</v>
      </c>
      <c r="N69" s="7">
        <v>15284.05</v>
      </c>
      <c r="O69" s="7">
        <v>10915.28</v>
      </c>
      <c r="P69" s="7">
        <v>0</v>
      </c>
      <c r="Q69" s="7">
        <v>61448.66</v>
      </c>
      <c r="R69" s="7">
        <v>0</v>
      </c>
      <c r="S69" s="7">
        <v>0</v>
      </c>
      <c r="T69" s="7">
        <v>0</v>
      </c>
      <c r="U69" s="7">
        <v>31118.66</v>
      </c>
      <c r="V69" s="7">
        <v>0</v>
      </c>
      <c r="W69" s="7">
        <v>27385.71</v>
      </c>
      <c r="X69" s="7">
        <v>0</v>
      </c>
      <c r="Y69" s="7">
        <v>0</v>
      </c>
      <c r="Z69" s="7">
        <v>0</v>
      </c>
      <c r="AA69" s="7">
        <v>12549.54</v>
      </c>
      <c r="AB69" s="7">
        <v>0</v>
      </c>
      <c r="AC69" s="7">
        <v>0</v>
      </c>
      <c r="AD69" s="7">
        <v>858.15</v>
      </c>
      <c r="AE69" s="7">
        <v>0</v>
      </c>
      <c r="AF69" s="7">
        <v>0</v>
      </c>
      <c r="AG69" s="7">
        <v>7591.45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36878.75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-7074.7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29387.96</v>
      </c>
      <c r="BD69" s="7">
        <v>0</v>
      </c>
      <c r="BE69" s="7">
        <v>0</v>
      </c>
      <c r="BF69" s="7">
        <v>0</v>
      </c>
      <c r="BG69" s="7">
        <v>45649.07</v>
      </c>
      <c r="BH69" s="7">
        <v>31971.13</v>
      </c>
      <c r="BI69" s="7">
        <v>0</v>
      </c>
      <c r="BJ69" s="7">
        <v>0</v>
      </c>
      <c r="BK69" s="7">
        <v>12658.87</v>
      </c>
      <c r="BL69" s="7">
        <v>0</v>
      </c>
      <c r="BM69" s="7">
        <v>0</v>
      </c>
      <c r="BN69" s="7">
        <v>0</v>
      </c>
      <c r="BO69" s="7">
        <v>12686.2</v>
      </c>
      <c r="BP69" s="7">
        <v>8832.3700000000008</v>
      </c>
      <c r="BQ69" s="7">
        <v>4321.55</v>
      </c>
      <c r="BR69" s="7">
        <v>0</v>
      </c>
      <c r="BS69" s="7">
        <v>353.89</v>
      </c>
      <c r="BT69" s="7">
        <v>0</v>
      </c>
      <c r="BU69" s="7">
        <v>1834.2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19207.36</v>
      </c>
      <c r="CD69" s="7">
        <v>0</v>
      </c>
      <c r="CE69" s="7">
        <v>1983.46</v>
      </c>
      <c r="CF69" s="7">
        <v>0</v>
      </c>
      <c r="CG69" s="7">
        <v>29182.6</v>
      </c>
      <c r="CH69" s="7">
        <v>0</v>
      </c>
      <c r="CI69" s="7">
        <v>5486.69</v>
      </c>
      <c r="CJ69" s="7">
        <v>0</v>
      </c>
      <c r="CK69" s="7">
        <v>17956.900000000001</v>
      </c>
      <c r="CL69" s="7">
        <v>18492.82</v>
      </c>
      <c r="CM69" s="7">
        <v>14556.24</v>
      </c>
      <c r="CN69" s="7">
        <v>8024.68</v>
      </c>
      <c r="CO69" s="7">
        <v>0</v>
      </c>
      <c r="CP69" s="7">
        <v>0</v>
      </c>
      <c r="CQ69" s="7">
        <v>0</v>
      </c>
      <c r="CR69" s="7">
        <v>0</v>
      </c>
      <c r="CS69" s="7">
        <v>2005.34</v>
      </c>
      <c r="CT69" s="7">
        <v>0</v>
      </c>
      <c r="CU69" s="7">
        <v>0</v>
      </c>
      <c r="CV69" s="7">
        <v>22474.26</v>
      </c>
      <c r="CW69" s="7">
        <v>0</v>
      </c>
      <c r="CX69" s="7">
        <v>41332.910000000003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21384.62</v>
      </c>
      <c r="DE69" s="7">
        <v>0</v>
      </c>
      <c r="DF69" s="7">
        <v>8834.49</v>
      </c>
      <c r="DG69" s="7">
        <v>0</v>
      </c>
      <c r="DH69" s="7">
        <v>0</v>
      </c>
      <c r="DI69" s="7">
        <v>0</v>
      </c>
      <c r="DJ69" s="7">
        <v>3646.71</v>
      </c>
      <c r="DK69" s="7">
        <v>0</v>
      </c>
      <c r="DL69" s="7">
        <v>3301.2</v>
      </c>
      <c r="DM69" s="7">
        <v>0</v>
      </c>
      <c r="DN69" s="7">
        <v>0</v>
      </c>
      <c r="DO69" s="7">
        <v>11211.01</v>
      </c>
      <c r="DP69" s="7">
        <v>0</v>
      </c>
      <c r="DQ69" s="7">
        <v>0</v>
      </c>
      <c r="DR69" s="7">
        <v>0</v>
      </c>
      <c r="DS69" s="7">
        <v>1196.43</v>
      </c>
      <c r="DT69" s="7">
        <v>0</v>
      </c>
      <c r="DU69" s="7">
        <v>0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27238.639999999999</v>
      </c>
      <c r="EB69" s="7">
        <v>0</v>
      </c>
      <c r="EC69" s="7">
        <v>0</v>
      </c>
      <c r="ED69" s="7">
        <v>31129.29</v>
      </c>
      <c r="EE69" s="7">
        <v>35399</v>
      </c>
      <c r="EF69" s="7">
        <v>0</v>
      </c>
      <c r="EG69" s="7">
        <v>51659.06</v>
      </c>
      <c r="EH69" s="7">
        <v>0</v>
      </c>
      <c r="EI69" s="7">
        <v>5743.4</v>
      </c>
      <c r="EJ69" s="7">
        <v>0</v>
      </c>
      <c r="EK69" s="7">
        <v>0</v>
      </c>
      <c r="EL69" s="7">
        <v>0</v>
      </c>
      <c r="EM69" s="7">
        <v>0</v>
      </c>
      <c r="EN69" s="7">
        <f>ROUND(SUM(F69:EM69),5)</f>
        <v>771422.16</v>
      </c>
    </row>
    <row r="70" spans="1:144" x14ac:dyDescent="0.25">
      <c r="A70" s="2"/>
      <c r="B70" s="2"/>
      <c r="C70" s="2"/>
      <c r="D70" s="2" t="s">
        <v>208</v>
      </c>
      <c r="E70" s="2"/>
      <c r="F70" s="6">
        <f>ROUND(SUM(F63:F69),5)</f>
        <v>0</v>
      </c>
      <c r="G70" s="6">
        <f>ROUND(SUM(G63:G69),5)</f>
        <v>2220.0100000000002</v>
      </c>
      <c r="H70" s="6">
        <f>ROUND(SUM(H63:H69),5)</f>
        <v>12525.11</v>
      </c>
      <c r="I70" s="6">
        <f>ROUND(SUM(I63:I69),5)</f>
        <v>0</v>
      </c>
      <c r="J70" s="6">
        <f>ROUND(SUM(J63:J69),5)</f>
        <v>14493.94</v>
      </c>
      <c r="K70" s="6">
        <f>ROUND(SUM(K63:K69),5)</f>
        <v>21161.02</v>
      </c>
      <c r="L70" s="6">
        <f>ROUND(SUM(L63:L69),5)</f>
        <v>0</v>
      </c>
      <c r="M70" s="6">
        <f>ROUND(SUM(M63:M69),5)</f>
        <v>0</v>
      </c>
      <c r="N70" s="6">
        <f>ROUND(SUM(N63:N69),5)</f>
        <v>20096.02</v>
      </c>
      <c r="O70" s="6">
        <f>ROUND(SUM(O63:O69),5)</f>
        <v>18141</v>
      </c>
      <c r="P70" s="6">
        <f>ROUND(SUM(P63:P69),5)</f>
        <v>0</v>
      </c>
      <c r="Q70" s="6">
        <f>ROUND(SUM(Q63:Q69),5)</f>
        <v>62092.66</v>
      </c>
      <c r="R70" s="6">
        <f>ROUND(SUM(R63:R69),5)</f>
        <v>0</v>
      </c>
      <c r="S70" s="6">
        <f>ROUND(SUM(S63:S69),5)</f>
        <v>0</v>
      </c>
      <c r="T70" s="6">
        <f>ROUND(SUM(T63:T69),5)</f>
        <v>0</v>
      </c>
      <c r="U70" s="6">
        <f>ROUND(SUM(U63:U69),5)</f>
        <v>33372.089999999997</v>
      </c>
      <c r="V70" s="6">
        <f>ROUND(SUM(V63:V69),5)</f>
        <v>0</v>
      </c>
      <c r="W70" s="6">
        <f>ROUND(SUM(W63:W69),5)</f>
        <v>32637.360000000001</v>
      </c>
      <c r="X70" s="6">
        <f>ROUND(SUM(X63:X69),5)</f>
        <v>0</v>
      </c>
      <c r="Y70" s="6">
        <f>ROUND(SUM(Y63:Y69),5)</f>
        <v>0</v>
      </c>
      <c r="Z70" s="6">
        <f>ROUND(SUM(Z63:Z69),5)</f>
        <v>0</v>
      </c>
      <c r="AA70" s="6">
        <f>ROUND(SUM(AA63:AA69),5)</f>
        <v>14213.99</v>
      </c>
      <c r="AB70" s="6">
        <f>ROUND(SUM(AB63:AB69),5)</f>
        <v>0</v>
      </c>
      <c r="AC70" s="6">
        <f>ROUND(SUM(AC63:AC69),5)</f>
        <v>0</v>
      </c>
      <c r="AD70" s="6">
        <f>ROUND(SUM(AD63:AD69),5)</f>
        <v>1893.15</v>
      </c>
      <c r="AE70" s="6">
        <f>ROUND(SUM(AE63:AE69),5)</f>
        <v>0</v>
      </c>
      <c r="AF70" s="6">
        <f>ROUND(SUM(AF63:AF69),5)</f>
        <v>1550.94</v>
      </c>
      <c r="AG70" s="6">
        <f>ROUND(SUM(AG63:AG69),5)</f>
        <v>8911.4500000000007</v>
      </c>
      <c r="AH70" s="6">
        <f>ROUND(SUM(AH63:AH69),5)</f>
        <v>0</v>
      </c>
      <c r="AI70" s="6">
        <f>ROUND(SUM(AI63:AI69),5)</f>
        <v>0</v>
      </c>
      <c r="AJ70" s="6">
        <f>ROUND(SUM(AJ63:AJ69),5)</f>
        <v>0</v>
      </c>
      <c r="AK70" s="6">
        <f>ROUND(SUM(AK63:AK69),5)</f>
        <v>0</v>
      </c>
      <c r="AL70" s="6">
        <f>ROUND(SUM(AL63:AL69),5)</f>
        <v>0</v>
      </c>
      <c r="AM70" s="6">
        <f>ROUND(SUM(AM63:AM69),5)</f>
        <v>0</v>
      </c>
      <c r="AN70" s="6">
        <f>ROUND(SUM(AN63:AN69),5)</f>
        <v>0</v>
      </c>
      <c r="AO70" s="6">
        <f>ROUND(SUM(AO63:AO69),5)</f>
        <v>0</v>
      </c>
      <c r="AP70" s="6">
        <f>ROUND(SUM(AP63:AP69),5)</f>
        <v>0</v>
      </c>
      <c r="AQ70" s="6">
        <f>ROUND(SUM(AQ63:AQ69),5)</f>
        <v>38250.75</v>
      </c>
      <c r="AR70" s="6">
        <f>ROUND(SUM(AR63:AR69),5)</f>
        <v>0</v>
      </c>
      <c r="AS70" s="6">
        <f>ROUND(SUM(AS63:AS69),5)</f>
        <v>0</v>
      </c>
      <c r="AT70" s="6">
        <f>ROUND(SUM(AT63:AT69),5)</f>
        <v>0</v>
      </c>
      <c r="AU70" s="6">
        <f>ROUND(SUM(AU63:AU69),5)</f>
        <v>0</v>
      </c>
      <c r="AV70" s="6">
        <f>ROUND(SUM(AV63:AV69),5)</f>
        <v>0</v>
      </c>
      <c r="AW70" s="6">
        <f>ROUND(SUM(AW63:AW69),5)</f>
        <v>-6825.7</v>
      </c>
      <c r="AX70" s="6">
        <f>ROUND(SUM(AX63:AX69),5)</f>
        <v>0</v>
      </c>
      <c r="AY70" s="6">
        <f>ROUND(SUM(AY63:AY69),5)</f>
        <v>0</v>
      </c>
      <c r="AZ70" s="6">
        <f>ROUND(SUM(AZ63:AZ69),5)</f>
        <v>0</v>
      </c>
      <c r="BA70" s="6">
        <f>ROUND(SUM(BA63:BA69),5)</f>
        <v>0</v>
      </c>
      <c r="BB70" s="6">
        <f>ROUND(SUM(BB63:BB69),5)</f>
        <v>61.39</v>
      </c>
      <c r="BC70" s="6">
        <f>ROUND(SUM(BC63:BC69),5)</f>
        <v>32031.86</v>
      </c>
      <c r="BD70" s="6">
        <f>ROUND(SUM(BD63:BD69),5)</f>
        <v>0</v>
      </c>
      <c r="BE70" s="6">
        <f>ROUND(SUM(BE63:BE69),5)</f>
        <v>0</v>
      </c>
      <c r="BF70" s="6">
        <f>ROUND(SUM(BF63:BF69),5)</f>
        <v>0</v>
      </c>
      <c r="BG70" s="6">
        <f>ROUND(SUM(BG63:BG69),5)</f>
        <v>52583.040000000001</v>
      </c>
      <c r="BH70" s="6">
        <f>ROUND(SUM(BH63:BH69),5)</f>
        <v>37536.04</v>
      </c>
      <c r="BI70" s="6">
        <f>ROUND(SUM(BI63:BI69),5)</f>
        <v>0</v>
      </c>
      <c r="BJ70" s="6">
        <f>ROUND(SUM(BJ63:BJ69),5)</f>
        <v>0</v>
      </c>
      <c r="BK70" s="6">
        <f>ROUND(SUM(BK63:BK69),5)</f>
        <v>12928.87</v>
      </c>
      <c r="BL70" s="6">
        <f>ROUND(SUM(BL63:BL69),5)</f>
        <v>0</v>
      </c>
      <c r="BM70" s="6">
        <f>ROUND(SUM(BM63:BM69),5)</f>
        <v>0</v>
      </c>
      <c r="BN70" s="6">
        <f>ROUND(SUM(BN63:BN69),5)</f>
        <v>0</v>
      </c>
      <c r="BO70" s="6">
        <f>ROUND(SUM(BO63:BO69),5)</f>
        <v>16354.82</v>
      </c>
      <c r="BP70" s="6">
        <f>ROUND(SUM(BP63:BP69),5)</f>
        <v>9218.3700000000008</v>
      </c>
      <c r="BQ70" s="6">
        <f>ROUND(SUM(BQ63:BQ69),5)</f>
        <v>5916.58</v>
      </c>
      <c r="BR70" s="6">
        <f>ROUND(SUM(BR63:BR69),5)</f>
        <v>0</v>
      </c>
      <c r="BS70" s="6">
        <f>ROUND(SUM(BS63:BS69),5)</f>
        <v>460.58</v>
      </c>
      <c r="BT70" s="6">
        <f>ROUND(SUM(BT63:BT69),5)</f>
        <v>0</v>
      </c>
      <c r="BU70" s="6">
        <f>ROUND(SUM(BU63:BU69),5)</f>
        <v>2630.2</v>
      </c>
      <c r="BV70" s="6">
        <f>ROUND(SUM(BV63:BV69),5)</f>
        <v>308</v>
      </c>
      <c r="BW70" s="6">
        <f>ROUND(SUM(BW63:BW69),5)</f>
        <v>0</v>
      </c>
      <c r="BX70" s="6">
        <f>ROUND(SUM(BX63:BX69),5)</f>
        <v>0</v>
      </c>
      <c r="BY70" s="6">
        <f>ROUND(SUM(BY63:BY69),5)</f>
        <v>0</v>
      </c>
      <c r="BZ70" s="6">
        <f>ROUND(SUM(BZ63:BZ69),5)</f>
        <v>0</v>
      </c>
      <c r="CA70" s="6">
        <f>ROUND(SUM(CA63:CA69),5)</f>
        <v>0</v>
      </c>
      <c r="CB70" s="6">
        <f>ROUND(SUM(CB63:CB69),5)</f>
        <v>0</v>
      </c>
      <c r="CC70" s="6">
        <f>ROUND(SUM(CC63:CC69),5)</f>
        <v>24098.12</v>
      </c>
      <c r="CD70" s="6">
        <f>ROUND(SUM(CD63:CD69),5)</f>
        <v>0</v>
      </c>
      <c r="CE70" s="6">
        <f>ROUND(SUM(CE63:CE69),5)</f>
        <v>1983.46</v>
      </c>
      <c r="CF70" s="6">
        <f>ROUND(SUM(CF63:CF69),5)</f>
        <v>0</v>
      </c>
      <c r="CG70" s="6">
        <f>ROUND(SUM(CG63:CG69),5)</f>
        <v>37094.199999999997</v>
      </c>
      <c r="CH70" s="6">
        <f>ROUND(SUM(CH63:CH69),5)</f>
        <v>0</v>
      </c>
      <c r="CI70" s="6">
        <f>ROUND(SUM(CI63:CI69),5)</f>
        <v>7285.7</v>
      </c>
      <c r="CJ70" s="6">
        <f>ROUND(SUM(CJ63:CJ69),5)</f>
        <v>0</v>
      </c>
      <c r="CK70" s="6">
        <f>ROUND(SUM(CK63:CK69),5)</f>
        <v>22224.95</v>
      </c>
      <c r="CL70" s="6">
        <f>ROUND(SUM(CL63:CL69),5)</f>
        <v>23213.040000000001</v>
      </c>
      <c r="CM70" s="6">
        <f>ROUND(SUM(CM63:CM69),5)</f>
        <v>19761.740000000002</v>
      </c>
      <c r="CN70" s="6">
        <f>ROUND(SUM(CN63:CN69),5)</f>
        <v>8248.68</v>
      </c>
      <c r="CO70" s="6">
        <f>ROUND(SUM(CO63:CO69),5)</f>
        <v>0</v>
      </c>
      <c r="CP70" s="6">
        <f>ROUND(SUM(CP63:CP69),5)</f>
        <v>0</v>
      </c>
      <c r="CQ70" s="6">
        <f>ROUND(SUM(CQ63:CQ69),5)</f>
        <v>0</v>
      </c>
      <c r="CR70" s="6">
        <f>ROUND(SUM(CR63:CR69),5)</f>
        <v>0</v>
      </c>
      <c r="CS70" s="6">
        <f>ROUND(SUM(CS63:CS69),5)</f>
        <v>3501.34</v>
      </c>
      <c r="CT70" s="6">
        <f>ROUND(SUM(CT63:CT69),5)</f>
        <v>0</v>
      </c>
      <c r="CU70" s="6">
        <f>ROUND(SUM(CU63:CU69),5)</f>
        <v>385.2</v>
      </c>
      <c r="CV70" s="6">
        <f>ROUND(SUM(CV63:CV69),5)</f>
        <v>28052.77</v>
      </c>
      <c r="CW70" s="6">
        <f>ROUND(SUM(CW63:CW69),5)</f>
        <v>0</v>
      </c>
      <c r="CX70" s="6">
        <f>ROUND(SUM(CX63:CX69),5)</f>
        <v>46029.72</v>
      </c>
      <c r="CY70" s="6">
        <f>ROUND(SUM(CY63:CY69),5)</f>
        <v>0</v>
      </c>
      <c r="CZ70" s="6">
        <f>ROUND(SUM(CZ63:CZ69),5)</f>
        <v>0</v>
      </c>
      <c r="DA70" s="6">
        <f>ROUND(SUM(DA63:DA69),5)</f>
        <v>0</v>
      </c>
      <c r="DB70" s="6">
        <f>ROUND(SUM(DB63:DB69),5)</f>
        <v>0</v>
      </c>
      <c r="DC70" s="6">
        <f>ROUND(SUM(DC63:DC69),5)</f>
        <v>0</v>
      </c>
      <c r="DD70" s="6">
        <f>ROUND(SUM(DD63:DD69),5)</f>
        <v>28390.44</v>
      </c>
      <c r="DE70" s="6">
        <f>ROUND(SUM(DE63:DE69),5)</f>
        <v>0</v>
      </c>
      <c r="DF70" s="6">
        <f>ROUND(SUM(DF63:DF69),5)</f>
        <v>12879.82</v>
      </c>
      <c r="DG70" s="6">
        <f>ROUND(SUM(DG63:DG69),5)</f>
        <v>0</v>
      </c>
      <c r="DH70" s="6">
        <f>ROUND(SUM(DH63:DH69),5)</f>
        <v>0</v>
      </c>
      <c r="DI70" s="6">
        <f>ROUND(SUM(DI63:DI69),5)</f>
        <v>0</v>
      </c>
      <c r="DJ70" s="6">
        <f>ROUND(SUM(DJ63:DJ69),5)</f>
        <v>4212.1099999999997</v>
      </c>
      <c r="DK70" s="6">
        <f>ROUND(SUM(DK63:DK69),5)</f>
        <v>0</v>
      </c>
      <c r="DL70" s="6">
        <f>ROUND(SUM(DL63:DL69),5)</f>
        <v>3301.2</v>
      </c>
      <c r="DM70" s="6">
        <f>ROUND(SUM(DM63:DM69),5)</f>
        <v>0</v>
      </c>
      <c r="DN70" s="6">
        <f>ROUND(SUM(DN63:DN69),5)</f>
        <v>0</v>
      </c>
      <c r="DO70" s="6">
        <f>ROUND(SUM(DO63:DO69),5)</f>
        <v>11929.15</v>
      </c>
      <c r="DP70" s="6">
        <f>ROUND(SUM(DP63:DP69),5)</f>
        <v>0</v>
      </c>
      <c r="DQ70" s="6">
        <f>ROUND(SUM(DQ63:DQ69),5)</f>
        <v>0</v>
      </c>
      <c r="DR70" s="6">
        <f>ROUND(SUM(DR63:DR69),5)</f>
        <v>0</v>
      </c>
      <c r="DS70" s="6">
        <f>ROUND(SUM(DS63:DS69),5)</f>
        <v>1196.43</v>
      </c>
      <c r="DT70" s="6">
        <f>ROUND(SUM(DT63:DT69),5)</f>
        <v>0</v>
      </c>
      <c r="DU70" s="6">
        <f>ROUND(SUM(DU63:DU69),5)</f>
        <v>0</v>
      </c>
      <c r="DV70" s="6">
        <f>ROUND(SUM(DV63:DV69),5)</f>
        <v>0</v>
      </c>
      <c r="DW70" s="6">
        <f>ROUND(SUM(DW63:DW69),5)</f>
        <v>0</v>
      </c>
      <c r="DX70" s="6">
        <f>ROUND(SUM(DX63:DX69),5)</f>
        <v>0</v>
      </c>
      <c r="DY70" s="6">
        <f>ROUND(SUM(DY63:DY69),5)</f>
        <v>0</v>
      </c>
      <c r="DZ70" s="6">
        <f>ROUND(SUM(DZ63:DZ69),5)</f>
        <v>0</v>
      </c>
      <c r="EA70" s="6">
        <f>ROUND(SUM(EA63:EA69),5)</f>
        <v>35400.03</v>
      </c>
      <c r="EB70" s="6">
        <f>ROUND(SUM(EB63:EB69),5)</f>
        <v>0</v>
      </c>
      <c r="EC70" s="6">
        <f>ROUND(SUM(EC63:EC69),5)</f>
        <v>0</v>
      </c>
      <c r="ED70" s="6">
        <f>ROUND(SUM(ED63:ED69),5)</f>
        <v>37897.910000000003</v>
      </c>
      <c r="EE70" s="6">
        <f>ROUND(SUM(EE63:EE69),5)</f>
        <v>44106.68</v>
      </c>
      <c r="EF70" s="6">
        <f>ROUND(SUM(EF63:EF69),5)</f>
        <v>0</v>
      </c>
      <c r="EG70" s="6">
        <f>ROUND(SUM(EG63:EG69),5)</f>
        <v>54143.09</v>
      </c>
      <c r="EH70" s="6">
        <f>ROUND(SUM(EH63:EH69),5)</f>
        <v>0</v>
      </c>
      <c r="EI70" s="6">
        <f>ROUND(SUM(EI63:EI69),5)</f>
        <v>6915.41</v>
      </c>
      <c r="EJ70" s="6">
        <f>ROUND(SUM(EJ63:EJ69),5)</f>
        <v>675</v>
      </c>
      <c r="EK70" s="6">
        <f>ROUND(SUM(EK63:EK69),5)</f>
        <v>0</v>
      </c>
      <c r="EL70" s="6">
        <f>ROUND(SUM(EL63:EL69),5)</f>
        <v>0</v>
      </c>
      <c r="EM70" s="6">
        <f>ROUND(SUM(EM63:EM69),5)</f>
        <v>0</v>
      </c>
      <c r="EN70" s="6">
        <f>ROUND(SUM(F70:EM70),5)</f>
        <v>907689.73</v>
      </c>
    </row>
    <row r="71" spans="1:144" ht="30" customHeight="1" x14ac:dyDescent="0.25">
      <c r="A71" s="2"/>
      <c r="B71" s="2"/>
      <c r="C71" s="2"/>
      <c r="D71" s="2" t="s">
        <v>209</v>
      </c>
      <c r="E71" s="2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</row>
    <row r="72" spans="1:144" x14ac:dyDescent="0.25">
      <c r="A72" s="2"/>
      <c r="B72" s="2"/>
      <c r="C72" s="2"/>
      <c r="D72" s="2"/>
      <c r="E72" s="2" t="s">
        <v>210</v>
      </c>
      <c r="F72" s="6">
        <v>-39725.120000000003</v>
      </c>
      <c r="G72" s="6">
        <v>-3290.27</v>
      </c>
      <c r="H72" s="6">
        <v>45567.33</v>
      </c>
      <c r="I72" s="6">
        <v>593.97</v>
      </c>
      <c r="J72" s="6">
        <v>2730.65</v>
      </c>
      <c r="K72" s="6">
        <v>-850.73</v>
      </c>
      <c r="L72" s="6">
        <v>-842.6</v>
      </c>
      <c r="M72" s="6">
        <v>382.55</v>
      </c>
      <c r="N72" s="6">
        <v>-13720.38</v>
      </c>
      <c r="O72" s="6">
        <v>13452.4</v>
      </c>
      <c r="P72" s="6">
        <v>225.38</v>
      </c>
      <c r="Q72" s="6">
        <v>197.39</v>
      </c>
      <c r="R72" s="6">
        <v>143.28</v>
      </c>
      <c r="S72" s="6">
        <v>114.63</v>
      </c>
      <c r="T72" s="6">
        <v>50</v>
      </c>
      <c r="U72" s="6">
        <v>107.33</v>
      </c>
      <c r="V72" s="6">
        <v>7277.5</v>
      </c>
      <c r="W72" s="6">
        <v>712.84</v>
      </c>
      <c r="X72" s="6">
        <v>25</v>
      </c>
      <c r="Y72" s="6">
        <v>34.840000000000003</v>
      </c>
      <c r="Z72" s="6">
        <v>823.48</v>
      </c>
      <c r="AA72" s="6">
        <v>197.9</v>
      </c>
      <c r="AB72" s="6">
        <v>116.28</v>
      </c>
      <c r="AC72" s="6">
        <v>-550.84</v>
      </c>
      <c r="AD72" s="6">
        <v>2351.81</v>
      </c>
      <c r="AE72" s="6">
        <v>977.04</v>
      </c>
      <c r="AF72" s="6">
        <v>7544.24</v>
      </c>
      <c r="AG72" s="6">
        <v>1559.8</v>
      </c>
      <c r="AH72" s="6">
        <v>930.93</v>
      </c>
      <c r="AI72" s="6">
        <v>168.51</v>
      </c>
      <c r="AJ72" s="6">
        <v>1309.5999999999999</v>
      </c>
      <c r="AK72" s="6">
        <v>528.74</v>
      </c>
      <c r="AL72" s="6">
        <v>164.53</v>
      </c>
      <c r="AM72" s="6">
        <v>5027.24</v>
      </c>
      <c r="AN72" s="6">
        <v>245.19</v>
      </c>
      <c r="AO72" s="6">
        <v>484.72</v>
      </c>
      <c r="AP72" s="6">
        <v>-1777.82</v>
      </c>
      <c r="AQ72" s="6">
        <v>7573.36</v>
      </c>
      <c r="AR72" s="6">
        <v>352.02</v>
      </c>
      <c r="AS72" s="6">
        <v>428.19</v>
      </c>
      <c r="AT72" s="6">
        <v>27.47</v>
      </c>
      <c r="AU72" s="6">
        <v>102.31</v>
      </c>
      <c r="AV72" s="6">
        <v>-38.840000000000003</v>
      </c>
      <c r="AW72" s="6">
        <v>3755.57</v>
      </c>
      <c r="AX72" s="6">
        <v>-3213.62</v>
      </c>
      <c r="AY72" s="6">
        <v>-28.27</v>
      </c>
      <c r="AZ72" s="6">
        <v>436.44</v>
      </c>
      <c r="BA72" s="6">
        <v>-48.48</v>
      </c>
      <c r="BB72" s="6">
        <v>-1581.45</v>
      </c>
      <c r="BC72" s="6">
        <v>31283.22</v>
      </c>
      <c r="BD72" s="6">
        <v>6731.5</v>
      </c>
      <c r="BE72" s="6">
        <v>758.68</v>
      </c>
      <c r="BF72" s="6">
        <v>773.37</v>
      </c>
      <c r="BG72" s="6">
        <v>-147.94999999999999</v>
      </c>
      <c r="BH72" s="6">
        <v>-149.51</v>
      </c>
      <c r="BI72" s="6">
        <v>342.06</v>
      </c>
      <c r="BJ72" s="6">
        <v>1127.3499999999999</v>
      </c>
      <c r="BK72" s="6">
        <v>289.47000000000003</v>
      </c>
      <c r="BL72" s="6">
        <v>30.83</v>
      </c>
      <c r="BM72" s="6">
        <v>788.35</v>
      </c>
      <c r="BN72" s="6">
        <v>97.86</v>
      </c>
      <c r="BO72" s="6">
        <v>30794.880000000001</v>
      </c>
      <c r="BP72" s="6">
        <v>2268.88</v>
      </c>
      <c r="BQ72" s="6">
        <v>8121.51</v>
      </c>
      <c r="BR72" s="6">
        <v>-72.91</v>
      </c>
      <c r="BS72" s="6">
        <v>43.97</v>
      </c>
      <c r="BT72" s="6">
        <v>243.63</v>
      </c>
      <c r="BU72" s="6">
        <v>405.18</v>
      </c>
      <c r="BV72" s="6">
        <v>634.80999999999995</v>
      </c>
      <c r="BW72" s="6">
        <v>668.49</v>
      </c>
      <c r="BX72" s="6">
        <v>-3147.08</v>
      </c>
      <c r="BY72" s="6">
        <v>1624.74</v>
      </c>
      <c r="BZ72" s="6">
        <v>8333.73</v>
      </c>
      <c r="CA72" s="6">
        <v>6366.75</v>
      </c>
      <c r="CB72" s="6">
        <v>188.26</v>
      </c>
      <c r="CC72" s="6">
        <v>1807.05</v>
      </c>
      <c r="CD72" s="6">
        <v>674.61</v>
      </c>
      <c r="CE72" s="6">
        <v>1302.0899999999999</v>
      </c>
      <c r="CF72" s="6">
        <v>1798.76</v>
      </c>
      <c r="CG72" s="6">
        <v>40608.449999999997</v>
      </c>
      <c r="CH72" s="6">
        <v>180.83</v>
      </c>
      <c r="CI72" s="6">
        <v>1030.57</v>
      </c>
      <c r="CJ72" s="6">
        <v>460.63</v>
      </c>
      <c r="CK72" s="6">
        <v>-74018.05</v>
      </c>
      <c r="CL72" s="6">
        <v>44872.88</v>
      </c>
      <c r="CM72" s="6">
        <v>-9140.6200000000008</v>
      </c>
      <c r="CN72" s="6">
        <v>1894.51</v>
      </c>
      <c r="CO72" s="6">
        <v>1241.75</v>
      </c>
      <c r="CP72" s="6">
        <v>-380.25</v>
      </c>
      <c r="CQ72" s="6">
        <v>1188.8900000000001</v>
      </c>
      <c r="CR72" s="6">
        <v>36.78</v>
      </c>
      <c r="CS72" s="6">
        <v>-4574.41</v>
      </c>
      <c r="CT72" s="6">
        <v>57.23</v>
      </c>
      <c r="CU72" s="6">
        <v>-138.4</v>
      </c>
      <c r="CV72" s="6">
        <v>3126.57</v>
      </c>
      <c r="CW72" s="6">
        <v>906.02</v>
      </c>
      <c r="CX72" s="6">
        <v>-89.7</v>
      </c>
      <c r="CY72" s="6">
        <v>1046.96</v>
      </c>
      <c r="CZ72" s="6">
        <v>965.95</v>
      </c>
      <c r="DA72" s="6">
        <v>335.79</v>
      </c>
      <c r="DB72" s="6">
        <v>409.82</v>
      </c>
      <c r="DC72" s="6">
        <v>1149.51</v>
      </c>
      <c r="DD72" s="6">
        <v>5698.52</v>
      </c>
      <c r="DE72" s="6">
        <v>396.48</v>
      </c>
      <c r="DF72" s="6">
        <v>-2589.5500000000002</v>
      </c>
      <c r="DG72" s="6">
        <v>-7.6</v>
      </c>
      <c r="DH72" s="6">
        <v>617.91999999999996</v>
      </c>
      <c r="DI72" s="6">
        <v>1961</v>
      </c>
      <c r="DJ72" s="6">
        <v>5404.98</v>
      </c>
      <c r="DK72" s="6">
        <v>235.92</v>
      </c>
      <c r="DL72" s="6">
        <v>-54.68</v>
      </c>
      <c r="DM72" s="6">
        <v>1357.45</v>
      </c>
      <c r="DN72" s="6">
        <v>-188.71</v>
      </c>
      <c r="DO72" s="6">
        <v>-1789.98</v>
      </c>
      <c r="DP72" s="6">
        <v>-31.94</v>
      </c>
      <c r="DQ72" s="6">
        <v>6621.04</v>
      </c>
      <c r="DR72" s="6">
        <v>-459.43</v>
      </c>
      <c r="DS72" s="6">
        <v>1850.22</v>
      </c>
      <c r="DT72" s="6">
        <v>303.66000000000003</v>
      </c>
      <c r="DU72" s="6">
        <v>58.86</v>
      </c>
      <c r="DV72" s="6">
        <v>703.84</v>
      </c>
      <c r="DW72" s="6">
        <v>847.17</v>
      </c>
      <c r="DX72" s="6">
        <v>842.23</v>
      </c>
      <c r="DY72" s="6">
        <v>32.67</v>
      </c>
      <c r="DZ72" s="6">
        <v>1868.29</v>
      </c>
      <c r="EA72" s="6">
        <v>6451.19</v>
      </c>
      <c r="EB72" s="6">
        <v>-362.96</v>
      </c>
      <c r="EC72" s="6">
        <v>-170.13</v>
      </c>
      <c r="ED72" s="6">
        <v>9530.59</v>
      </c>
      <c r="EE72" s="6">
        <v>65029.39</v>
      </c>
      <c r="EF72" s="6">
        <v>145.38999999999999</v>
      </c>
      <c r="EG72" s="6">
        <v>-1266.32</v>
      </c>
      <c r="EH72" s="6">
        <v>85.26</v>
      </c>
      <c r="EI72" s="6">
        <v>18999.48</v>
      </c>
      <c r="EJ72" s="6">
        <v>2673.19</v>
      </c>
      <c r="EK72" s="6">
        <v>0</v>
      </c>
      <c r="EL72" s="6">
        <v>0</v>
      </c>
      <c r="EM72" s="6">
        <v>0</v>
      </c>
      <c r="EN72" s="6">
        <f>ROUND(SUM(F72:EM72),5)</f>
        <v>280999.77</v>
      </c>
    </row>
    <row r="73" spans="1:144" x14ac:dyDescent="0.25">
      <c r="A73" s="2"/>
      <c r="B73" s="2"/>
      <c r="C73" s="2"/>
      <c r="D73" s="2"/>
      <c r="E73" s="2" t="s">
        <v>211</v>
      </c>
      <c r="F73" s="6">
        <v>688.72</v>
      </c>
      <c r="G73" s="6">
        <v>457.75</v>
      </c>
      <c r="H73" s="6">
        <v>43176.79</v>
      </c>
      <c r="I73" s="6">
        <v>33.71</v>
      </c>
      <c r="J73" s="6">
        <v>1412.73</v>
      </c>
      <c r="K73" s="6">
        <v>605.38</v>
      </c>
      <c r="L73" s="6">
        <v>11.65</v>
      </c>
      <c r="M73" s="6">
        <v>-3461.6</v>
      </c>
      <c r="N73" s="6">
        <v>1147.18</v>
      </c>
      <c r="O73" s="6">
        <v>4053.58</v>
      </c>
      <c r="P73" s="6">
        <v>291.20999999999998</v>
      </c>
      <c r="Q73" s="6">
        <v>690.72</v>
      </c>
      <c r="R73" s="6">
        <v>0</v>
      </c>
      <c r="S73" s="6">
        <v>0</v>
      </c>
      <c r="T73" s="6">
        <v>6.3</v>
      </c>
      <c r="U73" s="6">
        <v>0</v>
      </c>
      <c r="V73" s="6">
        <v>114.9</v>
      </c>
      <c r="W73" s="6">
        <v>1456.42</v>
      </c>
      <c r="X73" s="6">
        <v>33.32</v>
      </c>
      <c r="Y73" s="6">
        <v>19.2</v>
      </c>
      <c r="Z73" s="6">
        <v>112.32</v>
      </c>
      <c r="AA73" s="6">
        <v>0</v>
      </c>
      <c r="AB73" s="6">
        <v>0</v>
      </c>
      <c r="AC73" s="6">
        <v>45.02</v>
      </c>
      <c r="AD73" s="6">
        <v>318.52</v>
      </c>
      <c r="AE73" s="6">
        <v>25.98</v>
      </c>
      <c r="AF73" s="6">
        <v>-3400.94</v>
      </c>
      <c r="AG73" s="6">
        <v>133.34</v>
      </c>
      <c r="AH73" s="6">
        <v>99.2</v>
      </c>
      <c r="AI73" s="6">
        <v>72.8</v>
      </c>
      <c r="AJ73" s="6">
        <v>256.68</v>
      </c>
      <c r="AK73" s="6">
        <v>0</v>
      </c>
      <c r="AL73" s="6">
        <v>14.55</v>
      </c>
      <c r="AM73" s="6">
        <v>396.24</v>
      </c>
      <c r="AN73" s="6">
        <v>9.36</v>
      </c>
      <c r="AO73" s="6">
        <v>0</v>
      </c>
      <c r="AP73" s="6">
        <v>158.96</v>
      </c>
      <c r="AQ73" s="6">
        <v>0</v>
      </c>
      <c r="AR73" s="6">
        <v>14.38</v>
      </c>
      <c r="AS73" s="6">
        <v>82.75</v>
      </c>
      <c r="AT73" s="6">
        <v>4.5</v>
      </c>
      <c r="AU73" s="6">
        <v>35.31</v>
      </c>
      <c r="AV73" s="6">
        <v>21.43</v>
      </c>
      <c r="AW73" s="6">
        <v>0</v>
      </c>
      <c r="AX73" s="6">
        <v>0</v>
      </c>
      <c r="AY73" s="6">
        <v>11.21</v>
      </c>
      <c r="AZ73" s="6">
        <v>18</v>
      </c>
      <c r="BA73" s="6">
        <v>17.260000000000002</v>
      </c>
      <c r="BB73" s="6">
        <v>118.63</v>
      </c>
      <c r="BC73" s="6">
        <v>1822.13</v>
      </c>
      <c r="BD73" s="6">
        <v>-3363.22</v>
      </c>
      <c r="BE73" s="6">
        <v>52.61</v>
      </c>
      <c r="BF73" s="6">
        <v>350.06</v>
      </c>
      <c r="BG73" s="6">
        <v>251.12</v>
      </c>
      <c r="BH73" s="6">
        <v>1489.85</v>
      </c>
      <c r="BI73" s="6">
        <v>33.61</v>
      </c>
      <c r="BJ73" s="6">
        <v>33.450000000000003</v>
      </c>
      <c r="BK73" s="6">
        <v>214.34</v>
      </c>
      <c r="BL73" s="6">
        <v>20.45</v>
      </c>
      <c r="BM73" s="6">
        <v>70.12</v>
      </c>
      <c r="BN73" s="6">
        <v>49.48</v>
      </c>
      <c r="BO73" s="6">
        <v>1700.88</v>
      </c>
      <c r="BP73" s="6">
        <v>85.12</v>
      </c>
      <c r="BQ73" s="6">
        <v>864.23</v>
      </c>
      <c r="BR73" s="6">
        <v>0</v>
      </c>
      <c r="BS73" s="6">
        <v>37.24</v>
      </c>
      <c r="BT73" s="6">
        <v>0</v>
      </c>
      <c r="BU73" s="6">
        <v>0</v>
      </c>
      <c r="BV73" s="6">
        <v>127.16</v>
      </c>
      <c r="BW73" s="6">
        <v>36.49</v>
      </c>
      <c r="BX73" s="6">
        <v>102.62</v>
      </c>
      <c r="BY73" s="6">
        <v>13.34</v>
      </c>
      <c r="BZ73" s="6">
        <v>-8215.7900000000009</v>
      </c>
      <c r="CA73" s="6">
        <v>-3118.02</v>
      </c>
      <c r="CB73" s="6">
        <v>-2935.71</v>
      </c>
      <c r="CC73" s="6">
        <v>1146.6400000000001</v>
      </c>
      <c r="CD73" s="6">
        <v>216.71</v>
      </c>
      <c r="CE73" s="6">
        <v>194.41</v>
      </c>
      <c r="CF73" s="6">
        <v>33.93</v>
      </c>
      <c r="CG73" s="6">
        <v>3598.19</v>
      </c>
      <c r="CH73" s="6">
        <v>0</v>
      </c>
      <c r="CI73" s="6">
        <v>175.32</v>
      </c>
      <c r="CJ73" s="6">
        <v>12.74</v>
      </c>
      <c r="CK73" s="6">
        <v>3637.52</v>
      </c>
      <c r="CL73" s="6">
        <v>1276.24</v>
      </c>
      <c r="CM73" s="6">
        <v>764.65</v>
      </c>
      <c r="CN73" s="6">
        <v>94.46</v>
      </c>
      <c r="CO73" s="6">
        <v>-1280</v>
      </c>
      <c r="CP73" s="6">
        <v>5.61</v>
      </c>
      <c r="CQ73" s="6">
        <v>0</v>
      </c>
      <c r="CR73" s="6">
        <v>22.99</v>
      </c>
      <c r="CS73" s="6">
        <v>49.19</v>
      </c>
      <c r="CT73" s="6">
        <v>17.04</v>
      </c>
      <c r="CU73" s="6">
        <v>2.4</v>
      </c>
      <c r="CV73" s="6">
        <v>55.72</v>
      </c>
      <c r="CW73" s="6">
        <v>107.15</v>
      </c>
      <c r="CX73" s="6">
        <v>1452.9</v>
      </c>
      <c r="CY73" s="6">
        <v>127.72</v>
      </c>
      <c r="CZ73" s="6">
        <v>49.59</v>
      </c>
      <c r="DA73" s="6">
        <v>39.130000000000003</v>
      </c>
      <c r="DB73" s="6">
        <v>57.68</v>
      </c>
      <c r="DC73" s="6">
        <v>0</v>
      </c>
      <c r="DD73" s="6">
        <v>0</v>
      </c>
      <c r="DE73" s="6">
        <v>10</v>
      </c>
      <c r="DF73" s="6">
        <v>686.92</v>
      </c>
      <c r="DG73" s="6">
        <v>28.11</v>
      </c>
      <c r="DH73" s="6">
        <v>40.39</v>
      </c>
      <c r="DI73" s="6">
        <v>297.39999999999998</v>
      </c>
      <c r="DJ73" s="6">
        <v>253.12</v>
      </c>
      <c r="DK73" s="6">
        <v>6.56</v>
      </c>
      <c r="DL73" s="6">
        <v>0</v>
      </c>
      <c r="DM73" s="6">
        <v>72.41</v>
      </c>
      <c r="DN73" s="6">
        <v>0</v>
      </c>
      <c r="DO73" s="6">
        <v>157.01</v>
      </c>
      <c r="DP73" s="6">
        <v>0</v>
      </c>
      <c r="DQ73" s="6">
        <v>301.68</v>
      </c>
      <c r="DR73" s="6">
        <v>28.26</v>
      </c>
      <c r="DS73" s="6">
        <v>0</v>
      </c>
      <c r="DT73" s="6">
        <v>23.41</v>
      </c>
      <c r="DU73" s="6">
        <v>0</v>
      </c>
      <c r="DV73" s="6">
        <v>60.32</v>
      </c>
      <c r="DW73" s="6">
        <v>23.45</v>
      </c>
      <c r="DX73" s="6">
        <v>21.54</v>
      </c>
      <c r="DY73" s="6">
        <v>4.5</v>
      </c>
      <c r="DZ73" s="6">
        <v>20.34</v>
      </c>
      <c r="EA73" s="6">
        <v>0</v>
      </c>
      <c r="EB73" s="6">
        <v>19.57</v>
      </c>
      <c r="EC73" s="6">
        <v>36.43</v>
      </c>
      <c r="ED73" s="6">
        <v>1501.11</v>
      </c>
      <c r="EE73" s="6">
        <v>2662.31</v>
      </c>
      <c r="EF73" s="6">
        <v>78.239999999999995</v>
      </c>
      <c r="EG73" s="6">
        <v>0</v>
      </c>
      <c r="EH73" s="6">
        <v>0</v>
      </c>
      <c r="EI73" s="6">
        <v>1197.18</v>
      </c>
      <c r="EJ73" s="6">
        <v>240.71</v>
      </c>
      <c r="EK73" s="6">
        <v>0</v>
      </c>
      <c r="EL73" s="6">
        <v>0</v>
      </c>
      <c r="EM73" s="6">
        <v>0</v>
      </c>
      <c r="EN73" s="6">
        <f>ROUND(SUM(F73:EM73),5)</f>
        <v>58653.919999999998</v>
      </c>
    </row>
    <row r="74" spans="1:144" x14ac:dyDescent="0.25">
      <c r="A74" s="2"/>
      <c r="B74" s="2"/>
      <c r="C74" s="2"/>
      <c r="D74" s="2"/>
      <c r="E74" s="2" t="s">
        <v>212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2150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f>ROUND(SUM(F74:EM74),5)</f>
        <v>2150</v>
      </c>
    </row>
    <row r="75" spans="1:144" x14ac:dyDescent="0.25">
      <c r="A75" s="2"/>
      <c r="B75" s="2"/>
      <c r="C75" s="2"/>
      <c r="D75" s="2"/>
      <c r="E75" s="2" t="s">
        <v>213</v>
      </c>
      <c r="F75" s="6">
        <v>0</v>
      </c>
      <c r="G75" s="6">
        <v>0</v>
      </c>
      <c r="H75" s="6">
        <v>0</v>
      </c>
      <c r="I75" s="6">
        <v>0</v>
      </c>
      <c r="J75" s="6">
        <v>250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38.409999999999997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247.56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f>ROUND(SUM(F75:EM75),5)</f>
        <v>535.97</v>
      </c>
    </row>
    <row r="76" spans="1:144" x14ac:dyDescent="0.25">
      <c r="A76" s="2"/>
      <c r="B76" s="2"/>
      <c r="C76" s="2"/>
      <c r="D76" s="2"/>
      <c r="E76" s="2" t="s">
        <v>214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3000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420</v>
      </c>
      <c r="DF76" s="6">
        <v>0</v>
      </c>
      <c r="DG76" s="6">
        <v>0</v>
      </c>
      <c r="DH76" s="6">
        <v>0</v>
      </c>
      <c r="DI76" s="6">
        <v>0</v>
      </c>
      <c r="DJ76" s="6">
        <v>3960.98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>
        <v>0</v>
      </c>
      <c r="EN76" s="6">
        <f>ROUND(SUM(F76:EM76),5)</f>
        <v>7380.98</v>
      </c>
    </row>
    <row r="77" spans="1:144" x14ac:dyDescent="0.25">
      <c r="A77" s="2"/>
      <c r="B77" s="2"/>
      <c r="C77" s="2"/>
      <c r="D77" s="2"/>
      <c r="E77" s="2" t="s">
        <v>215</v>
      </c>
      <c r="F77" s="6">
        <v>1512</v>
      </c>
      <c r="G77" s="6">
        <v>0</v>
      </c>
      <c r="H77" s="6">
        <v>0</v>
      </c>
      <c r="I77" s="6">
        <v>537.6</v>
      </c>
      <c r="J77" s="6">
        <v>0</v>
      </c>
      <c r="K77" s="6">
        <v>2688</v>
      </c>
      <c r="L77" s="6">
        <v>0</v>
      </c>
      <c r="M77" s="6">
        <v>537.6</v>
      </c>
      <c r="N77" s="6">
        <v>0</v>
      </c>
      <c r="O77" s="6">
        <v>403.2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3366.72</v>
      </c>
      <c r="V77" s="6">
        <v>0</v>
      </c>
      <c r="W77" s="6">
        <v>0</v>
      </c>
      <c r="X77" s="6">
        <v>0</v>
      </c>
      <c r="Y77" s="6">
        <v>0</v>
      </c>
      <c r="Z77" s="6">
        <v>2419.1999999999998</v>
      </c>
      <c r="AA77" s="6">
        <v>90.5</v>
      </c>
      <c r="AB77" s="6">
        <v>0</v>
      </c>
      <c r="AC77" s="6">
        <v>940.8</v>
      </c>
      <c r="AD77" s="6">
        <v>0</v>
      </c>
      <c r="AE77" s="6">
        <v>1209.5999999999999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1344</v>
      </c>
      <c r="AQ77" s="6">
        <v>0</v>
      </c>
      <c r="AR77" s="6">
        <v>0</v>
      </c>
      <c r="AS77" s="6">
        <v>1369.2</v>
      </c>
      <c r="AT77" s="6">
        <v>403.2</v>
      </c>
      <c r="AU77" s="6">
        <v>0</v>
      </c>
      <c r="AV77" s="6">
        <v>364</v>
      </c>
      <c r="AW77" s="6">
        <v>0</v>
      </c>
      <c r="AX77" s="6">
        <v>2889.6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403.2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1075.2</v>
      </c>
      <c r="BX77" s="6">
        <v>0</v>
      </c>
      <c r="BY77" s="6">
        <v>0</v>
      </c>
      <c r="BZ77" s="6">
        <v>0</v>
      </c>
      <c r="CA77" s="6">
        <v>0</v>
      </c>
      <c r="CB77" s="6">
        <v>5376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2419.1999999999998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739.2</v>
      </c>
      <c r="CQ77" s="6">
        <v>168.3</v>
      </c>
      <c r="CR77" s="6">
        <v>0</v>
      </c>
      <c r="CS77" s="6">
        <v>0</v>
      </c>
      <c r="CT77" s="6">
        <v>672</v>
      </c>
      <c r="CU77" s="6">
        <v>0</v>
      </c>
      <c r="CV77" s="6">
        <v>0</v>
      </c>
      <c r="CW77" s="6">
        <v>0</v>
      </c>
      <c r="CX77" s="6">
        <v>0</v>
      </c>
      <c r="CY77" s="6">
        <v>268.8</v>
      </c>
      <c r="CZ77" s="6">
        <v>2956.8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2688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672</v>
      </c>
      <c r="DP77" s="6">
        <v>0</v>
      </c>
      <c r="DQ77" s="6">
        <v>0</v>
      </c>
      <c r="DR77" s="6">
        <v>0</v>
      </c>
      <c r="DS77" s="6">
        <v>2520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532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f>ROUND(SUM(F77:EM77),5)</f>
        <v>40565.919999999998</v>
      </c>
    </row>
    <row r="78" spans="1:144" x14ac:dyDescent="0.25">
      <c r="A78" s="2"/>
      <c r="B78" s="2"/>
      <c r="C78" s="2"/>
      <c r="D78" s="2"/>
      <c r="E78" s="2" t="s">
        <v>216</v>
      </c>
      <c r="F78" s="6">
        <v>0</v>
      </c>
      <c r="G78" s="6">
        <v>0</v>
      </c>
      <c r="H78" s="6">
        <v>0</v>
      </c>
      <c r="I78" s="6">
        <v>0</v>
      </c>
      <c r="J78" s="6">
        <v>1500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-50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400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1200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150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  <c r="EI78" s="6">
        <v>0</v>
      </c>
      <c r="EJ78" s="6">
        <v>0</v>
      </c>
      <c r="EK78" s="6">
        <v>0</v>
      </c>
      <c r="EL78" s="6">
        <v>0</v>
      </c>
      <c r="EM78" s="6">
        <v>0</v>
      </c>
      <c r="EN78" s="6">
        <f>ROUND(SUM(F78:EM78),5)</f>
        <v>3200</v>
      </c>
    </row>
    <row r="79" spans="1:144" ht="15.75" thickBot="1" x14ac:dyDescent="0.3">
      <c r="A79" s="2"/>
      <c r="B79" s="2"/>
      <c r="C79" s="2"/>
      <c r="D79" s="2"/>
      <c r="E79" s="2" t="s">
        <v>217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35606.6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18116.16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752.5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f>ROUND(SUM(F79:EM79),5)</f>
        <v>54475.26</v>
      </c>
    </row>
    <row r="80" spans="1:144" x14ac:dyDescent="0.25">
      <c r="A80" s="2"/>
      <c r="B80" s="2"/>
      <c r="C80" s="2"/>
      <c r="D80" s="2" t="s">
        <v>218</v>
      </c>
      <c r="E80" s="2"/>
      <c r="F80" s="6">
        <f>ROUND(SUM(F71:F79),5)</f>
        <v>-37524.400000000001</v>
      </c>
      <c r="G80" s="6">
        <f>ROUND(SUM(G71:G79),5)</f>
        <v>-2832.52</v>
      </c>
      <c r="H80" s="6">
        <f>ROUND(SUM(H71:H79),5)</f>
        <v>88744.12</v>
      </c>
      <c r="I80" s="6">
        <f>ROUND(SUM(I71:I79),5)</f>
        <v>1165.28</v>
      </c>
      <c r="J80" s="6">
        <f>ROUND(SUM(J71:J79),5)</f>
        <v>5893.38</v>
      </c>
      <c r="K80" s="6">
        <f>ROUND(SUM(K71:K79),5)</f>
        <v>2442.65</v>
      </c>
      <c r="L80" s="6">
        <f>ROUND(SUM(L71:L79),5)</f>
        <v>-830.95</v>
      </c>
      <c r="M80" s="6">
        <f>ROUND(SUM(M71:M79),5)</f>
        <v>-2541.4499999999998</v>
      </c>
      <c r="N80" s="6">
        <f>ROUND(SUM(N71:N79),5)</f>
        <v>-12573.2</v>
      </c>
      <c r="O80" s="6">
        <f>ROUND(SUM(O71:O79),5)</f>
        <v>53515.78</v>
      </c>
      <c r="P80" s="6">
        <f>ROUND(SUM(P71:P79),5)</f>
        <v>516.59</v>
      </c>
      <c r="Q80" s="6">
        <f>ROUND(SUM(Q71:Q79),5)</f>
        <v>926.52</v>
      </c>
      <c r="R80" s="6">
        <f>ROUND(SUM(R71:R79),5)</f>
        <v>143.28</v>
      </c>
      <c r="S80" s="6">
        <f>ROUND(SUM(S71:S79),5)</f>
        <v>114.63</v>
      </c>
      <c r="T80" s="6">
        <f>ROUND(SUM(T71:T79),5)</f>
        <v>56.3</v>
      </c>
      <c r="U80" s="6">
        <f>ROUND(SUM(U71:U79),5)</f>
        <v>3474.05</v>
      </c>
      <c r="V80" s="6">
        <f>ROUND(SUM(V71:V79),5)</f>
        <v>7392.4</v>
      </c>
      <c r="W80" s="6">
        <f>ROUND(SUM(W71:W79),5)</f>
        <v>2169.2600000000002</v>
      </c>
      <c r="X80" s="6">
        <f>ROUND(SUM(X71:X79),5)</f>
        <v>58.32</v>
      </c>
      <c r="Y80" s="6">
        <f>ROUND(SUM(Y71:Y79),5)</f>
        <v>54.04</v>
      </c>
      <c r="Z80" s="6">
        <f>ROUND(SUM(Z71:Z79),5)</f>
        <v>3355</v>
      </c>
      <c r="AA80" s="6">
        <f>ROUND(SUM(AA71:AA79),5)</f>
        <v>288.39999999999998</v>
      </c>
      <c r="AB80" s="6">
        <f>ROUND(SUM(AB71:AB79),5)</f>
        <v>116.28</v>
      </c>
      <c r="AC80" s="6">
        <f>ROUND(SUM(AC71:AC79),5)</f>
        <v>434.98</v>
      </c>
      <c r="AD80" s="6">
        <f>ROUND(SUM(AD71:AD79),5)</f>
        <v>2670.33</v>
      </c>
      <c r="AE80" s="6">
        <f>ROUND(SUM(AE71:AE79),5)</f>
        <v>2212.62</v>
      </c>
      <c r="AF80" s="6">
        <f>ROUND(SUM(AF71:AF79),5)</f>
        <v>4143.3</v>
      </c>
      <c r="AG80" s="6">
        <f>ROUND(SUM(AG71:AG79),5)</f>
        <v>1693.14</v>
      </c>
      <c r="AH80" s="6">
        <f>ROUND(SUM(AH71:AH79),5)</f>
        <v>1030.1300000000001</v>
      </c>
      <c r="AI80" s="6">
        <f>ROUND(SUM(AI71:AI79),5)</f>
        <v>241.31</v>
      </c>
      <c r="AJ80" s="6">
        <f>ROUND(SUM(AJ71:AJ79),5)</f>
        <v>1566.28</v>
      </c>
      <c r="AK80" s="6">
        <f>ROUND(SUM(AK71:AK79),5)</f>
        <v>528.74</v>
      </c>
      <c r="AL80" s="6">
        <f>ROUND(SUM(AL71:AL79),5)</f>
        <v>179.08</v>
      </c>
      <c r="AM80" s="6">
        <f>ROUND(SUM(AM71:AM79),5)</f>
        <v>5423.48</v>
      </c>
      <c r="AN80" s="6">
        <f>ROUND(SUM(AN71:AN79),5)</f>
        <v>254.55</v>
      </c>
      <c r="AO80" s="6">
        <f>ROUND(SUM(AO71:AO79),5)</f>
        <v>484.72</v>
      </c>
      <c r="AP80" s="6">
        <f>ROUND(SUM(AP71:AP79),5)</f>
        <v>-274.86</v>
      </c>
      <c r="AQ80" s="6">
        <f>ROUND(SUM(AQ71:AQ79),5)</f>
        <v>7573.36</v>
      </c>
      <c r="AR80" s="6">
        <f>ROUND(SUM(AR71:AR79),5)</f>
        <v>366.4</v>
      </c>
      <c r="AS80" s="6">
        <f>ROUND(SUM(AS71:AS79),5)</f>
        <v>4880.1400000000003</v>
      </c>
      <c r="AT80" s="6">
        <f>ROUND(SUM(AT71:AT79),5)</f>
        <v>435.17</v>
      </c>
      <c r="AU80" s="6">
        <f>ROUND(SUM(AU71:AU79),5)</f>
        <v>137.62</v>
      </c>
      <c r="AV80" s="6">
        <f>ROUND(SUM(AV71:AV79),5)</f>
        <v>346.59</v>
      </c>
      <c r="AW80" s="6">
        <f>ROUND(SUM(AW71:AW79),5)</f>
        <v>3755.57</v>
      </c>
      <c r="AX80" s="6">
        <f>ROUND(SUM(AX71:AX79),5)</f>
        <v>-324.02</v>
      </c>
      <c r="AY80" s="6">
        <f>ROUND(SUM(AY71:AY79),5)</f>
        <v>-17.059999999999999</v>
      </c>
      <c r="AZ80" s="6">
        <f>ROUND(SUM(AZ71:AZ79),5)</f>
        <v>454.44</v>
      </c>
      <c r="BA80" s="6">
        <f>ROUND(SUM(BA71:BA79),5)</f>
        <v>-31.22</v>
      </c>
      <c r="BB80" s="6">
        <f>ROUND(SUM(BB71:BB79),5)</f>
        <v>-1462.82</v>
      </c>
      <c r="BC80" s="6">
        <f>ROUND(SUM(BC71:BC79),5)</f>
        <v>33055.35</v>
      </c>
      <c r="BD80" s="6">
        <f>ROUND(SUM(BD71:BD79),5)</f>
        <v>3368.28</v>
      </c>
      <c r="BE80" s="6">
        <f>ROUND(SUM(BE71:BE79),5)</f>
        <v>1214.49</v>
      </c>
      <c r="BF80" s="6">
        <f>ROUND(SUM(BF71:BF79),5)</f>
        <v>1123.43</v>
      </c>
      <c r="BG80" s="6">
        <f>ROUND(SUM(BG71:BG79),5)</f>
        <v>103.17</v>
      </c>
      <c r="BH80" s="6">
        <f>ROUND(SUM(BH71:BH79),5)</f>
        <v>1340.34</v>
      </c>
      <c r="BI80" s="6">
        <f>ROUND(SUM(BI71:BI79),5)</f>
        <v>375.67</v>
      </c>
      <c r="BJ80" s="6">
        <f>ROUND(SUM(BJ71:BJ79),5)</f>
        <v>1160.8</v>
      </c>
      <c r="BK80" s="6">
        <f>ROUND(SUM(BK71:BK79),5)</f>
        <v>503.81</v>
      </c>
      <c r="BL80" s="6">
        <f>ROUND(SUM(BL71:BL79),5)</f>
        <v>51.28</v>
      </c>
      <c r="BM80" s="6">
        <f>ROUND(SUM(BM71:BM79),5)</f>
        <v>858.47</v>
      </c>
      <c r="BN80" s="6">
        <f>ROUND(SUM(BN71:BN79),5)</f>
        <v>147.34</v>
      </c>
      <c r="BO80" s="6">
        <f>ROUND(SUM(BO71:BO79),5)</f>
        <v>32495.759999999998</v>
      </c>
      <c r="BP80" s="6">
        <f>ROUND(SUM(BP71:BP79),5)</f>
        <v>2354</v>
      </c>
      <c r="BQ80" s="6">
        <f>ROUND(SUM(BQ71:BQ79),5)</f>
        <v>8985.74</v>
      </c>
      <c r="BR80" s="6">
        <f>ROUND(SUM(BR71:BR79),5)</f>
        <v>-72.91</v>
      </c>
      <c r="BS80" s="6">
        <f>ROUND(SUM(BS71:BS79),5)</f>
        <v>481.21</v>
      </c>
      <c r="BT80" s="6">
        <f>ROUND(SUM(BT71:BT79),5)</f>
        <v>243.63</v>
      </c>
      <c r="BU80" s="6">
        <f>ROUND(SUM(BU71:BU79),5)</f>
        <v>405.18</v>
      </c>
      <c r="BV80" s="6">
        <f>ROUND(SUM(BV71:BV79),5)</f>
        <v>761.97</v>
      </c>
      <c r="BW80" s="6">
        <f>ROUND(SUM(BW71:BW79),5)</f>
        <v>1780.18</v>
      </c>
      <c r="BX80" s="6">
        <f>ROUND(SUM(BX71:BX79),5)</f>
        <v>-3044.46</v>
      </c>
      <c r="BY80" s="6">
        <f>ROUND(SUM(BY71:BY79),5)</f>
        <v>1638.08</v>
      </c>
      <c r="BZ80" s="6">
        <f>ROUND(SUM(BZ71:BZ79),5)</f>
        <v>117.94</v>
      </c>
      <c r="CA80" s="6">
        <f>ROUND(SUM(CA71:CA79),5)</f>
        <v>3248.73</v>
      </c>
      <c r="CB80" s="6">
        <f>ROUND(SUM(CB71:CB79),5)</f>
        <v>2628.55</v>
      </c>
      <c r="CC80" s="6">
        <f>ROUND(SUM(CC71:CC79),5)</f>
        <v>21069.85</v>
      </c>
      <c r="CD80" s="6">
        <f>ROUND(SUM(CD71:CD79),5)</f>
        <v>891.32</v>
      </c>
      <c r="CE80" s="6">
        <f>ROUND(SUM(CE71:CE79),5)</f>
        <v>1496.5</v>
      </c>
      <c r="CF80" s="6">
        <f>ROUND(SUM(CF71:CF79),5)</f>
        <v>1832.69</v>
      </c>
      <c r="CG80" s="6">
        <f>ROUND(SUM(CG71:CG79),5)</f>
        <v>44206.64</v>
      </c>
      <c r="CH80" s="6">
        <f>ROUND(SUM(CH71:CH79),5)</f>
        <v>2600.0300000000002</v>
      </c>
      <c r="CI80" s="6">
        <f>ROUND(SUM(CI71:CI79),5)</f>
        <v>2405.89</v>
      </c>
      <c r="CJ80" s="6">
        <f>ROUND(SUM(CJ71:CJ79),5)</f>
        <v>473.37</v>
      </c>
      <c r="CK80" s="6">
        <f>ROUND(SUM(CK71:CK79),5)</f>
        <v>-68230.53</v>
      </c>
      <c r="CL80" s="6">
        <f>ROUND(SUM(CL71:CL79),5)</f>
        <v>46901.62</v>
      </c>
      <c r="CM80" s="6">
        <f>ROUND(SUM(CM71:CM79),5)</f>
        <v>-8375.9699999999993</v>
      </c>
      <c r="CN80" s="6">
        <f>ROUND(SUM(CN71:CN79),5)</f>
        <v>2236.5300000000002</v>
      </c>
      <c r="CO80" s="6">
        <f>ROUND(SUM(CO71:CO79),5)</f>
        <v>-38.25</v>
      </c>
      <c r="CP80" s="6">
        <f>ROUND(SUM(CP71:CP79),5)</f>
        <v>364.56</v>
      </c>
      <c r="CQ80" s="6">
        <f>ROUND(SUM(CQ71:CQ79),5)</f>
        <v>1357.19</v>
      </c>
      <c r="CR80" s="6">
        <f>ROUND(SUM(CR71:CR79),5)</f>
        <v>59.77</v>
      </c>
      <c r="CS80" s="6">
        <f>ROUND(SUM(CS71:CS79),5)</f>
        <v>-4525.22</v>
      </c>
      <c r="CT80" s="6">
        <f>ROUND(SUM(CT71:CT79),5)</f>
        <v>746.27</v>
      </c>
      <c r="CU80" s="6">
        <f>ROUND(SUM(CU71:CU79),5)</f>
        <v>14</v>
      </c>
      <c r="CV80" s="6">
        <f>ROUND(SUM(CV71:CV79),5)</f>
        <v>3182.29</v>
      </c>
      <c r="CW80" s="6">
        <f>ROUND(SUM(CW71:CW79),5)</f>
        <v>1013.17</v>
      </c>
      <c r="CX80" s="6">
        <f>ROUND(SUM(CX71:CX79),5)</f>
        <v>1363.2</v>
      </c>
      <c r="CY80" s="6">
        <f>ROUND(SUM(CY71:CY79),5)</f>
        <v>1443.48</v>
      </c>
      <c r="CZ80" s="6">
        <f>ROUND(SUM(CZ71:CZ79),5)</f>
        <v>3972.34</v>
      </c>
      <c r="DA80" s="6">
        <f>ROUND(SUM(DA71:DA79),5)</f>
        <v>374.92</v>
      </c>
      <c r="DB80" s="6">
        <f>ROUND(SUM(DB71:DB79),5)</f>
        <v>467.5</v>
      </c>
      <c r="DC80" s="6">
        <f>ROUND(SUM(DC71:DC79),5)</f>
        <v>1149.51</v>
      </c>
      <c r="DD80" s="6">
        <f>ROUND(SUM(DD71:DD79),5)</f>
        <v>5698.52</v>
      </c>
      <c r="DE80" s="6">
        <f>ROUND(SUM(DE71:DE79),5)</f>
        <v>826.48</v>
      </c>
      <c r="DF80" s="6">
        <f>ROUND(SUM(DF71:DF79),5)</f>
        <v>-1902.63</v>
      </c>
      <c r="DG80" s="6">
        <f>ROUND(SUM(DG71:DG79),5)</f>
        <v>20.51</v>
      </c>
      <c r="DH80" s="6">
        <f>ROUND(SUM(DH71:DH79),5)</f>
        <v>658.31</v>
      </c>
      <c r="DI80" s="6">
        <f>ROUND(SUM(DI71:DI79),5)</f>
        <v>4946.3999999999996</v>
      </c>
      <c r="DJ80" s="6">
        <f>ROUND(SUM(DJ71:DJ79),5)</f>
        <v>9619.08</v>
      </c>
      <c r="DK80" s="6">
        <f>ROUND(SUM(DK71:DK79),5)</f>
        <v>242.48</v>
      </c>
      <c r="DL80" s="6">
        <f>ROUND(SUM(DL71:DL79),5)</f>
        <v>-54.68</v>
      </c>
      <c r="DM80" s="6">
        <f>ROUND(SUM(DM71:DM79),5)</f>
        <v>1429.86</v>
      </c>
      <c r="DN80" s="6">
        <f>ROUND(SUM(DN71:DN79),5)</f>
        <v>-188.71</v>
      </c>
      <c r="DO80" s="6">
        <f>ROUND(SUM(DO71:DO79),5)</f>
        <v>-960.97</v>
      </c>
      <c r="DP80" s="6">
        <f>ROUND(SUM(DP71:DP79),5)</f>
        <v>-31.94</v>
      </c>
      <c r="DQ80" s="6">
        <f>ROUND(SUM(DQ71:DQ79),5)</f>
        <v>6922.72</v>
      </c>
      <c r="DR80" s="6">
        <f>ROUND(SUM(DR71:DR79),5)</f>
        <v>-431.17</v>
      </c>
      <c r="DS80" s="6">
        <f>ROUND(SUM(DS71:DS79),5)</f>
        <v>4370.22</v>
      </c>
      <c r="DT80" s="6">
        <f>ROUND(SUM(DT71:DT79),5)</f>
        <v>327.07</v>
      </c>
      <c r="DU80" s="6">
        <f>ROUND(SUM(DU71:DU79),5)</f>
        <v>58.86</v>
      </c>
      <c r="DV80" s="6">
        <f>ROUND(SUM(DV71:DV79),5)</f>
        <v>764.16</v>
      </c>
      <c r="DW80" s="6">
        <f>ROUND(SUM(DW71:DW79),5)</f>
        <v>870.62</v>
      </c>
      <c r="DX80" s="6">
        <f>ROUND(SUM(DX71:DX79),5)</f>
        <v>863.77</v>
      </c>
      <c r="DY80" s="6">
        <f>ROUND(SUM(DY71:DY79),5)</f>
        <v>37.17</v>
      </c>
      <c r="DZ80" s="6">
        <f>ROUND(SUM(DZ71:DZ79),5)</f>
        <v>1888.63</v>
      </c>
      <c r="EA80" s="6">
        <f>ROUND(SUM(EA71:EA79),5)</f>
        <v>6451.19</v>
      </c>
      <c r="EB80" s="6">
        <f>ROUND(SUM(EB71:EB79),5)</f>
        <v>-343.39</v>
      </c>
      <c r="EC80" s="6">
        <f>ROUND(SUM(EC71:EC79),5)</f>
        <v>-133.69999999999999</v>
      </c>
      <c r="ED80" s="6">
        <f>ROUND(SUM(ED71:ED79),5)</f>
        <v>11031.7</v>
      </c>
      <c r="EE80" s="6">
        <f>ROUND(SUM(EE71:EE79),5)</f>
        <v>67691.7</v>
      </c>
      <c r="EF80" s="6">
        <f>ROUND(SUM(EF71:EF79),5)</f>
        <v>223.63</v>
      </c>
      <c r="EG80" s="6">
        <f>ROUND(SUM(EG71:EG79),5)</f>
        <v>-1266.32</v>
      </c>
      <c r="EH80" s="6">
        <f>ROUND(SUM(EH71:EH79),5)</f>
        <v>617.26</v>
      </c>
      <c r="EI80" s="6">
        <f>ROUND(SUM(EI71:EI79),5)</f>
        <v>20196.66</v>
      </c>
      <c r="EJ80" s="6">
        <f>ROUND(SUM(EJ71:EJ79),5)</f>
        <v>2913.9</v>
      </c>
      <c r="EK80" s="6">
        <f>ROUND(SUM(EK71:EK79),5)</f>
        <v>0</v>
      </c>
      <c r="EL80" s="6">
        <f>ROUND(SUM(EL71:EL79),5)</f>
        <v>0</v>
      </c>
      <c r="EM80" s="6">
        <f>ROUND(SUM(EM71:EM79),5)</f>
        <v>0</v>
      </c>
      <c r="EN80" s="6">
        <f>ROUND(SUM(F80:EM80),5)</f>
        <v>447961.82</v>
      </c>
    </row>
    <row r="81" spans="1:144" ht="30" customHeight="1" x14ac:dyDescent="0.25">
      <c r="A81" s="2"/>
      <c r="B81" s="2"/>
      <c r="C81" s="2"/>
      <c r="D81" s="2" t="s">
        <v>219</v>
      </c>
      <c r="E81" s="2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</row>
    <row r="82" spans="1:144" x14ac:dyDescent="0.25">
      <c r="A82" s="2"/>
      <c r="B82" s="2"/>
      <c r="C82" s="2"/>
      <c r="D82" s="2"/>
      <c r="E82" s="2" t="s">
        <v>220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  <c r="EA82" s="6">
        <v>22115.439999999999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6">
        <v>0</v>
      </c>
      <c r="EL82" s="6">
        <v>0</v>
      </c>
      <c r="EM82" s="6">
        <v>0</v>
      </c>
      <c r="EN82" s="6">
        <f>ROUND(SUM(F82:EM82),5)</f>
        <v>22115.439999999999</v>
      </c>
    </row>
    <row r="83" spans="1:144" x14ac:dyDescent="0.25">
      <c r="A83" s="2"/>
      <c r="B83" s="2"/>
      <c r="C83" s="2"/>
      <c r="D83" s="2"/>
      <c r="E83" s="2" t="s">
        <v>221</v>
      </c>
      <c r="F83" s="6">
        <v>0</v>
      </c>
      <c r="G83" s="6">
        <v>0</v>
      </c>
      <c r="H83" s="6">
        <v>3266.81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14187.15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38.64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0</v>
      </c>
      <c r="EN83" s="6">
        <f>ROUND(SUM(F83:EM83),5)</f>
        <v>17492.599999999999</v>
      </c>
    </row>
    <row r="84" spans="1:144" x14ac:dyDescent="0.25">
      <c r="A84" s="2"/>
      <c r="B84" s="2"/>
      <c r="C84" s="2"/>
      <c r="D84" s="2"/>
      <c r="E84" s="2" t="s">
        <v>222</v>
      </c>
      <c r="F84" s="6">
        <v>0</v>
      </c>
      <c r="G84" s="6">
        <v>0</v>
      </c>
      <c r="H84" s="6">
        <v>24668.71</v>
      </c>
      <c r="I84" s="6">
        <v>0</v>
      </c>
      <c r="J84" s="6">
        <v>15758.48</v>
      </c>
      <c r="K84" s="6">
        <v>0</v>
      </c>
      <c r="L84" s="6">
        <v>0</v>
      </c>
      <c r="M84" s="6">
        <v>0</v>
      </c>
      <c r="N84" s="6">
        <v>0</v>
      </c>
      <c r="O84" s="6">
        <v>3794.45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9996.48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16916.97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6">
        <v>0</v>
      </c>
      <c r="EL84" s="6">
        <v>0</v>
      </c>
      <c r="EM84" s="6">
        <v>0</v>
      </c>
      <c r="EN84" s="6">
        <f>ROUND(SUM(F84:EM84),5)</f>
        <v>71135.09</v>
      </c>
    </row>
    <row r="85" spans="1:144" x14ac:dyDescent="0.25">
      <c r="A85" s="2"/>
      <c r="B85" s="2"/>
      <c r="C85" s="2"/>
      <c r="D85" s="2"/>
      <c r="E85" s="2" t="s">
        <v>223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  <c r="EA85" s="6">
        <v>12301.75</v>
      </c>
      <c r="EB85" s="6">
        <v>0</v>
      </c>
      <c r="EC85" s="6"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6">
        <v>0</v>
      </c>
      <c r="EL85" s="6">
        <v>0</v>
      </c>
      <c r="EM85" s="6">
        <v>0</v>
      </c>
      <c r="EN85" s="6">
        <f>ROUND(SUM(F85:EM85),5)</f>
        <v>12301.75</v>
      </c>
    </row>
    <row r="86" spans="1:144" x14ac:dyDescent="0.25">
      <c r="A86" s="2"/>
      <c r="B86" s="2"/>
      <c r="C86" s="2"/>
      <c r="D86" s="2"/>
      <c r="E86" s="2" t="s">
        <v>224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5512.5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6">
        <v>0</v>
      </c>
      <c r="EF86" s="6">
        <v>0</v>
      </c>
      <c r="EG86" s="6">
        <v>0</v>
      </c>
      <c r="EH86" s="6">
        <v>0</v>
      </c>
      <c r="EI86" s="6">
        <v>0</v>
      </c>
      <c r="EJ86" s="6">
        <v>0</v>
      </c>
      <c r="EK86" s="6">
        <v>0</v>
      </c>
      <c r="EL86" s="6">
        <v>0</v>
      </c>
      <c r="EM86" s="6">
        <v>0</v>
      </c>
      <c r="EN86" s="6">
        <f>ROUND(SUM(F86:EM86),5)</f>
        <v>5512.5</v>
      </c>
    </row>
    <row r="87" spans="1:144" x14ac:dyDescent="0.25">
      <c r="A87" s="2"/>
      <c r="B87" s="2"/>
      <c r="C87" s="2"/>
      <c r="D87" s="2"/>
      <c r="E87" s="2" t="s">
        <v>225</v>
      </c>
      <c r="F87" s="6">
        <v>0</v>
      </c>
      <c r="G87" s="6">
        <v>0</v>
      </c>
      <c r="H87" s="6">
        <v>0</v>
      </c>
      <c r="I87" s="6">
        <v>0</v>
      </c>
      <c r="J87" s="6">
        <v>1705.49</v>
      </c>
      <c r="K87" s="6">
        <v>0</v>
      </c>
      <c r="L87" s="6">
        <v>0</v>
      </c>
      <c r="M87" s="6">
        <v>0</v>
      </c>
      <c r="N87" s="6">
        <v>0</v>
      </c>
      <c r="O87" s="6">
        <v>657.88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732.05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4210.84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f>ROUND(SUM(F87:EM87),5)</f>
        <v>7306.26</v>
      </c>
    </row>
    <row r="88" spans="1:144" x14ac:dyDescent="0.25">
      <c r="A88" s="2"/>
      <c r="B88" s="2"/>
      <c r="C88" s="2"/>
      <c r="D88" s="2"/>
      <c r="E88" s="2" t="s">
        <v>226</v>
      </c>
      <c r="F88" s="6">
        <v>0</v>
      </c>
      <c r="G88" s="6">
        <v>0</v>
      </c>
      <c r="H88" s="6">
        <v>0</v>
      </c>
      <c r="I88" s="6">
        <v>0</v>
      </c>
      <c r="J88" s="6">
        <v>2003.86</v>
      </c>
      <c r="K88" s="6">
        <v>0</v>
      </c>
      <c r="L88" s="6">
        <v>0</v>
      </c>
      <c r="M88" s="6">
        <v>0</v>
      </c>
      <c r="N88" s="6">
        <v>0</v>
      </c>
      <c r="O88" s="6">
        <v>788.14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6945.86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888.67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  <c r="EA88" s="6">
        <v>6150.4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6">
        <v>0</v>
      </c>
      <c r="EL88" s="6">
        <v>0</v>
      </c>
      <c r="EM88" s="6">
        <v>0</v>
      </c>
      <c r="EN88" s="6">
        <f>ROUND(SUM(F88:EM88),5)</f>
        <v>16776.93</v>
      </c>
    </row>
    <row r="89" spans="1:144" x14ac:dyDescent="0.25">
      <c r="A89" s="2"/>
      <c r="B89" s="2"/>
      <c r="C89" s="2"/>
      <c r="D89" s="2"/>
      <c r="E89" s="2" t="s">
        <v>227</v>
      </c>
      <c r="F89" s="6">
        <v>0</v>
      </c>
      <c r="G89" s="6">
        <v>0</v>
      </c>
      <c r="H89" s="6">
        <v>4078.22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f>ROUND(SUM(F89:EM89),5)</f>
        <v>4078.22</v>
      </c>
    </row>
    <row r="90" spans="1:144" x14ac:dyDescent="0.25">
      <c r="A90" s="2"/>
      <c r="B90" s="2"/>
      <c r="C90" s="2"/>
      <c r="D90" s="2"/>
      <c r="E90" s="2" t="s">
        <v>228</v>
      </c>
      <c r="F90" s="6">
        <v>0</v>
      </c>
      <c r="G90" s="6">
        <v>0</v>
      </c>
      <c r="H90" s="6">
        <v>1776.27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  <c r="EI90" s="6">
        <v>0</v>
      </c>
      <c r="EJ90" s="6">
        <v>0</v>
      </c>
      <c r="EK90" s="6">
        <v>0</v>
      </c>
      <c r="EL90" s="6">
        <v>0</v>
      </c>
      <c r="EM90" s="6">
        <v>0</v>
      </c>
      <c r="EN90" s="6">
        <f>ROUND(SUM(F90:EM90),5)</f>
        <v>1776.27</v>
      </c>
    </row>
    <row r="91" spans="1:144" x14ac:dyDescent="0.25">
      <c r="A91" s="2"/>
      <c r="B91" s="2"/>
      <c r="C91" s="2"/>
      <c r="D91" s="2"/>
      <c r="E91" s="2" t="s">
        <v>229</v>
      </c>
      <c r="F91" s="6">
        <v>0</v>
      </c>
      <c r="G91" s="6">
        <v>0</v>
      </c>
      <c r="H91" s="6">
        <v>0</v>
      </c>
      <c r="I91" s="6">
        <v>0</v>
      </c>
      <c r="J91" s="6">
        <v>793.96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790.92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1034.1400000000001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>
        <v>0</v>
      </c>
      <c r="EK91" s="6">
        <v>0</v>
      </c>
      <c r="EL91" s="6">
        <v>0</v>
      </c>
      <c r="EM91" s="6">
        <v>0</v>
      </c>
      <c r="EN91" s="6">
        <f>ROUND(SUM(F91:EM91),5)</f>
        <v>2619.02</v>
      </c>
    </row>
    <row r="92" spans="1:144" ht="15.75" thickBot="1" x14ac:dyDescent="0.3">
      <c r="A92" s="2"/>
      <c r="B92" s="2"/>
      <c r="C92" s="2"/>
      <c r="D92" s="2"/>
      <c r="E92" s="2" t="s">
        <v>230</v>
      </c>
      <c r="F92" s="7">
        <v>0</v>
      </c>
      <c r="G92" s="7">
        <v>7038.87</v>
      </c>
      <c r="H92" s="7">
        <v>0</v>
      </c>
      <c r="I92" s="7">
        <v>0</v>
      </c>
      <c r="J92" s="7">
        <v>7194.87</v>
      </c>
      <c r="K92" s="7">
        <v>20880</v>
      </c>
      <c r="L92" s="7">
        <v>0</v>
      </c>
      <c r="M92" s="7">
        <v>0</v>
      </c>
      <c r="N92" s="7">
        <v>37637.449999999997</v>
      </c>
      <c r="O92" s="7">
        <v>33173.760000000002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22806.87</v>
      </c>
      <c r="V92" s="7">
        <v>0</v>
      </c>
      <c r="W92" s="7">
        <v>38820.99</v>
      </c>
      <c r="X92" s="7">
        <v>0</v>
      </c>
      <c r="Y92" s="7">
        <v>0</v>
      </c>
      <c r="Z92" s="7">
        <v>0</v>
      </c>
      <c r="AA92" s="7">
        <v>22668.92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21267.56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130140.62</v>
      </c>
      <c r="BD92" s="7">
        <v>0</v>
      </c>
      <c r="BE92" s="7">
        <v>0</v>
      </c>
      <c r="BF92" s="7">
        <v>0</v>
      </c>
      <c r="BG92" s="7">
        <v>57630.91</v>
      </c>
      <c r="BH92" s="7">
        <v>20920.54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26271.99</v>
      </c>
      <c r="BP92" s="7">
        <v>0</v>
      </c>
      <c r="BQ92" s="7">
        <v>25955.040000000001</v>
      </c>
      <c r="BR92" s="7">
        <v>0</v>
      </c>
      <c r="BS92" s="7">
        <v>0</v>
      </c>
      <c r="BT92" s="7">
        <v>0</v>
      </c>
      <c r="BU92" s="7">
        <v>6992.28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38475.410000000003</v>
      </c>
      <c r="CD92" s="7">
        <v>0</v>
      </c>
      <c r="CE92" s="7">
        <v>0</v>
      </c>
      <c r="CF92" s="7">
        <v>0</v>
      </c>
      <c r="CG92" s="7">
        <v>112496.77</v>
      </c>
      <c r="CH92" s="7">
        <v>0</v>
      </c>
      <c r="CI92" s="7">
        <v>11689.53</v>
      </c>
      <c r="CJ92" s="7">
        <v>0</v>
      </c>
      <c r="CK92" s="7">
        <v>25707.8</v>
      </c>
      <c r="CL92" s="7">
        <v>35663.82</v>
      </c>
      <c r="CM92" s="7">
        <v>31346.01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23914.37</v>
      </c>
      <c r="CW92" s="7">
        <v>0</v>
      </c>
      <c r="CX92" s="7">
        <v>24156.880000000001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19155.11</v>
      </c>
      <c r="DE92" s="7">
        <v>0</v>
      </c>
      <c r="DF92" s="7">
        <v>16260.66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4858.66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23617.54</v>
      </c>
      <c r="EB92" s="7">
        <v>0</v>
      </c>
      <c r="EC92" s="7">
        <v>0</v>
      </c>
      <c r="ED92" s="7">
        <v>27576.799999999999</v>
      </c>
      <c r="EE92" s="7">
        <v>55443.96</v>
      </c>
      <c r="EF92" s="7">
        <v>0</v>
      </c>
      <c r="EG92" s="7">
        <v>32130.66</v>
      </c>
      <c r="EH92" s="7">
        <v>0</v>
      </c>
      <c r="EI92" s="7">
        <v>15745.72</v>
      </c>
      <c r="EJ92" s="7">
        <v>0</v>
      </c>
      <c r="EK92" s="7">
        <v>0</v>
      </c>
      <c r="EL92" s="7">
        <v>0</v>
      </c>
      <c r="EM92" s="7">
        <v>38645.08</v>
      </c>
      <c r="EN92" s="7">
        <f>ROUND(SUM(F92:EM92),5)</f>
        <v>1016285.45</v>
      </c>
    </row>
    <row r="93" spans="1:144" x14ac:dyDescent="0.25">
      <c r="A93" s="2"/>
      <c r="B93" s="2"/>
      <c r="C93" s="2"/>
      <c r="D93" s="2" t="s">
        <v>231</v>
      </c>
      <c r="E93" s="2"/>
      <c r="F93" s="6">
        <f>ROUND(SUM(F81:F92),5)</f>
        <v>0</v>
      </c>
      <c r="G93" s="6">
        <f>ROUND(SUM(G81:G92),5)</f>
        <v>7038.87</v>
      </c>
      <c r="H93" s="6">
        <f>ROUND(SUM(H81:H92),5)</f>
        <v>33790.01</v>
      </c>
      <c r="I93" s="6">
        <f>ROUND(SUM(I81:I92),5)</f>
        <v>0</v>
      </c>
      <c r="J93" s="6">
        <f>ROUND(SUM(J81:J92),5)</f>
        <v>27456.66</v>
      </c>
      <c r="K93" s="6">
        <f>ROUND(SUM(K81:K92),5)</f>
        <v>20880</v>
      </c>
      <c r="L93" s="6">
        <f>ROUND(SUM(L81:L92),5)</f>
        <v>0</v>
      </c>
      <c r="M93" s="6">
        <f>ROUND(SUM(M81:M92),5)</f>
        <v>0</v>
      </c>
      <c r="N93" s="6">
        <f>ROUND(SUM(N81:N92),5)</f>
        <v>37637.449999999997</v>
      </c>
      <c r="O93" s="6">
        <f>ROUND(SUM(O81:O92),5)</f>
        <v>43926.73</v>
      </c>
      <c r="P93" s="6">
        <f>ROUND(SUM(P81:P92),5)</f>
        <v>0</v>
      </c>
      <c r="Q93" s="6">
        <f>ROUND(SUM(Q81:Q92),5)</f>
        <v>0</v>
      </c>
      <c r="R93" s="6">
        <f>ROUND(SUM(R81:R92),5)</f>
        <v>0</v>
      </c>
      <c r="S93" s="6">
        <f>ROUND(SUM(S81:S92),5)</f>
        <v>0</v>
      </c>
      <c r="T93" s="6">
        <f>ROUND(SUM(T81:T92),5)</f>
        <v>0</v>
      </c>
      <c r="U93" s="6">
        <f>ROUND(SUM(U81:U92),5)</f>
        <v>22806.87</v>
      </c>
      <c r="V93" s="6">
        <f>ROUND(SUM(V81:V92),5)</f>
        <v>0</v>
      </c>
      <c r="W93" s="6">
        <f>ROUND(SUM(W81:W92),5)</f>
        <v>45766.85</v>
      </c>
      <c r="X93" s="6">
        <f>ROUND(SUM(X81:X92),5)</f>
        <v>0</v>
      </c>
      <c r="Y93" s="6">
        <f>ROUND(SUM(Y81:Y92),5)</f>
        <v>0</v>
      </c>
      <c r="Z93" s="6">
        <f>ROUND(SUM(Z81:Z92),5)</f>
        <v>0</v>
      </c>
      <c r="AA93" s="6">
        <f>ROUND(SUM(AA81:AA92),5)</f>
        <v>22668.92</v>
      </c>
      <c r="AB93" s="6">
        <f>ROUND(SUM(AB81:AB92),5)</f>
        <v>0</v>
      </c>
      <c r="AC93" s="6">
        <f>ROUND(SUM(AC81:AC92),5)</f>
        <v>0</v>
      </c>
      <c r="AD93" s="6">
        <f>ROUND(SUM(AD81:AD92),5)</f>
        <v>0</v>
      </c>
      <c r="AE93" s="6">
        <f>ROUND(SUM(AE81:AE92),5)</f>
        <v>0</v>
      </c>
      <c r="AF93" s="6">
        <f>ROUND(SUM(AF81:AF92),5)</f>
        <v>0</v>
      </c>
      <c r="AG93" s="6">
        <f>ROUND(SUM(AG81:AG92),5)</f>
        <v>0</v>
      </c>
      <c r="AH93" s="6">
        <f>ROUND(SUM(AH81:AH92),5)</f>
        <v>0</v>
      </c>
      <c r="AI93" s="6">
        <f>ROUND(SUM(AI81:AI92),5)</f>
        <v>0</v>
      </c>
      <c r="AJ93" s="6">
        <f>ROUND(SUM(AJ81:AJ92),5)</f>
        <v>0</v>
      </c>
      <c r="AK93" s="6">
        <f>ROUND(SUM(AK81:AK92),5)</f>
        <v>0</v>
      </c>
      <c r="AL93" s="6">
        <f>ROUND(SUM(AL81:AL92),5)</f>
        <v>0</v>
      </c>
      <c r="AM93" s="6">
        <f>ROUND(SUM(AM81:AM92),5)</f>
        <v>0</v>
      </c>
      <c r="AN93" s="6">
        <f>ROUND(SUM(AN81:AN92),5)</f>
        <v>0</v>
      </c>
      <c r="AO93" s="6">
        <f>ROUND(SUM(AO81:AO92),5)</f>
        <v>0</v>
      </c>
      <c r="AP93" s="6">
        <f>ROUND(SUM(AP81:AP92),5)</f>
        <v>0</v>
      </c>
      <c r="AQ93" s="6">
        <f>ROUND(SUM(AQ81:AQ92),5)</f>
        <v>21267.56</v>
      </c>
      <c r="AR93" s="6">
        <f>ROUND(SUM(AR81:AR92),5)</f>
        <v>0</v>
      </c>
      <c r="AS93" s="6">
        <f>ROUND(SUM(AS81:AS92),5)</f>
        <v>0</v>
      </c>
      <c r="AT93" s="6">
        <f>ROUND(SUM(AT81:AT92),5)</f>
        <v>0</v>
      </c>
      <c r="AU93" s="6">
        <f>ROUND(SUM(AU81:AU92),5)</f>
        <v>0</v>
      </c>
      <c r="AV93" s="6">
        <f>ROUND(SUM(AV81:AV92),5)</f>
        <v>0</v>
      </c>
      <c r="AW93" s="6">
        <f>ROUND(SUM(AW81:AW92),5)</f>
        <v>0</v>
      </c>
      <c r="AX93" s="6">
        <f>ROUND(SUM(AX81:AX92),5)</f>
        <v>0</v>
      </c>
      <c r="AY93" s="6">
        <f>ROUND(SUM(AY81:AY92),5)</f>
        <v>0</v>
      </c>
      <c r="AZ93" s="6">
        <f>ROUND(SUM(AZ81:AZ92),5)</f>
        <v>0</v>
      </c>
      <c r="BA93" s="6">
        <f>ROUND(SUM(BA81:BA92),5)</f>
        <v>0</v>
      </c>
      <c r="BB93" s="6">
        <f>ROUND(SUM(BB81:BB92),5)</f>
        <v>0</v>
      </c>
      <c r="BC93" s="6">
        <f>ROUND(SUM(BC81:BC92),5)</f>
        <v>144327.76999999999</v>
      </c>
      <c r="BD93" s="6">
        <f>ROUND(SUM(BD81:BD92),5)</f>
        <v>0</v>
      </c>
      <c r="BE93" s="6">
        <f>ROUND(SUM(BE81:BE92),5)</f>
        <v>0</v>
      </c>
      <c r="BF93" s="6">
        <f>ROUND(SUM(BF81:BF92),5)</f>
        <v>0</v>
      </c>
      <c r="BG93" s="6">
        <f>ROUND(SUM(BG81:BG92),5)</f>
        <v>57630.91</v>
      </c>
      <c r="BH93" s="6">
        <f>ROUND(SUM(BH81:BH92),5)</f>
        <v>20920.54</v>
      </c>
      <c r="BI93" s="6">
        <f>ROUND(SUM(BI81:BI92),5)</f>
        <v>0</v>
      </c>
      <c r="BJ93" s="6">
        <f>ROUND(SUM(BJ81:BJ92),5)</f>
        <v>0</v>
      </c>
      <c r="BK93" s="6">
        <f>ROUND(SUM(BK81:BK92),5)</f>
        <v>0</v>
      </c>
      <c r="BL93" s="6">
        <f>ROUND(SUM(BL81:BL92),5)</f>
        <v>0</v>
      </c>
      <c r="BM93" s="6">
        <f>ROUND(SUM(BM81:BM92),5)</f>
        <v>0</v>
      </c>
      <c r="BN93" s="6">
        <f>ROUND(SUM(BN81:BN92),5)</f>
        <v>0</v>
      </c>
      <c r="BO93" s="6">
        <f>ROUND(SUM(BO81:BO92),5)</f>
        <v>26271.99</v>
      </c>
      <c r="BP93" s="6">
        <f>ROUND(SUM(BP81:BP92),5)</f>
        <v>0</v>
      </c>
      <c r="BQ93" s="6">
        <f>ROUND(SUM(BQ81:BQ92),5)</f>
        <v>25955.040000000001</v>
      </c>
      <c r="BR93" s="6">
        <f>ROUND(SUM(BR81:BR92),5)</f>
        <v>0</v>
      </c>
      <c r="BS93" s="6">
        <f>ROUND(SUM(BS81:BS92),5)</f>
        <v>0</v>
      </c>
      <c r="BT93" s="6">
        <f>ROUND(SUM(BT81:BT92),5)</f>
        <v>0</v>
      </c>
      <c r="BU93" s="6">
        <f>ROUND(SUM(BU81:BU92),5)</f>
        <v>6992.28</v>
      </c>
      <c r="BV93" s="6">
        <f>ROUND(SUM(BV81:BV92),5)</f>
        <v>0</v>
      </c>
      <c r="BW93" s="6">
        <f>ROUND(SUM(BW81:BW92),5)</f>
        <v>0</v>
      </c>
      <c r="BX93" s="6">
        <f>ROUND(SUM(BX81:BX92),5)</f>
        <v>0</v>
      </c>
      <c r="BY93" s="6">
        <f>ROUND(SUM(BY81:BY92),5)</f>
        <v>0</v>
      </c>
      <c r="BZ93" s="6">
        <f>ROUND(SUM(BZ81:BZ92),5)</f>
        <v>0</v>
      </c>
      <c r="CA93" s="6">
        <f>ROUND(SUM(CA81:CA92),5)</f>
        <v>0</v>
      </c>
      <c r="CB93" s="6">
        <f>ROUND(SUM(CB81:CB92),5)</f>
        <v>0</v>
      </c>
      <c r="CC93" s="6">
        <f>ROUND(SUM(CC81:CC92),5)</f>
        <v>38475.410000000003</v>
      </c>
      <c r="CD93" s="6">
        <f>ROUND(SUM(CD81:CD92),5)</f>
        <v>0</v>
      </c>
      <c r="CE93" s="6">
        <f>ROUND(SUM(CE81:CE92),5)</f>
        <v>0</v>
      </c>
      <c r="CF93" s="6">
        <f>ROUND(SUM(CF81:CF92),5)</f>
        <v>0</v>
      </c>
      <c r="CG93" s="6">
        <f>ROUND(SUM(CG81:CG92),5)</f>
        <v>112496.77</v>
      </c>
      <c r="CH93" s="6">
        <f>ROUND(SUM(CH81:CH92),5)</f>
        <v>0</v>
      </c>
      <c r="CI93" s="6">
        <f>ROUND(SUM(CI81:CI92),5)</f>
        <v>11689.53</v>
      </c>
      <c r="CJ93" s="6">
        <f>ROUND(SUM(CJ81:CJ92),5)</f>
        <v>0</v>
      </c>
      <c r="CK93" s="6">
        <f>ROUND(SUM(CK81:CK92),5)</f>
        <v>25707.8</v>
      </c>
      <c r="CL93" s="6">
        <f>ROUND(SUM(CL81:CL92),5)</f>
        <v>35663.82</v>
      </c>
      <c r="CM93" s="6">
        <f>ROUND(SUM(CM81:CM92),5)</f>
        <v>31346.01</v>
      </c>
      <c r="CN93" s="6">
        <f>ROUND(SUM(CN81:CN92),5)</f>
        <v>0</v>
      </c>
      <c r="CO93" s="6">
        <f>ROUND(SUM(CO81:CO92),5)</f>
        <v>0</v>
      </c>
      <c r="CP93" s="6">
        <f>ROUND(SUM(CP81:CP92),5)</f>
        <v>0</v>
      </c>
      <c r="CQ93" s="6">
        <f>ROUND(SUM(CQ81:CQ92),5)</f>
        <v>0</v>
      </c>
      <c r="CR93" s="6">
        <f>ROUND(SUM(CR81:CR92),5)</f>
        <v>0</v>
      </c>
      <c r="CS93" s="6">
        <f>ROUND(SUM(CS81:CS92),5)</f>
        <v>0</v>
      </c>
      <c r="CT93" s="6">
        <f>ROUND(SUM(CT81:CT92),5)</f>
        <v>0</v>
      </c>
      <c r="CU93" s="6">
        <f>ROUND(SUM(CU81:CU92),5)</f>
        <v>0</v>
      </c>
      <c r="CV93" s="6">
        <f>ROUND(SUM(CV81:CV92),5)</f>
        <v>23914.37</v>
      </c>
      <c r="CW93" s="6">
        <f>ROUND(SUM(CW81:CW92),5)</f>
        <v>0</v>
      </c>
      <c r="CX93" s="6">
        <f>ROUND(SUM(CX81:CX92),5)</f>
        <v>24156.880000000001</v>
      </c>
      <c r="CY93" s="6">
        <f>ROUND(SUM(CY81:CY92),5)</f>
        <v>0</v>
      </c>
      <c r="CZ93" s="6">
        <f>ROUND(SUM(CZ81:CZ92),5)</f>
        <v>0</v>
      </c>
      <c r="DA93" s="6">
        <f>ROUND(SUM(DA81:DA92),5)</f>
        <v>0</v>
      </c>
      <c r="DB93" s="6">
        <f>ROUND(SUM(DB81:DB92),5)</f>
        <v>0</v>
      </c>
      <c r="DC93" s="6">
        <f>ROUND(SUM(DC81:DC92),5)</f>
        <v>0</v>
      </c>
      <c r="DD93" s="6">
        <f>ROUND(SUM(DD81:DD92),5)</f>
        <v>19155.11</v>
      </c>
      <c r="DE93" s="6">
        <f>ROUND(SUM(DE81:DE92),5)</f>
        <v>0</v>
      </c>
      <c r="DF93" s="6">
        <f>ROUND(SUM(DF81:DF92),5)</f>
        <v>16299.3</v>
      </c>
      <c r="DG93" s="6">
        <f>ROUND(SUM(DG81:DG92),5)</f>
        <v>0</v>
      </c>
      <c r="DH93" s="6">
        <f>ROUND(SUM(DH81:DH92),5)</f>
        <v>0</v>
      </c>
      <c r="DI93" s="6">
        <f>ROUND(SUM(DI81:DI92),5)</f>
        <v>0</v>
      </c>
      <c r="DJ93" s="6">
        <f>ROUND(SUM(DJ81:DJ92),5)</f>
        <v>0</v>
      </c>
      <c r="DK93" s="6">
        <f>ROUND(SUM(DK81:DK92),5)</f>
        <v>0</v>
      </c>
      <c r="DL93" s="6">
        <f>ROUND(SUM(DL81:DL92),5)</f>
        <v>0</v>
      </c>
      <c r="DM93" s="6">
        <f>ROUND(SUM(DM81:DM92),5)</f>
        <v>0</v>
      </c>
      <c r="DN93" s="6">
        <f>ROUND(SUM(DN81:DN92),5)</f>
        <v>0</v>
      </c>
      <c r="DO93" s="6">
        <f>ROUND(SUM(DO81:DO92),5)</f>
        <v>17266.78</v>
      </c>
      <c r="DP93" s="6">
        <f>ROUND(SUM(DP81:DP92),5)</f>
        <v>0</v>
      </c>
      <c r="DQ93" s="6">
        <f>ROUND(SUM(DQ81:DQ92),5)</f>
        <v>0</v>
      </c>
      <c r="DR93" s="6">
        <f>ROUND(SUM(DR81:DR92),5)</f>
        <v>0</v>
      </c>
      <c r="DS93" s="6">
        <f>ROUND(SUM(DS81:DS92),5)</f>
        <v>0</v>
      </c>
      <c r="DT93" s="6">
        <f>ROUND(SUM(DT81:DT92),5)</f>
        <v>0</v>
      </c>
      <c r="DU93" s="6">
        <f>ROUND(SUM(DU81:DU92),5)</f>
        <v>0</v>
      </c>
      <c r="DV93" s="6">
        <f>ROUND(SUM(DV81:DV92),5)</f>
        <v>0</v>
      </c>
      <c r="DW93" s="6">
        <f>ROUND(SUM(DW81:DW92),5)</f>
        <v>0</v>
      </c>
      <c r="DX93" s="6">
        <f>ROUND(SUM(DX81:DX92),5)</f>
        <v>0</v>
      </c>
      <c r="DY93" s="6">
        <f>ROUND(SUM(DY81:DY92),5)</f>
        <v>0</v>
      </c>
      <c r="DZ93" s="6">
        <f>ROUND(SUM(DZ81:DZ92),5)</f>
        <v>0</v>
      </c>
      <c r="EA93" s="6">
        <f>ROUND(SUM(EA81:EA92),5)</f>
        <v>86347.08</v>
      </c>
      <c r="EB93" s="6">
        <f>ROUND(SUM(EB81:EB92),5)</f>
        <v>0</v>
      </c>
      <c r="EC93" s="6">
        <f>ROUND(SUM(EC81:EC92),5)</f>
        <v>0</v>
      </c>
      <c r="ED93" s="6">
        <f>ROUND(SUM(ED81:ED92),5)</f>
        <v>27576.799999999999</v>
      </c>
      <c r="EE93" s="6">
        <f>ROUND(SUM(EE81:EE92),5)</f>
        <v>55443.96</v>
      </c>
      <c r="EF93" s="6">
        <f>ROUND(SUM(EF81:EF92),5)</f>
        <v>0</v>
      </c>
      <c r="EG93" s="6">
        <f>ROUND(SUM(EG81:EG92),5)</f>
        <v>32130.66</v>
      </c>
      <c r="EH93" s="6">
        <f>ROUND(SUM(EH81:EH92),5)</f>
        <v>0</v>
      </c>
      <c r="EI93" s="6">
        <f>ROUND(SUM(EI81:EI92),5)</f>
        <v>15745.72</v>
      </c>
      <c r="EJ93" s="6">
        <f>ROUND(SUM(EJ81:EJ92),5)</f>
        <v>0</v>
      </c>
      <c r="EK93" s="6">
        <f>ROUND(SUM(EK81:EK92),5)</f>
        <v>0</v>
      </c>
      <c r="EL93" s="6">
        <f>ROUND(SUM(EL81:EL92),5)</f>
        <v>0</v>
      </c>
      <c r="EM93" s="6">
        <f>ROUND(SUM(EM81:EM92),5)</f>
        <v>38645.08</v>
      </c>
      <c r="EN93" s="6">
        <f>ROUND(SUM(F93:EM93),5)</f>
        <v>1177399.53</v>
      </c>
    </row>
    <row r="94" spans="1:144" ht="30" customHeight="1" x14ac:dyDescent="0.25">
      <c r="A94" s="2"/>
      <c r="B94" s="2"/>
      <c r="C94" s="2"/>
      <c r="D94" s="2" t="s">
        <v>232</v>
      </c>
      <c r="E94" s="2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</row>
    <row r="95" spans="1:144" x14ac:dyDescent="0.25">
      <c r="A95" s="2"/>
      <c r="B95" s="2"/>
      <c r="C95" s="2"/>
      <c r="D95" s="2"/>
      <c r="E95" s="2" t="s">
        <v>233</v>
      </c>
      <c r="F95" s="6">
        <v>0</v>
      </c>
      <c r="G95" s="6">
        <v>0</v>
      </c>
      <c r="H95" s="6">
        <v>180</v>
      </c>
      <c r="I95" s="6">
        <v>0</v>
      </c>
      <c r="J95" s="6">
        <v>180</v>
      </c>
      <c r="K95" s="6">
        <v>180</v>
      </c>
      <c r="L95" s="6">
        <v>0</v>
      </c>
      <c r="M95" s="6">
        <v>0</v>
      </c>
      <c r="N95" s="6">
        <v>180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180</v>
      </c>
      <c r="V95" s="6">
        <v>0</v>
      </c>
      <c r="W95" s="6">
        <v>180</v>
      </c>
      <c r="X95" s="6">
        <v>0</v>
      </c>
      <c r="Y95" s="6">
        <v>0</v>
      </c>
      <c r="Z95" s="6">
        <v>0</v>
      </c>
      <c r="AA95" s="6">
        <v>180</v>
      </c>
      <c r="AB95" s="6">
        <v>0</v>
      </c>
      <c r="AC95" s="6">
        <v>0</v>
      </c>
      <c r="AD95" s="6">
        <v>180</v>
      </c>
      <c r="AE95" s="6">
        <v>0</v>
      </c>
      <c r="AF95" s="6">
        <v>180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180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180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180</v>
      </c>
      <c r="BD95" s="6">
        <v>0</v>
      </c>
      <c r="BE95" s="6">
        <v>0</v>
      </c>
      <c r="BF95" s="6">
        <v>0</v>
      </c>
      <c r="BG95" s="6">
        <v>180</v>
      </c>
      <c r="BH95" s="6">
        <v>180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180</v>
      </c>
      <c r="BP95" s="6">
        <v>0</v>
      </c>
      <c r="BQ95" s="6">
        <v>180</v>
      </c>
      <c r="BR95" s="6">
        <v>0</v>
      </c>
      <c r="BS95" s="6">
        <v>0</v>
      </c>
      <c r="BT95" s="6">
        <v>0</v>
      </c>
      <c r="BU95" s="6">
        <v>180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180</v>
      </c>
      <c r="CD95" s="6">
        <v>0</v>
      </c>
      <c r="CE95" s="6">
        <v>0</v>
      </c>
      <c r="CF95" s="6">
        <v>0</v>
      </c>
      <c r="CG95" s="6">
        <v>180</v>
      </c>
      <c r="CH95" s="6">
        <v>0</v>
      </c>
      <c r="CI95" s="6">
        <v>180</v>
      </c>
      <c r="CJ95" s="6">
        <v>0</v>
      </c>
      <c r="CK95" s="6">
        <v>0</v>
      </c>
      <c r="CL95" s="6">
        <v>180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180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180</v>
      </c>
      <c r="DE95" s="6">
        <v>0</v>
      </c>
      <c r="DF95" s="6">
        <v>180</v>
      </c>
      <c r="DG95" s="6">
        <v>0</v>
      </c>
      <c r="DH95" s="6">
        <v>0</v>
      </c>
      <c r="DI95" s="6">
        <v>0</v>
      </c>
      <c r="DJ95" s="6">
        <v>180</v>
      </c>
      <c r="DK95" s="6">
        <v>0</v>
      </c>
      <c r="DL95" s="6">
        <v>0</v>
      </c>
      <c r="DM95" s="6">
        <v>0</v>
      </c>
      <c r="DN95" s="6">
        <v>0</v>
      </c>
      <c r="DO95" s="6">
        <v>180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  <c r="EA95" s="6">
        <v>0</v>
      </c>
      <c r="EB95" s="6">
        <v>0</v>
      </c>
      <c r="EC95" s="6">
        <v>0</v>
      </c>
      <c r="ED95" s="6">
        <v>180</v>
      </c>
      <c r="EE95" s="6">
        <v>180</v>
      </c>
      <c r="EF95" s="6">
        <v>0</v>
      </c>
      <c r="EG95" s="6">
        <v>180</v>
      </c>
      <c r="EH95" s="6">
        <v>0</v>
      </c>
      <c r="EI95" s="6">
        <v>180</v>
      </c>
      <c r="EJ95" s="6">
        <v>0</v>
      </c>
      <c r="EK95" s="6">
        <v>0</v>
      </c>
      <c r="EL95" s="6">
        <v>0</v>
      </c>
      <c r="EM95" s="6">
        <v>0</v>
      </c>
      <c r="EN95" s="6">
        <f>ROUND(SUM(F95:EM95),5)</f>
        <v>5400</v>
      </c>
    </row>
    <row r="96" spans="1:144" x14ac:dyDescent="0.25">
      <c r="A96" s="2"/>
      <c r="B96" s="2"/>
      <c r="C96" s="2"/>
      <c r="D96" s="2"/>
      <c r="E96" s="2" t="s">
        <v>234</v>
      </c>
      <c r="F96" s="6">
        <v>-88.43</v>
      </c>
      <c r="G96" s="6">
        <v>1496.51</v>
      </c>
      <c r="H96" s="6">
        <v>36644.550000000003</v>
      </c>
      <c r="I96" s="6">
        <v>105.57</v>
      </c>
      <c r="J96" s="6">
        <v>6908.14</v>
      </c>
      <c r="K96" s="6">
        <v>3092.95</v>
      </c>
      <c r="L96" s="6">
        <v>262.48</v>
      </c>
      <c r="M96" s="6">
        <v>108.88</v>
      </c>
      <c r="N96" s="6">
        <v>5310.35</v>
      </c>
      <c r="O96" s="6">
        <v>18493.41</v>
      </c>
      <c r="P96" s="6">
        <v>114.59</v>
      </c>
      <c r="Q96" s="6">
        <v>3137.74</v>
      </c>
      <c r="R96" s="6">
        <v>-33.28</v>
      </c>
      <c r="S96" s="6">
        <v>-14.19</v>
      </c>
      <c r="T96" s="6">
        <v>280.83</v>
      </c>
      <c r="U96" s="6">
        <v>-472.73</v>
      </c>
      <c r="V96" s="6">
        <v>1030.22</v>
      </c>
      <c r="W96" s="6">
        <v>18060.310000000001</v>
      </c>
      <c r="X96" s="6">
        <v>37.840000000000003</v>
      </c>
      <c r="Y96" s="6">
        <v>277.08999999999997</v>
      </c>
      <c r="Z96" s="6">
        <v>603.64</v>
      </c>
      <c r="AA96" s="6">
        <v>-635.41</v>
      </c>
      <c r="AB96" s="6">
        <v>-46.54</v>
      </c>
      <c r="AC96" s="6">
        <v>105.2</v>
      </c>
      <c r="AD96" s="6">
        <v>2021.61</v>
      </c>
      <c r="AE96" s="6">
        <v>186</v>
      </c>
      <c r="AF96" s="6">
        <v>39.840000000000003</v>
      </c>
      <c r="AG96" s="6">
        <v>912.1</v>
      </c>
      <c r="AH96" s="6">
        <v>1088.3699999999999</v>
      </c>
      <c r="AI96" s="6">
        <v>258.76</v>
      </c>
      <c r="AJ96" s="6">
        <v>1864.82</v>
      </c>
      <c r="AK96" s="6">
        <v>-96.14</v>
      </c>
      <c r="AL96" s="6">
        <v>64.5</v>
      </c>
      <c r="AM96" s="6">
        <v>2338.75</v>
      </c>
      <c r="AN96" s="6">
        <v>265.99</v>
      </c>
      <c r="AO96" s="6">
        <v>-64.72</v>
      </c>
      <c r="AP96" s="6">
        <v>110.92</v>
      </c>
      <c r="AQ96" s="6">
        <v>-423.6</v>
      </c>
      <c r="AR96" s="6">
        <v>290.58</v>
      </c>
      <c r="AS96" s="6">
        <v>732.47</v>
      </c>
      <c r="AT96" s="6">
        <v>44.03</v>
      </c>
      <c r="AU96" s="6">
        <v>475.21</v>
      </c>
      <c r="AV96" s="6">
        <v>253.13</v>
      </c>
      <c r="AW96" s="6">
        <v>-122.32</v>
      </c>
      <c r="AX96" s="6">
        <v>-44.21</v>
      </c>
      <c r="AY96" s="6">
        <v>32.94</v>
      </c>
      <c r="AZ96" s="6">
        <v>187.36</v>
      </c>
      <c r="BA96" s="6">
        <v>494.73</v>
      </c>
      <c r="BB96" s="6">
        <v>607.08000000000004</v>
      </c>
      <c r="BC96" s="6">
        <v>15254.96</v>
      </c>
      <c r="BD96" s="6">
        <v>203.92</v>
      </c>
      <c r="BE96" s="6">
        <v>384.53</v>
      </c>
      <c r="BF96" s="6">
        <v>926.04</v>
      </c>
      <c r="BG96" s="6">
        <v>1968.84</v>
      </c>
      <c r="BH96" s="6">
        <v>6712.25</v>
      </c>
      <c r="BI96" s="6">
        <v>200.95</v>
      </c>
      <c r="BJ96" s="6">
        <v>217.71</v>
      </c>
      <c r="BK96" s="6">
        <v>592.89</v>
      </c>
      <c r="BL96" s="6">
        <v>104.44</v>
      </c>
      <c r="BM96" s="6">
        <v>27.96</v>
      </c>
      <c r="BN96" s="6">
        <v>530.85</v>
      </c>
      <c r="BO96" s="6">
        <v>7653.36</v>
      </c>
      <c r="BP96" s="6">
        <v>991.92</v>
      </c>
      <c r="BQ96" s="6">
        <v>4083.22</v>
      </c>
      <c r="BR96" s="6">
        <v>-12.34</v>
      </c>
      <c r="BS96" s="6">
        <v>277.38</v>
      </c>
      <c r="BT96" s="6">
        <v>-25.6</v>
      </c>
      <c r="BU96" s="6">
        <v>-248.34</v>
      </c>
      <c r="BV96" s="6">
        <v>193.54</v>
      </c>
      <c r="BW96" s="6">
        <v>129.57</v>
      </c>
      <c r="BX96" s="6">
        <v>1165.76</v>
      </c>
      <c r="BY96" s="6">
        <v>382.44</v>
      </c>
      <c r="BZ96" s="6">
        <v>520.13</v>
      </c>
      <c r="CA96" s="6">
        <v>67.95</v>
      </c>
      <c r="CB96" s="6">
        <v>1299.81</v>
      </c>
      <c r="CC96" s="6">
        <v>7352.57</v>
      </c>
      <c r="CD96" s="6">
        <v>602.88</v>
      </c>
      <c r="CE96" s="6">
        <v>4544.26</v>
      </c>
      <c r="CF96" s="6">
        <v>226.23</v>
      </c>
      <c r="CG96" s="6">
        <v>21389.27</v>
      </c>
      <c r="CH96" s="6">
        <v>-69.36</v>
      </c>
      <c r="CI96" s="6">
        <v>1757.27</v>
      </c>
      <c r="CJ96" s="6">
        <v>336.1</v>
      </c>
      <c r="CK96" s="6">
        <v>4462.4399999999996</v>
      </c>
      <c r="CL96" s="6">
        <v>5457.28</v>
      </c>
      <c r="CM96" s="6">
        <v>5252.93</v>
      </c>
      <c r="CN96" s="6">
        <v>2172.85</v>
      </c>
      <c r="CO96" s="6">
        <v>451.69</v>
      </c>
      <c r="CP96" s="6">
        <v>83.31</v>
      </c>
      <c r="CQ96" s="6">
        <v>-72.150000000000006</v>
      </c>
      <c r="CR96" s="6">
        <v>163.08000000000001</v>
      </c>
      <c r="CS96" s="6">
        <v>590.6</v>
      </c>
      <c r="CT96" s="6">
        <v>218.1</v>
      </c>
      <c r="CU96" s="6">
        <v>162.22</v>
      </c>
      <c r="CV96" s="6">
        <v>89.91</v>
      </c>
      <c r="CW96" s="6">
        <v>523.14</v>
      </c>
      <c r="CX96" s="6">
        <v>9146.98</v>
      </c>
      <c r="CY96" s="6">
        <v>319.67</v>
      </c>
      <c r="CZ96" s="6">
        <v>459.97</v>
      </c>
      <c r="DA96" s="6">
        <v>273.39999999999998</v>
      </c>
      <c r="DB96" s="6">
        <v>775.89</v>
      </c>
      <c r="DC96" s="6">
        <v>-67.03</v>
      </c>
      <c r="DD96" s="6">
        <v>-510.66</v>
      </c>
      <c r="DE96" s="6">
        <v>69.28</v>
      </c>
      <c r="DF96" s="6">
        <v>2465.19</v>
      </c>
      <c r="DG96" s="6">
        <v>113.26</v>
      </c>
      <c r="DH96" s="6">
        <v>453.92</v>
      </c>
      <c r="DI96" s="6">
        <v>566.04</v>
      </c>
      <c r="DJ96" s="6">
        <v>1475.96</v>
      </c>
      <c r="DK96" s="6">
        <v>65.72</v>
      </c>
      <c r="DL96" s="6">
        <v>-36.07</v>
      </c>
      <c r="DM96" s="6">
        <v>298.83</v>
      </c>
      <c r="DN96" s="6">
        <v>-32.6</v>
      </c>
      <c r="DO96" s="6">
        <v>1663.18</v>
      </c>
      <c r="DP96" s="6">
        <v>-25.6</v>
      </c>
      <c r="DQ96" s="6">
        <v>4117.25</v>
      </c>
      <c r="DR96" s="6">
        <v>160.08000000000001</v>
      </c>
      <c r="DS96" s="6">
        <v>-70.540000000000006</v>
      </c>
      <c r="DT96" s="6">
        <v>90.14</v>
      </c>
      <c r="DU96" s="6">
        <v>15.14</v>
      </c>
      <c r="DV96" s="6">
        <v>356.99</v>
      </c>
      <c r="DW96" s="6">
        <v>277.52999999999997</v>
      </c>
      <c r="DX96" s="6">
        <v>103.45</v>
      </c>
      <c r="DY96" s="6">
        <v>-8.5299999999999994</v>
      </c>
      <c r="DZ96" s="6">
        <v>65.39</v>
      </c>
      <c r="EA96" s="6">
        <v>-480.39</v>
      </c>
      <c r="EB96" s="6">
        <v>97.61</v>
      </c>
      <c r="EC96" s="6">
        <v>78.47</v>
      </c>
      <c r="ED96" s="6">
        <v>10403.530000000001</v>
      </c>
      <c r="EE96" s="6">
        <v>17183.18</v>
      </c>
      <c r="EF96" s="6">
        <v>-93.81</v>
      </c>
      <c r="EG96" s="6">
        <v>-537.17999999999995</v>
      </c>
      <c r="EH96" s="6">
        <v>-62.38</v>
      </c>
      <c r="EI96" s="6">
        <v>5777.96</v>
      </c>
      <c r="EJ96" s="6">
        <v>2145.41</v>
      </c>
      <c r="EK96" s="6">
        <v>0</v>
      </c>
      <c r="EL96" s="6">
        <v>0</v>
      </c>
      <c r="EM96" s="6">
        <v>0</v>
      </c>
      <c r="EN96" s="6">
        <f>ROUND(SUM(F96:EM96),5)</f>
        <v>262691.31</v>
      </c>
    </row>
    <row r="97" spans="1:144" x14ac:dyDescent="0.25">
      <c r="A97" s="2"/>
      <c r="B97" s="2"/>
      <c r="C97" s="2"/>
      <c r="D97" s="2"/>
      <c r="E97" s="2" t="s">
        <v>235</v>
      </c>
      <c r="F97" s="6">
        <v>0</v>
      </c>
      <c r="G97" s="6">
        <v>0</v>
      </c>
      <c r="H97" s="6">
        <v>0</v>
      </c>
      <c r="I97" s="6">
        <v>0</v>
      </c>
      <c r="J97" s="6">
        <v>10</v>
      </c>
      <c r="K97" s="6">
        <v>0</v>
      </c>
      <c r="L97" s="6">
        <v>0</v>
      </c>
      <c r="M97" s="6">
        <v>0</v>
      </c>
      <c r="N97" s="6">
        <v>0</v>
      </c>
      <c r="O97" s="6">
        <v>20.47</v>
      </c>
      <c r="P97" s="6">
        <v>0</v>
      </c>
      <c r="Q97" s="6">
        <v>50</v>
      </c>
      <c r="R97" s="6">
        <v>0</v>
      </c>
      <c r="S97" s="6">
        <v>0</v>
      </c>
      <c r="T97" s="6">
        <v>20.47</v>
      </c>
      <c r="U97" s="6">
        <v>302.47000000000003</v>
      </c>
      <c r="V97" s="6">
        <v>0</v>
      </c>
      <c r="W97" s="6">
        <v>22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20.47</v>
      </c>
      <c r="AF97" s="6">
        <v>20.47</v>
      </c>
      <c r="AG97" s="6">
        <v>0</v>
      </c>
      <c r="AH97" s="6">
        <v>0</v>
      </c>
      <c r="AI97" s="6">
        <v>0</v>
      </c>
      <c r="AJ97" s="6">
        <v>0</v>
      </c>
      <c r="AK97" s="6">
        <v>20.47</v>
      </c>
      <c r="AL97" s="6">
        <v>20.47</v>
      </c>
      <c r="AM97" s="6">
        <v>0</v>
      </c>
      <c r="AN97" s="6">
        <v>20.47</v>
      </c>
      <c r="AO97" s="6">
        <v>20.47</v>
      </c>
      <c r="AP97" s="6">
        <v>20.47</v>
      </c>
      <c r="AQ97" s="6">
        <v>0</v>
      </c>
      <c r="AR97" s="6">
        <v>20.47</v>
      </c>
      <c r="AS97" s="6">
        <v>20.47</v>
      </c>
      <c r="AT97" s="6">
        <v>20.47</v>
      </c>
      <c r="AU97" s="6">
        <v>0</v>
      </c>
      <c r="AV97" s="6">
        <v>20.47</v>
      </c>
      <c r="AW97" s="6">
        <v>0</v>
      </c>
      <c r="AX97" s="6">
        <v>20.47</v>
      </c>
      <c r="AY97" s="6">
        <v>20.47</v>
      </c>
      <c r="AZ97" s="6">
        <v>20.47</v>
      </c>
      <c r="BA97" s="6">
        <v>0</v>
      </c>
      <c r="BB97" s="6">
        <v>20.47</v>
      </c>
      <c r="BC97" s="6">
        <v>0</v>
      </c>
      <c r="BD97" s="6">
        <v>20.47</v>
      </c>
      <c r="BE97" s="6">
        <v>20.47</v>
      </c>
      <c r="BF97" s="6">
        <v>20.47</v>
      </c>
      <c r="BG97" s="6">
        <v>0</v>
      </c>
      <c r="BH97" s="6">
        <v>0</v>
      </c>
      <c r="BI97" s="6">
        <v>20.47</v>
      </c>
      <c r="BJ97" s="6">
        <v>20.47</v>
      </c>
      <c r="BK97" s="6">
        <v>20.47</v>
      </c>
      <c r="BL97" s="6">
        <v>20.47</v>
      </c>
      <c r="BM97" s="6">
        <v>20.47</v>
      </c>
      <c r="BN97" s="6">
        <v>20.47</v>
      </c>
      <c r="BO97" s="6">
        <v>0</v>
      </c>
      <c r="BP97" s="6">
        <v>20.47</v>
      </c>
      <c r="BQ97" s="6">
        <v>20.47</v>
      </c>
      <c r="BR97" s="6">
        <v>20.47</v>
      </c>
      <c r="BS97" s="6">
        <v>0</v>
      </c>
      <c r="BT97" s="6">
        <v>20.47</v>
      </c>
      <c r="BU97" s="6">
        <v>0</v>
      </c>
      <c r="BV97" s="6">
        <v>20.47</v>
      </c>
      <c r="BW97" s="6">
        <v>20.47</v>
      </c>
      <c r="BX97" s="6">
        <v>40.47</v>
      </c>
      <c r="BY97" s="6">
        <v>20.47</v>
      </c>
      <c r="BZ97" s="6">
        <v>0</v>
      </c>
      <c r="CA97" s="6">
        <v>20.47</v>
      </c>
      <c r="CB97" s="6">
        <v>20.47</v>
      </c>
      <c r="CC97" s="6">
        <v>0</v>
      </c>
      <c r="CD97" s="6">
        <v>20.47</v>
      </c>
      <c r="CE97" s="6">
        <v>20.47</v>
      </c>
      <c r="CF97" s="6">
        <v>20.47</v>
      </c>
      <c r="CG97" s="6">
        <v>0</v>
      </c>
      <c r="CH97" s="6">
        <v>20.47</v>
      </c>
      <c r="CI97" s="6">
        <v>20.47</v>
      </c>
      <c r="CJ97" s="6">
        <v>0</v>
      </c>
      <c r="CK97" s="6">
        <v>20.47</v>
      </c>
      <c r="CL97" s="6">
        <v>0</v>
      </c>
      <c r="CM97" s="6">
        <v>20.47</v>
      </c>
      <c r="CN97" s="6">
        <v>20</v>
      </c>
      <c r="CO97" s="6">
        <v>0</v>
      </c>
      <c r="CP97" s="6">
        <v>0</v>
      </c>
      <c r="CQ97" s="6">
        <v>20.47</v>
      </c>
      <c r="CR97" s="6">
        <v>20.47</v>
      </c>
      <c r="CS97" s="6">
        <v>4116.96</v>
      </c>
      <c r="CT97" s="6">
        <v>20.47</v>
      </c>
      <c r="CU97" s="6">
        <v>20.47</v>
      </c>
      <c r="CV97" s="6">
        <v>0</v>
      </c>
      <c r="CW97" s="6">
        <v>20.47</v>
      </c>
      <c r="CX97" s="6">
        <v>0</v>
      </c>
      <c r="CY97" s="6">
        <v>20.47</v>
      </c>
      <c r="CZ97" s="6">
        <v>20.47</v>
      </c>
      <c r="DA97" s="6">
        <v>20.47</v>
      </c>
      <c r="DB97" s="6">
        <v>20.47</v>
      </c>
      <c r="DC97" s="6">
        <v>20.47</v>
      </c>
      <c r="DD97" s="6">
        <v>25</v>
      </c>
      <c r="DE97" s="6">
        <v>20.47</v>
      </c>
      <c r="DF97" s="6">
        <v>0</v>
      </c>
      <c r="DG97" s="6">
        <v>0</v>
      </c>
      <c r="DH97" s="6">
        <v>20.47</v>
      </c>
      <c r="DI97" s="6">
        <v>20.47</v>
      </c>
      <c r="DJ97" s="6">
        <v>0</v>
      </c>
      <c r="DK97" s="6">
        <v>20.47</v>
      </c>
      <c r="DL97" s="6">
        <v>20.47</v>
      </c>
      <c r="DM97" s="6">
        <v>0</v>
      </c>
      <c r="DN97" s="6">
        <v>0</v>
      </c>
      <c r="DO97" s="6">
        <v>0</v>
      </c>
      <c r="DP97" s="6">
        <v>20.47</v>
      </c>
      <c r="DQ97" s="6">
        <v>0</v>
      </c>
      <c r="DR97" s="6">
        <v>20.47</v>
      </c>
      <c r="DS97" s="6">
        <v>0</v>
      </c>
      <c r="DT97" s="6">
        <v>20.47</v>
      </c>
      <c r="DU97" s="6">
        <v>20.47</v>
      </c>
      <c r="DV97" s="6">
        <v>20.47</v>
      </c>
      <c r="DW97" s="6">
        <v>20.47</v>
      </c>
      <c r="DX97" s="6">
        <v>20.47</v>
      </c>
      <c r="DY97" s="6">
        <v>0</v>
      </c>
      <c r="DZ97" s="6">
        <v>0</v>
      </c>
      <c r="EA97" s="6">
        <v>20.47</v>
      </c>
      <c r="EB97" s="6">
        <v>20.47</v>
      </c>
      <c r="EC97" s="6">
        <v>20.47</v>
      </c>
      <c r="ED97" s="6">
        <v>0</v>
      </c>
      <c r="EE97" s="6">
        <v>0</v>
      </c>
      <c r="EF97" s="6">
        <v>20.47</v>
      </c>
      <c r="EG97" s="6">
        <v>0</v>
      </c>
      <c r="EH97" s="6">
        <v>0</v>
      </c>
      <c r="EI97" s="6">
        <v>0</v>
      </c>
      <c r="EJ97" s="6">
        <v>20.47</v>
      </c>
      <c r="EK97" s="6">
        <v>0</v>
      </c>
      <c r="EL97" s="6">
        <v>0</v>
      </c>
      <c r="EM97" s="6">
        <v>0</v>
      </c>
      <c r="EN97" s="6">
        <f>ROUND(SUM(F97:EM97),5)</f>
        <v>5999.33</v>
      </c>
    </row>
    <row r="98" spans="1:144" x14ac:dyDescent="0.25">
      <c r="A98" s="2"/>
      <c r="B98" s="2"/>
      <c r="C98" s="2"/>
      <c r="D98" s="2"/>
      <c r="E98" s="2" t="s">
        <v>236</v>
      </c>
      <c r="F98" s="6">
        <v>0</v>
      </c>
      <c r="G98" s="6">
        <v>50</v>
      </c>
      <c r="H98" s="6">
        <v>630</v>
      </c>
      <c r="I98" s="6">
        <v>0</v>
      </c>
      <c r="J98" s="6">
        <v>210</v>
      </c>
      <c r="K98" s="6">
        <v>0</v>
      </c>
      <c r="L98" s="6">
        <v>0</v>
      </c>
      <c r="M98" s="6">
        <v>0</v>
      </c>
      <c r="N98" s="6">
        <v>92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120</v>
      </c>
      <c r="X98" s="6">
        <v>0</v>
      </c>
      <c r="Y98" s="6">
        <v>0</v>
      </c>
      <c r="Z98" s="6">
        <v>0</v>
      </c>
      <c r="AA98" s="6">
        <v>948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1402.02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1347</v>
      </c>
      <c r="BD98" s="6">
        <v>0</v>
      </c>
      <c r="BE98" s="6">
        <v>0</v>
      </c>
      <c r="BF98" s="6">
        <v>0</v>
      </c>
      <c r="BG98" s="6">
        <v>1570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428.8</v>
      </c>
      <c r="BV98" s="6">
        <v>0</v>
      </c>
      <c r="BW98" s="6">
        <v>0</v>
      </c>
      <c r="BX98" s="6">
        <v>1200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425</v>
      </c>
      <c r="CH98" s="6">
        <v>0</v>
      </c>
      <c r="CI98" s="6">
        <v>544</v>
      </c>
      <c r="CJ98" s="6">
        <v>0</v>
      </c>
      <c r="CK98" s="6">
        <v>24</v>
      </c>
      <c r="CL98" s="6">
        <v>1836</v>
      </c>
      <c r="CM98" s="6">
        <v>100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580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2087.6799999999998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947</v>
      </c>
      <c r="EB98" s="6">
        <v>0</v>
      </c>
      <c r="EC98" s="6">
        <v>0</v>
      </c>
      <c r="ED98" s="6">
        <v>350</v>
      </c>
      <c r="EE98" s="6">
        <v>2193.6999999999998</v>
      </c>
      <c r="EF98" s="6">
        <v>0</v>
      </c>
      <c r="EG98" s="6">
        <v>88</v>
      </c>
      <c r="EH98" s="6">
        <v>0</v>
      </c>
      <c r="EI98" s="6">
        <v>5</v>
      </c>
      <c r="EJ98" s="6">
        <v>0</v>
      </c>
      <c r="EK98" s="6">
        <v>0</v>
      </c>
      <c r="EL98" s="6">
        <v>0</v>
      </c>
      <c r="EM98" s="6">
        <v>0</v>
      </c>
      <c r="EN98" s="6">
        <f>ROUND(SUM(F98:EM98),5)</f>
        <v>17178.2</v>
      </c>
    </row>
    <row r="99" spans="1:144" x14ac:dyDescent="0.25">
      <c r="A99" s="2"/>
      <c r="B99" s="2"/>
      <c r="C99" s="2"/>
      <c r="D99" s="2"/>
      <c r="E99" s="2" t="s">
        <v>237</v>
      </c>
      <c r="F99" s="6">
        <v>0</v>
      </c>
      <c r="G99" s="6">
        <v>0</v>
      </c>
      <c r="H99" s="6">
        <v>9.4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10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47</v>
      </c>
      <c r="BD99" s="6">
        <v>0</v>
      </c>
      <c r="BE99" s="6">
        <v>0</v>
      </c>
      <c r="BF99" s="6">
        <v>0</v>
      </c>
      <c r="BG99" s="6">
        <v>0</v>
      </c>
      <c r="BH99" s="6">
        <v>94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13.45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f>ROUND(SUM(F99:EM99),5)</f>
        <v>173.85</v>
      </c>
    </row>
    <row r="100" spans="1:144" x14ac:dyDescent="0.25">
      <c r="A100" s="2"/>
      <c r="B100" s="2"/>
      <c r="C100" s="2"/>
      <c r="D100" s="2"/>
      <c r="E100" s="2" t="s">
        <v>238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60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1025.5899999999999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140</v>
      </c>
      <c r="AN100" s="6">
        <v>0</v>
      </c>
      <c r="AO100" s="6">
        <v>0</v>
      </c>
      <c r="AP100" s="6">
        <v>0</v>
      </c>
      <c r="AQ100" s="6">
        <v>1000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685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260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1910.81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6">
        <v>0</v>
      </c>
      <c r="DE100" s="6">
        <v>0</v>
      </c>
      <c r="DF100" s="6">
        <v>0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495.63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0</v>
      </c>
      <c r="EA100" s="6">
        <v>0</v>
      </c>
      <c r="EB100" s="6">
        <v>0</v>
      </c>
      <c r="EC100" s="6">
        <v>0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  <c r="EI100" s="6">
        <v>0</v>
      </c>
      <c r="EJ100" s="6">
        <v>0</v>
      </c>
      <c r="EK100" s="6">
        <v>0</v>
      </c>
      <c r="EL100" s="6">
        <v>0</v>
      </c>
      <c r="EM100" s="6">
        <v>0</v>
      </c>
      <c r="EN100" s="6">
        <f>ROUND(SUM(F100:EM100),5)</f>
        <v>5577.03</v>
      </c>
    </row>
    <row r="101" spans="1:144" ht="15.75" thickBot="1" x14ac:dyDescent="0.3">
      <c r="A101" s="2"/>
      <c r="B101" s="2"/>
      <c r="C101" s="2"/>
      <c r="D101" s="2"/>
      <c r="E101" s="2" t="s">
        <v>239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244.8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33.75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128.94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40.950000000000003</v>
      </c>
      <c r="DT101" s="7">
        <v>0</v>
      </c>
      <c r="DU101" s="7">
        <v>0</v>
      </c>
      <c r="DV101" s="7">
        <v>127.15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120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f>ROUND(SUM(F101:EM101),5)</f>
        <v>695.59</v>
      </c>
    </row>
    <row r="102" spans="1:144" x14ac:dyDescent="0.25">
      <c r="A102" s="2"/>
      <c r="B102" s="2"/>
      <c r="C102" s="2"/>
      <c r="D102" s="2" t="s">
        <v>240</v>
      </c>
      <c r="E102" s="2"/>
      <c r="F102" s="6">
        <f>ROUND(SUM(F94:F101),5)</f>
        <v>-88.43</v>
      </c>
      <c r="G102" s="6">
        <f>ROUND(SUM(G94:G101),5)</f>
        <v>1546.51</v>
      </c>
      <c r="H102" s="6">
        <f>ROUND(SUM(H94:H101),5)</f>
        <v>37463.949999999997</v>
      </c>
      <c r="I102" s="6">
        <f>ROUND(SUM(I94:I101),5)</f>
        <v>105.57</v>
      </c>
      <c r="J102" s="6">
        <f>ROUND(SUM(J94:J101),5)</f>
        <v>7308.14</v>
      </c>
      <c r="K102" s="6">
        <f>ROUND(SUM(K94:K101),5)</f>
        <v>3332.95</v>
      </c>
      <c r="L102" s="6">
        <f>ROUND(SUM(L94:L101),5)</f>
        <v>262.48</v>
      </c>
      <c r="M102" s="6">
        <f>ROUND(SUM(M94:M101),5)</f>
        <v>108.88</v>
      </c>
      <c r="N102" s="6">
        <f>ROUND(SUM(N94:N101),5)</f>
        <v>5827.15</v>
      </c>
      <c r="O102" s="6">
        <f>ROUND(SUM(O94:O101),5)</f>
        <v>18513.88</v>
      </c>
      <c r="P102" s="6">
        <f>ROUND(SUM(P94:P101),5)</f>
        <v>114.59</v>
      </c>
      <c r="Q102" s="6">
        <f>ROUND(SUM(Q94:Q101),5)</f>
        <v>3187.74</v>
      </c>
      <c r="R102" s="6">
        <f>ROUND(SUM(R94:R101),5)</f>
        <v>-33.28</v>
      </c>
      <c r="S102" s="6">
        <f>ROUND(SUM(S94:S101),5)</f>
        <v>-14.19</v>
      </c>
      <c r="T102" s="6">
        <f>ROUND(SUM(T94:T101),5)</f>
        <v>301.3</v>
      </c>
      <c r="U102" s="6">
        <f>ROUND(SUM(U94:U101),5)</f>
        <v>9.74</v>
      </c>
      <c r="V102" s="6">
        <f>ROUND(SUM(V94:V101),5)</f>
        <v>1030.22</v>
      </c>
      <c r="W102" s="6">
        <f>ROUND(SUM(W94:W101),5)</f>
        <v>19407.900000000001</v>
      </c>
      <c r="X102" s="6">
        <f>ROUND(SUM(X94:X101),5)</f>
        <v>37.840000000000003</v>
      </c>
      <c r="Y102" s="6">
        <f>ROUND(SUM(Y94:Y101),5)</f>
        <v>277.08999999999997</v>
      </c>
      <c r="Z102" s="6">
        <f>ROUND(SUM(Z94:Z101),5)</f>
        <v>603.64</v>
      </c>
      <c r="AA102" s="6">
        <f>ROUND(SUM(AA94:AA101),5)</f>
        <v>492.59</v>
      </c>
      <c r="AB102" s="6">
        <f>ROUND(SUM(AB94:AB101),5)</f>
        <v>-46.54</v>
      </c>
      <c r="AC102" s="6">
        <f>ROUND(SUM(AC94:AC101),5)</f>
        <v>105.2</v>
      </c>
      <c r="AD102" s="6">
        <f>ROUND(SUM(AD94:AD101),5)</f>
        <v>2201.61</v>
      </c>
      <c r="AE102" s="6">
        <f>ROUND(SUM(AE94:AE101),5)</f>
        <v>206.47</v>
      </c>
      <c r="AF102" s="6">
        <f>ROUND(SUM(AF94:AF101),5)</f>
        <v>240.31</v>
      </c>
      <c r="AG102" s="6">
        <f>ROUND(SUM(AG94:AG101),5)</f>
        <v>912.1</v>
      </c>
      <c r="AH102" s="6">
        <f>ROUND(SUM(AH94:AH101),5)</f>
        <v>1088.3699999999999</v>
      </c>
      <c r="AI102" s="6">
        <f>ROUND(SUM(AI94:AI101),5)</f>
        <v>258.76</v>
      </c>
      <c r="AJ102" s="6">
        <f>ROUND(SUM(AJ94:AJ101),5)</f>
        <v>1864.82</v>
      </c>
      <c r="AK102" s="6">
        <f>ROUND(SUM(AK94:AK101),5)</f>
        <v>-75.67</v>
      </c>
      <c r="AL102" s="6">
        <f>ROUND(SUM(AL94:AL101),5)</f>
        <v>84.97</v>
      </c>
      <c r="AM102" s="6">
        <f>ROUND(SUM(AM94:AM101),5)</f>
        <v>2478.75</v>
      </c>
      <c r="AN102" s="6">
        <f>ROUND(SUM(AN94:AN101),5)</f>
        <v>286.45999999999998</v>
      </c>
      <c r="AO102" s="6">
        <f>ROUND(SUM(AO94:AO101),5)</f>
        <v>-44.25</v>
      </c>
      <c r="AP102" s="6">
        <f>ROUND(SUM(AP94:AP101),5)</f>
        <v>131.38999999999999</v>
      </c>
      <c r="AQ102" s="6">
        <f>ROUND(SUM(AQ94:AQ101),5)</f>
        <v>2158.42</v>
      </c>
      <c r="AR102" s="6">
        <f>ROUND(SUM(AR94:AR101),5)</f>
        <v>311.05</v>
      </c>
      <c r="AS102" s="6">
        <f>ROUND(SUM(AS94:AS101),5)</f>
        <v>752.94</v>
      </c>
      <c r="AT102" s="6">
        <f>ROUND(SUM(AT94:AT101),5)</f>
        <v>64.5</v>
      </c>
      <c r="AU102" s="6">
        <f>ROUND(SUM(AU94:AU101),5)</f>
        <v>485.21</v>
      </c>
      <c r="AV102" s="6">
        <f>ROUND(SUM(AV94:AV101),5)</f>
        <v>273.60000000000002</v>
      </c>
      <c r="AW102" s="6">
        <f>ROUND(SUM(AW94:AW101),5)</f>
        <v>57.68</v>
      </c>
      <c r="AX102" s="6">
        <f>ROUND(SUM(AX94:AX101),5)</f>
        <v>-23.74</v>
      </c>
      <c r="AY102" s="6">
        <f>ROUND(SUM(AY94:AY101),5)</f>
        <v>53.41</v>
      </c>
      <c r="AZ102" s="6">
        <f>ROUND(SUM(AZ94:AZ101),5)</f>
        <v>207.83</v>
      </c>
      <c r="BA102" s="6">
        <f>ROUND(SUM(BA94:BA101),5)</f>
        <v>494.73</v>
      </c>
      <c r="BB102" s="6">
        <f>ROUND(SUM(BB94:BB101),5)</f>
        <v>627.54999999999995</v>
      </c>
      <c r="BC102" s="6">
        <f>ROUND(SUM(BC94:BC101),5)</f>
        <v>17513.96</v>
      </c>
      <c r="BD102" s="6">
        <f>ROUND(SUM(BD94:BD101),5)</f>
        <v>224.39</v>
      </c>
      <c r="BE102" s="6">
        <f>ROUND(SUM(BE94:BE101),5)</f>
        <v>405</v>
      </c>
      <c r="BF102" s="6">
        <f>ROUND(SUM(BF94:BF101),5)</f>
        <v>946.51</v>
      </c>
      <c r="BG102" s="6">
        <f>ROUND(SUM(BG94:BG101),5)</f>
        <v>3718.84</v>
      </c>
      <c r="BH102" s="6">
        <f>ROUND(SUM(BH94:BH101),5)</f>
        <v>6986.25</v>
      </c>
      <c r="BI102" s="6">
        <f>ROUND(SUM(BI94:BI101),5)</f>
        <v>221.42</v>
      </c>
      <c r="BJ102" s="6">
        <f>ROUND(SUM(BJ94:BJ101),5)</f>
        <v>238.18</v>
      </c>
      <c r="BK102" s="6">
        <f>ROUND(SUM(BK94:BK101),5)</f>
        <v>613.36</v>
      </c>
      <c r="BL102" s="6">
        <f>ROUND(SUM(BL94:BL101),5)</f>
        <v>124.91</v>
      </c>
      <c r="BM102" s="6">
        <f>ROUND(SUM(BM94:BM101),5)</f>
        <v>48.43</v>
      </c>
      <c r="BN102" s="6">
        <f>ROUND(SUM(BN94:BN101),5)</f>
        <v>551.32000000000005</v>
      </c>
      <c r="BO102" s="6">
        <f>ROUND(SUM(BO94:BO101),5)</f>
        <v>8093.36</v>
      </c>
      <c r="BP102" s="6">
        <f>ROUND(SUM(BP94:BP101),5)</f>
        <v>1012.39</v>
      </c>
      <c r="BQ102" s="6">
        <f>ROUND(SUM(BQ94:BQ101),5)</f>
        <v>4283.6899999999996</v>
      </c>
      <c r="BR102" s="6">
        <f>ROUND(SUM(BR94:BR101),5)</f>
        <v>8.1300000000000008</v>
      </c>
      <c r="BS102" s="6">
        <f>ROUND(SUM(BS94:BS101),5)</f>
        <v>277.38</v>
      </c>
      <c r="BT102" s="6">
        <f>ROUND(SUM(BT94:BT101),5)</f>
        <v>-5.13</v>
      </c>
      <c r="BU102" s="6">
        <f>ROUND(SUM(BU94:BU101),5)</f>
        <v>360.46</v>
      </c>
      <c r="BV102" s="6">
        <f>ROUND(SUM(BV94:BV101),5)</f>
        <v>214.01</v>
      </c>
      <c r="BW102" s="6">
        <f>ROUND(SUM(BW94:BW101),5)</f>
        <v>150.04</v>
      </c>
      <c r="BX102" s="6">
        <f>ROUND(SUM(BX94:BX101),5)</f>
        <v>2406.23</v>
      </c>
      <c r="BY102" s="6">
        <f>ROUND(SUM(BY94:BY101),5)</f>
        <v>402.91</v>
      </c>
      <c r="BZ102" s="6">
        <f>ROUND(SUM(BZ94:BZ101),5)</f>
        <v>520.13</v>
      </c>
      <c r="CA102" s="6">
        <f>ROUND(SUM(CA94:CA101),5)</f>
        <v>88.42</v>
      </c>
      <c r="CB102" s="6">
        <f>ROUND(SUM(CB94:CB101),5)</f>
        <v>1320.28</v>
      </c>
      <c r="CC102" s="6">
        <f>ROUND(SUM(CC94:CC101),5)</f>
        <v>7532.57</v>
      </c>
      <c r="CD102" s="6">
        <f>ROUND(SUM(CD94:CD101),5)</f>
        <v>623.35</v>
      </c>
      <c r="CE102" s="6">
        <f>ROUND(SUM(CE94:CE101),5)</f>
        <v>4564.7299999999996</v>
      </c>
      <c r="CF102" s="6">
        <f>ROUND(SUM(CF94:CF101),5)</f>
        <v>246.7</v>
      </c>
      <c r="CG102" s="6">
        <f>ROUND(SUM(CG94:CG101),5)</f>
        <v>21994.27</v>
      </c>
      <c r="CH102" s="6">
        <f>ROUND(SUM(CH94:CH101),5)</f>
        <v>-48.89</v>
      </c>
      <c r="CI102" s="6">
        <f>ROUND(SUM(CI94:CI101),5)</f>
        <v>2501.7399999999998</v>
      </c>
      <c r="CJ102" s="6">
        <f>ROUND(SUM(CJ94:CJ101),5)</f>
        <v>336.1</v>
      </c>
      <c r="CK102" s="6">
        <f>ROUND(SUM(CK94:CK101),5)</f>
        <v>4506.91</v>
      </c>
      <c r="CL102" s="6">
        <f>ROUND(SUM(CL94:CL101),5)</f>
        <v>7473.28</v>
      </c>
      <c r="CM102" s="6">
        <f>ROUND(SUM(CM94:CM101),5)</f>
        <v>5373.4</v>
      </c>
      <c r="CN102" s="6">
        <f>ROUND(SUM(CN94:CN101),5)</f>
        <v>4103.66</v>
      </c>
      <c r="CO102" s="6">
        <f>ROUND(SUM(CO94:CO101),5)</f>
        <v>451.69</v>
      </c>
      <c r="CP102" s="6">
        <f>ROUND(SUM(CP94:CP101),5)</f>
        <v>83.31</v>
      </c>
      <c r="CQ102" s="6">
        <f>ROUND(SUM(CQ94:CQ101),5)</f>
        <v>-51.68</v>
      </c>
      <c r="CR102" s="6">
        <f>ROUND(SUM(CR94:CR101),5)</f>
        <v>183.55</v>
      </c>
      <c r="CS102" s="6">
        <f>ROUND(SUM(CS94:CS101),5)</f>
        <v>4707.5600000000004</v>
      </c>
      <c r="CT102" s="6">
        <f>ROUND(SUM(CT94:CT101),5)</f>
        <v>238.57</v>
      </c>
      <c r="CU102" s="6">
        <f>ROUND(SUM(CU94:CU101),5)</f>
        <v>229.89</v>
      </c>
      <c r="CV102" s="6">
        <f>ROUND(SUM(CV94:CV101),5)</f>
        <v>89.91</v>
      </c>
      <c r="CW102" s="6">
        <f>ROUND(SUM(CW94:CW101),5)</f>
        <v>543.61</v>
      </c>
      <c r="CX102" s="6">
        <f>ROUND(SUM(CX94:CX101),5)</f>
        <v>9906.98</v>
      </c>
      <c r="CY102" s="6">
        <f>ROUND(SUM(CY94:CY101),5)</f>
        <v>340.14</v>
      </c>
      <c r="CZ102" s="6">
        <f>ROUND(SUM(CZ94:CZ101),5)</f>
        <v>480.44</v>
      </c>
      <c r="DA102" s="6">
        <f>ROUND(SUM(DA94:DA101),5)</f>
        <v>293.87</v>
      </c>
      <c r="DB102" s="6">
        <f>ROUND(SUM(DB94:DB101),5)</f>
        <v>796.36</v>
      </c>
      <c r="DC102" s="6">
        <f>ROUND(SUM(DC94:DC101),5)</f>
        <v>-46.56</v>
      </c>
      <c r="DD102" s="6">
        <f>ROUND(SUM(DD94:DD101),5)</f>
        <v>1782.02</v>
      </c>
      <c r="DE102" s="6">
        <f>ROUND(SUM(DE94:DE101),5)</f>
        <v>89.75</v>
      </c>
      <c r="DF102" s="6">
        <f>ROUND(SUM(DF94:DF101),5)</f>
        <v>2645.19</v>
      </c>
      <c r="DG102" s="6">
        <f>ROUND(SUM(DG94:DG101),5)</f>
        <v>113.26</v>
      </c>
      <c r="DH102" s="6">
        <f>ROUND(SUM(DH94:DH101),5)</f>
        <v>474.39</v>
      </c>
      <c r="DI102" s="6">
        <f>ROUND(SUM(DI94:DI101),5)</f>
        <v>586.51</v>
      </c>
      <c r="DJ102" s="6">
        <f>ROUND(SUM(DJ94:DJ101),5)</f>
        <v>1784.9</v>
      </c>
      <c r="DK102" s="6">
        <f>ROUND(SUM(DK94:DK101),5)</f>
        <v>86.19</v>
      </c>
      <c r="DL102" s="6">
        <f>ROUND(SUM(DL94:DL101),5)</f>
        <v>-15.6</v>
      </c>
      <c r="DM102" s="6">
        <f>ROUND(SUM(DM94:DM101),5)</f>
        <v>298.83</v>
      </c>
      <c r="DN102" s="6">
        <f>ROUND(SUM(DN94:DN101),5)</f>
        <v>-32.6</v>
      </c>
      <c r="DO102" s="6">
        <f>ROUND(SUM(DO94:DO101),5)</f>
        <v>1843.18</v>
      </c>
      <c r="DP102" s="6">
        <f>ROUND(SUM(DP94:DP101),5)</f>
        <v>-5.13</v>
      </c>
      <c r="DQ102" s="6">
        <f>ROUND(SUM(DQ94:DQ101),5)</f>
        <v>4117.25</v>
      </c>
      <c r="DR102" s="6">
        <f>ROUND(SUM(DR94:DR101),5)</f>
        <v>180.55</v>
      </c>
      <c r="DS102" s="6">
        <f>ROUND(SUM(DS94:DS101),5)</f>
        <v>466.04</v>
      </c>
      <c r="DT102" s="6">
        <f>ROUND(SUM(DT94:DT101),5)</f>
        <v>110.61</v>
      </c>
      <c r="DU102" s="6">
        <f>ROUND(SUM(DU94:DU101),5)</f>
        <v>35.61</v>
      </c>
      <c r="DV102" s="6">
        <f>ROUND(SUM(DV94:DV101),5)</f>
        <v>504.61</v>
      </c>
      <c r="DW102" s="6">
        <f>ROUND(SUM(DW94:DW101),5)</f>
        <v>298</v>
      </c>
      <c r="DX102" s="6">
        <f>ROUND(SUM(DX94:DX101),5)</f>
        <v>123.92</v>
      </c>
      <c r="DY102" s="6">
        <f>ROUND(SUM(DY94:DY101),5)</f>
        <v>-8.5299999999999994</v>
      </c>
      <c r="DZ102" s="6">
        <f>ROUND(SUM(DZ94:DZ101),5)</f>
        <v>65.39</v>
      </c>
      <c r="EA102" s="6">
        <f>ROUND(SUM(EA94:EA101),5)</f>
        <v>487.08</v>
      </c>
      <c r="EB102" s="6">
        <f>ROUND(SUM(EB94:EB101),5)</f>
        <v>118.08</v>
      </c>
      <c r="EC102" s="6">
        <f>ROUND(SUM(EC94:EC101),5)</f>
        <v>98.94</v>
      </c>
      <c r="ED102" s="6">
        <f>ROUND(SUM(ED94:ED101),5)</f>
        <v>11053.53</v>
      </c>
      <c r="EE102" s="6">
        <f>ROUND(SUM(EE94:EE101),5)</f>
        <v>19556.88</v>
      </c>
      <c r="EF102" s="6">
        <f>ROUND(SUM(EF94:EF101),5)</f>
        <v>-73.34</v>
      </c>
      <c r="EG102" s="6">
        <f>ROUND(SUM(EG94:EG101),5)</f>
        <v>-269.18</v>
      </c>
      <c r="EH102" s="6">
        <f>ROUND(SUM(EH94:EH101),5)</f>
        <v>-62.38</v>
      </c>
      <c r="EI102" s="6">
        <f>ROUND(SUM(EI94:EI101),5)</f>
        <v>5962.96</v>
      </c>
      <c r="EJ102" s="6">
        <f>ROUND(SUM(EJ94:EJ101),5)</f>
        <v>2165.88</v>
      </c>
      <c r="EK102" s="6">
        <f>ROUND(SUM(EK94:EK101),5)</f>
        <v>0</v>
      </c>
      <c r="EL102" s="6">
        <f>ROUND(SUM(EL94:EL101),5)</f>
        <v>0</v>
      </c>
      <c r="EM102" s="6">
        <f>ROUND(SUM(EM94:EM101),5)</f>
        <v>0</v>
      </c>
      <c r="EN102" s="6">
        <f>ROUND(SUM(F102:EM102),5)</f>
        <v>297715.31</v>
      </c>
    </row>
    <row r="103" spans="1:144" ht="30" customHeight="1" x14ac:dyDescent="0.25">
      <c r="A103" s="2"/>
      <c r="B103" s="2"/>
      <c r="C103" s="2"/>
      <c r="D103" s="2" t="s">
        <v>241</v>
      </c>
      <c r="E103" s="2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</row>
    <row r="104" spans="1:144" x14ac:dyDescent="0.25">
      <c r="A104" s="2"/>
      <c r="B104" s="2"/>
      <c r="C104" s="2"/>
      <c r="D104" s="2"/>
      <c r="E104" s="2" t="s">
        <v>242</v>
      </c>
      <c r="F104" s="6">
        <v>0</v>
      </c>
      <c r="G104" s="6">
        <v>7926.96</v>
      </c>
      <c r="H104" s="6">
        <v>139290.32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489258.48</v>
      </c>
      <c r="P104" s="6">
        <v>7200</v>
      </c>
      <c r="Q104" s="6">
        <v>80986.460000000006</v>
      </c>
      <c r="R104" s="6">
        <v>0</v>
      </c>
      <c r="S104" s="6">
        <v>0</v>
      </c>
      <c r="T104" s="6">
        <v>0</v>
      </c>
      <c r="U104" s="6">
        <v>85943.25</v>
      </c>
      <c r="V104" s="6">
        <v>0</v>
      </c>
      <c r="W104" s="6">
        <v>308999.96999999997</v>
      </c>
      <c r="X104" s="6">
        <v>0</v>
      </c>
      <c r="Y104" s="6">
        <v>0</v>
      </c>
      <c r="Z104" s="6">
        <v>0</v>
      </c>
      <c r="AA104" s="6">
        <v>140400</v>
      </c>
      <c r="AB104" s="6">
        <v>6649</v>
      </c>
      <c r="AC104" s="6">
        <v>0</v>
      </c>
      <c r="AD104" s="6">
        <v>31950</v>
      </c>
      <c r="AE104" s="6">
        <v>0</v>
      </c>
      <c r="AF104" s="6">
        <v>0</v>
      </c>
      <c r="AG104" s="6">
        <v>10</v>
      </c>
      <c r="AH104" s="6">
        <v>0</v>
      </c>
      <c r="AI104" s="6">
        <v>0</v>
      </c>
      <c r="AJ104" s="6">
        <v>0</v>
      </c>
      <c r="AK104" s="6">
        <v>3814</v>
      </c>
      <c r="AL104" s="6">
        <v>0</v>
      </c>
      <c r="AM104" s="6">
        <v>0</v>
      </c>
      <c r="AN104" s="6">
        <v>6300</v>
      </c>
      <c r="AO104" s="6">
        <v>0</v>
      </c>
      <c r="AP104" s="6">
        <v>0</v>
      </c>
      <c r="AQ104" s="6">
        <v>234956.1</v>
      </c>
      <c r="AR104" s="6">
        <v>2400</v>
      </c>
      <c r="AS104" s="6">
        <v>5480</v>
      </c>
      <c r="AT104" s="6">
        <v>0</v>
      </c>
      <c r="AU104" s="6">
        <v>4944</v>
      </c>
      <c r="AV104" s="6">
        <v>0</v>
      </c>
      <c r="AW104" s="6">
        <v>23400</v>
      </c>
      <c r="AX104" s="6">
        <v>2400</v>
      </c>
      <c r="AY104" s="6">
        <v>0</v>
      </c>
      <c r="AZ104" s="6">
        <v>0</v>
      </c>
      <c r="BA104" s="6">
        <v>0</v>
      </c>
      <c r="BB104" s="6">
        <v>3994.64</v>
      </c>
      <c r="BC104" s="6">
        <v>59916</v>
      </c>
      <c r="BD104" s="6">
        <v>0</v>
      </c>
      <c r="BE104" s="6">
        <v>0</v>
      </c>
      <c r="BF104" s="6">
        <v>0</v>
      </c>
      <c r="BG104" s="6">
        <v>177675.03</v>
      </c>
      <c r="BH104" s="6">
        <v>77249.97</v>
      </c>
      <c r="BI104" s="6">
        <v>0</v>
      </c>
      <c r="BJ104" s="6">
        <v>2700</v>
      </c>
      <c r="BK104" s="6">
        <v>0</v>
      </c>
      <c r="BL104" s="6">
        <v>0</v>
      </c>
      <c r="BM104" s="6">
        <v>0</v>
      </c>
      <c r="BN104" s="6">
        <v>0</v>
      </c>
      <c r="BO104" s="6">
        <v>170462.79</v>
      </c>
      <c r="BP104" s="6">
        <v>34762.5</v>
      </c>
      <c r="BQ104" s="6">
        <v>90000</v>
      </c>
      <c r="BR104" s="6">
        <v>0</v>
      </c>
      <c r="BS104" s="6">
        <v>0</v>
      </c>
      <c r="BT104" s="6">
        <v>0</v>
      </c>
      <c r="BU104" s="6">
        <v>38625.03</v>
      </c>
      <c r="BV104" s="6">
        <v>0</v>
      </c>
      <c r="BW104" s="6">
        <v>0</v>
      </c>
      <c r="BX104" s="6">
        <v>104387.72</v>
      </c>
      <c r="BY104" s="6">
        <v>0</v>
      </c>
      <c r="BZ104" s="6">
        <v>0</v>
      </c>
      <c r="CA104" s="6">
        <v>0</v>
      </c>
      <c r="CB104" s="6">
        <v>7450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3417.12</v>
      </c>
      <c r="CJ104" s="6">
        <v>21647</v>
      </c>
      <c r="CK104" s="6">
        <v>386250.03</v>
      </c>
      <c r="CL104" s="6">
        <v>91036.53</v>
      </c>
      <c r="CM104" s="6">
        <v>0</v>
      </c>
      <c r="CN104" s="6">
        <v>80364.36</v>
      </c>
      <c r="CO104" s="6">
        <v>0</v>
      </c>
      <c r="CP104" s="6">
        <v>0</v>
      </c>
      <c r="CQ104" s="6">
        <v>1510</v>
      </c>
      <c r="CR104" s="6">
        <v>0</v>
      </c>
      <c r="CS104" s="6">
        <v>30899.97</v>
      </c>
      <c r="CT104" s="6">
        <v>0</v>
      </c>
      <c r="CU104" s="6">
        <v>0</v>
      </c>
      <c r="CV104" s="6">
        <v>105000.03</v>
      </c>
      <c r="CW104" s="6">
        <v>7704</v>
      </c>
      <c r="CX104" s="6">
        <v>146774.97</v>
      </c>
      <c r="CY104" s="6">
        <v>7200</v>
      </c>
      <c r="CZ104" s="6">
        <v>1100</v>
      </c>
      <c r="DA104" s="6">
        <v>0</v>
      </c>
      <c r="DB104" s="6">
        <v>0</v>
      </c>
      <c r="DC104" s="6">
        <v>0</v>
      </c>
      <c r="DD104" s="6">
        <v>38625.03</v>
      </c>
      <c r="DE104" s="6">
        <v>0</v>
      </c>
      <c r="DF104" s="6">
        <v>49848.57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19312.47</v>
      </c>
      <c r="DP104" s="6">
        <v>0</v>
      </c>
      <c r="DQ104" s="6">
        <v>18850</v>
      </c>
      <c r="DR104" s="6">
        <v>200</v>
      </c>
      <c r="DS104" s="6">
        <v>0</v>
      </c>
      <c r="DT104" s="6">
        <v>0</v>
      </c>
      <c r="DU104" s="6">
        <v>0</v>
      </c>
      <c r="DV104" s="6">
        <v>259</v>
      </c>
      <c r="DW104" s="6">
        <v>0</v>
      </c>
      <c r="DX104" s="6">
        <v>0</v>
      </c>
      <c r="DY104" s="6">
        <v>0</v>
      </c>
      <c r="DZ104" s="6">
        <v>0</v>
      </c>
      <c r="EA104" s="6">
        <v>318269.96999999997</v>
      </c>
      <c r="EB104" s="6">
        <v>3438</v>
      </c>
      <c r="EC104" s="6">
        <v>0</v>
      </c>
      <c r="ED104" s="6">
        <v>333431.17</v>
      </c>
      <c r="EE104" s="6">
        <v>312699.96999999997</v>
      </c>
      <c r="EF104" s="6">
        <v>0</v>
      </c>
      <c r="EG104" s="6">
        <v>0</v>
      </c>
      <c r="EH104" s="6">
        <v>0</v>
      </c>
      <c r="EI104" s="6">
        <v>100498.52</v>
      </c>
      <c r="EJ104" s="6">
        <v>55800</v>
      </c>
      <c r="EK104" s="6">
        <v>0</v>
      </c>
      <c r="EL104" s="6">
        <v>0</v>
      </c>
      <c r="EM104" s="6">
        <v>0</v>
      </c>
      <c r="EN104" s="6">
        <f>ROUND(SUM(F104:EM104),5)</f>
        <v>4483668.93</v>
      </c>
    </row>
    <row r="105" spans="1:144" ht="15.75" thickBot="1" x14ac:dyDescent="0.3">
      <c r="A105" s="2"/>
      <c r="B105" s="2"/>
      <c r="C105" s="2"/>
      <c r="D105" s="2"/>
      <c r="E105" s="2" t="s">
        <v>243</v>
      </c>
      <c r="F105" s="7">
        <v>3021</v>
      </c>
      <c r="G105" s="7">
        <v>0</v>
      </c>
      <c r="H105" s="7">
        <v>4448.72</v>
      </c>
      <c r="I105" s="7">
        <v>0</v>
      </c>
      <c r="J105" s="7">
        <v>0</v>
      </c>
      <c r="K105" s="7">
        <v>1590</v>
      </c>
      <c r="L105" s="7">
        <v>0</v>
      </c>
      <c r="M105" s="7">
        <v>789.46</v>
      </c>
      <c r="N105" s="7">
        <v>0</v>
      </c>
      <c r="O105" s="7">
        <v>372.6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1228.06</v>
      </c>
      <c r="W105" s="7">
        <v>0</v>
      </c>
      <c r="X105" s="7">
        <v>0</v>
      </c>
      <c r="Y105" s="7">
        <v>810</v>
      </c>
      <c r="Z105" s="7">
        <v>1861</v>
      </c>
      <c r="AA105" s="7">
        <v>0</v>
      </c>
      <c r="AB105" s="7">
        <v>600</v>
      </c>
      <c r="AC105" s="7">
        <v>0</v>
      </c>
      <c r="AD105" s="7">
        <v>0</v>
      </c>
      <c r="AE105" s="7">
        <v>680</v>
      </c>
      <c r="AF105" s="7">
        <v>0</v>
      </c>
      <c r="AG105" s="7">
        <v>1684.55</v>
      </c>
      <c r="AH105" s="7">
        <v>540</v>
      </c>
      <c r="AI105" s="7">
        <v>0</v>
      </c>
      <c r="AJ105" s="7">
        <v>0</v>
      </c>
      <c r="AK105" s="7">
        <v>2529</v>
      </c>
      <c r="AL105" s="7">
        <v>854</v>
      </c>
      <c r="AM105" s="7">
        <v>770.08</v>
      </c>
      <c r="AN105" s="7">
        <v>540</v>
      </c>
      <c r="AO105" s="7">
        <v>0</v>
      </c>
      <c r="AP105" s="7">
        <v>569.70000000000005</v>
      </c>
      <c r="AQ105" s="7">
        <v>0</v>
      </c>
      <c r="AR105" s="7">
        <v>630</v>
      </c>
      <c r="AS105" s="7">
        <v>1095</v>
      </c>
      <c r="AT105" s="7">
        <v>0</v>
      </c>
      <c r="AU105" s="7">
        <v>0</v>
      </c>
      <c r="AV105" s="7">
        <v>1153</v>
      </c>
      <c r="AW105" s="7">
        <v>0</v>
      </c>
      <c r="AX105" s="7">
        <v>153</v>
      </c>
      <c r="AY105" s="7">
        <v>0</v>
      </c>
      <c r="AZ105" s="7">
        <v>405</v>
      </c>
      <c r="BA105" s="7">
        <v>2977</v>
      </c>
      <c r="BB105" s="7">
        <v>0</v>
      </c>
      <c r="BC105" s="7">
        <v>1017.33</v>
      </c>
      <c r="BD105" s="7">
        <v>1260</v>
      </c>
      <c r="BE105" s="7">
        <v>660</v>
      </c>
      <c r="BF105" s="7">
        <v>0</v>
      </c>
      <c r="BG105" s="7">
        <v>0</v>
      </c>
      <c r="BH105" s="7">
        <v>0</v>
      </c>
      <c r="BI105" s="7">
        <v>999.24</v>
      </c>
      <c r="BJ105" s="7">
        <v>540</v>
      </c>
      <c r="BK105" s="7">
        <v>866.5</v>
      </c>
      <c r="BL105" s="7">
        <v>436.06</v>
      </c>
      <c r="BM105" s="7">
        <v>0</v>
      </c>
      <c r="BN105" s="7">
        <v>339</v>
      </c>
      <c r="BO105" s="7">
        <v>0</v>
      </c>
      <c r="BP105" s="7">
        <v>392</v>
      </c>
      <c r="BQ105" s="7">
        <v>0</v>
      </c>
      <c r="BR105" s="7">
        <v>585</v>
      </c>
      <c r="BS105" s="7">
        <v>765</v>
      </c>
      <c r="BT105" s="7">
        <v>1230</v>
      </c>
      <c r="BU105" s="7">
        <v>894</v>
      </c>
      <c r="BV105" s="7">
        <v>0</v>
      </c>
      <c r="BW105" s="7">
        <v>1605</v>
      </c>
      <c r="BX105" s="7">
        <v>0</v>
      </c>
      <c r="BY105" s="7">
        <v>2602.84</v>
      </c>
      <c r="BZ105" s="7">
        <v>898.65</v>
      </c>
      <c r="CA105" s="7">
        <v>738</v>
      </c>
      <c r="CB105" s="7">
        <v>1701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1309.5999999999999</v>
      </c>
      <c r="CI105" s="7">
        <v>1974.56</v>
      </c>
      <c r="CJ105" s="7">
        <v>0</v>
      </c>
      <c r="CK105" s="7">
        <v>894.55</v>
      </c>
      <c r="CL105" s="7">
        <v>0</v>
      </c>
      <c r="CM105" s="7">
        <v>600</v>
      </c>
      <c r="CN105" s="7">
        <v>0</v>
      </c>
      <c r="CO105" s="7">
        <v>0</v>
      </c>
      <c r="CP105" s="7">
        <v>477</v>
      </c>
      <c r="CQ105" s="7">
        <v>819</v>
      </c>
      <c r="CR105" s="7">
        <v>522</v>
      </c>
      <c r="CS105" s="7">
        <v>227.98</v>
      </c>
      <c r="CT105" s="7">
        <v>112.96</v>
      </c>
      <c r="CU105" s="7">
        <v>411.61</v>
      </c>
      <c r="CV105" s="7">
        <v>0</v>
      </c>
      <c r="CW105" s="7">
        <v>0</v>
      </c>
      <c r="CX105" s="7">
        <v>0</v>
      </c>
      <c r="CY105" s="7">
        <v>450</v>
      </c>
      <c r="CZ105" s="7">
        <v>0</v>
      </c>
      <c r="DA105" s="7">
        <v>1349.5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508.8</v>
      </c>
      <c r="DL105" s="7">
        <v>192</v>
      </c>
      <c r="DM105" s="7">
        <v>0</v>
      </c>
      <c r="DN105" s="7">
        <v>0</v>
      </c>
      <c r="DO105" s="7">
        <v>0</v>
      </c>
      <c r="DP105" s="7">
        <v>381.6</v>
      </c>
      <c r="DQ105" s="7">
        <v>0</v>
      </c>
      <c r="DR105" s="7">
        <v>0</v>
      </c>
      <c r="DS105" s="7">
        <v>120</v>
      </c>
      <c r="DT105" s="7">
        <v>1287.0899999999999</v>
      </c>
      <c r="DU105" s="7">
        <v>0</v>
      </c>
      <c r="DV105" s="7">
        <v>2100.17</v>
      </c>
      <c r="DW105" s="7">
        <v>657</v>
      </c>
      <c r="DX105" s="7">
        <v>0</v>
      </c>
      <c r="DY105" s="7">
        <v>0</v>
      </c>
      <c r="DZ105" s="7">
        <v>0</v>
      </c>
      <c r="EA105" s="7">
        <v>294</v>
      </c>
      <c r="EB105" s="7">
        <v>0</v>
      </c>
      <c r="EC105" s="7">
        <v>1674</v>
      </c>
      <c r="ED105" s="7">
        <v>953.2</v>
      </c>
      <c r="EE105" s="7">
        <v>2024</v>
      </c>
      <c r="EF105" s="7">
        <v>1740</v>
      </c>
      <c r="EG105" s="7">
        <v>0</v>
      </c>
      <c r="EH105" s="7">
        <v>1161</v>
      </c>
      <c r="EI105" s="7">
        <v>0</v>
      </c>
      <c r="EJ105" s="7">
        <v>540</v>
      </c>
      <c r="EK105" s="7">
        <v>0</v>
      </c>
      <c r="EL105" s="7">
        <v>0</v>
      </c>
      <c r="EM105" s="7">
        <v>0</v>
      </c>
      <c r="EN105" s="7">
        <f>ROUND(SUM(F105:EM105),5)</f>
        <v>69612.41</v>
      </c>
    </row>
    <row r="106" spans="1:144" x14ac:dyDescent="0.25">
      <c r="A106" s="2"/>
      <c r="B106" s="2"/>
      <c r="C106" s="2"/>
      <c r="D106" s="2" t="s">
        <v>244</v>
      </c>
      <c r="E106" s="2"/>
      <c r="F106" s="6">
        <f>ROUND(SUM(F103:F105),5)</f>
        <v>3021</v>
      </c>
      <c r="G106" s="6">
        <f>ROUND(SUM(G103:G105),5)</f>
        <v>7926.96</v>
      </c>
      <c r="H106" s="6">
        <f>ROUND(SUM(H103:H105),5)</f>
        <v>143739.04</v>
      </c>
      <c r="I106" s="6">
        <f>ROUND(SUM(I103:I105),5)</f>
        <v>0</v>
      </c>
      <c r="J106" s="6">
        <f>ROUND(SUM(J103:J105),5)</f>
        <v>0</v>
      </c>
      <c r="K106" s="6">
        <f>ROUND(SUM(K103:K105),5)</f>
        <v>1590</v>
      </c>
      <c r="L106" s="6">
        <f>ROUND(SUM(L103:L105),5)</f>
        <v>0</v>
      </c>
      <c r="M106" s="6">
        <f>ROUND(SUM(M103:M105),5)</f>
        <v>789.46</v>
      </c>
      <c r="N106" s="6">
        <f>ROUND(SUM(N103:N105),5)</f>
        <v>0</v>
      </c>
      <c r="O106" s="6">
        <f>ROUND(SUM(O103:O105),5)</f>
        <v>489631.08</v>
      </c>
      <c r="P106" s="6">
        <f>ROUND(SUM(P103:P105),5)</f>
        <v>7200</v>
      </c>
      <c r="Q106" s="6">
        <f>ROUND(SUM(Q103:Q105),5)</f>
        <v>80986.460000000006</v>
      </c>
      <c r="R106" s="6">
        <f>ROUND(SUM(R103:R105),5)</f>
        <v>0</v>
      </c>
      <c r="S106" s="6">
        <f>ROUND(SUM(S103:S105),5)</f>
        <v>0</v>
      </c>
      <c r="T106" s="6">
        <f>ROUND(SUM(T103:T105),5)</f>
        <v>0</v>
      </c>
      <c r="U106" s="6">
        <f>ROUND(SUM(U103:U105),5)</f>
        <v>85943.25</v>
      </c>
      <c r="V106" s="6">
        <f>ROUND(SUM(V103:V105),5)</f>
        <v>1228.06</v>
      </c>
      <c r="W106" s="6">
        <f>ROUND(SUM(W103:W105),5)</f>
        <v>308999.96999999997</v>
      </c>
      <c r="X106" s="6">
        <f>ROUND(SUM(X103:X105),5)</f>
        <v>0</v>
      </c>
      <c r="Y106" s="6">
        <f>ROUND(SUM(Y103:Y105),5)</f>
        <v>810</v>
      </c>
      <c r="Z106" s="6">
        <f>ROUND(SUM(Z103:Z105),5)</f>
        <v>1861</v>
      </c>
      <c r="AA106" s="6">
        <f>ROUND(SUM(AA103:AA105),5)</f>
        <v>140400</v>
      </c>
      <c r="AB106" s="6">
        <f>ROUND(SUM(AB103:AB105),5)</f>
        <v>7249</v>
      </c>
      <c r="AC106" s="6">
        <f>ROUND(SUM(AC103:AC105),5)</f>
        <v>0</v>
      </c>
      <c r="AD106" s="6">
        <f>ROUND(SUM(AD103:AD105),5)</f>
        <v>31950</v>
      </c>
      <c r="AE106" s="6">
        <f>ROUND(SUM(AE103:AE105),5)</f>
        <v>680</v>
      </c>
      <c r="AF106" s="6">
        <f>ROUND(SUM(AF103:AF105),5)</f>
        <v>0</v>
      </c>
      <c r="AG106" s="6">
        <f>ROUND(SUM(AG103:AG105),5)</f>
        <v>1694.55</v>
      </c>
      <c r="AH106" s="6">
        <f>ROUND(SUM(AH103:AH105),5)</f>
        <v>540</v>
      </c>
      <c r="AI106" s="6">
        <f>ROUND(SUM(AI103:AI105),5)</f>
        <v>0</v>
      </c>
      <c r="AJ106" s="6">
        <f>ROUND(SUM(AJ103:AJ105),5)</f>
        <v>0</v>
      </c>
      <c r="AK106" s="6">
        <f>ROUND(SUM(AK103:AK105),5)</f>
        <v>6343</v>
      </c>
      <c r="AL106" s="6">
        <f>ROUND(SUM(AL103:AL105),5)</f>
        <v>854</v>
      </c>
      <c r="AM106" s="6">
        <f>ROUND(SUM(AM103:AM105),5)</f>
        <v>770.08</v>
      </c>
      <c r="AN106" s="6">
        <f>ROUND(SUM(AN103:AN105),5)</f>
        <v>6840</v>
      </c>
      <c r="AO106" s="6">
        <f>ROUND(SUM(AO103:AO105),5)</f>
        <v>0</v>
      </c>
      <c r="AP106" s="6">
        <f>ROUND(SUM(AP103:AP105),5)</f>
        <v>569.70000000000005</v>
      </c>
      <c r="AQ106" s="6">
        <f>ROUND(SUM(AQ103:AQ105),5)</f>
        <v>234956.1</v>
      </c>
      <c r="AR106" s="6">
        <f>ROUND(SUM(AR103:AR105),5)</f>
        <v>3030</v>
      </c>
      <c r="AS106" s="6">
        <f>ROUND(SUM(AS103:AS105),5)</f>
        <v>6575</v>
      </c>
      <c r="AT106" s="6">
        <f>ROUND(SUM(AT103:AT105),5)</f>
        <v>0</v>
      </c>
      <c r="AU106" s="6">
        <f>ROUND(SUM(AU103:AU105),5)</f>
        <v>4944</v>
      </c>
      <c r="AV106" s="6">
        <f>ROUND(SUM(AV103:AV105),5)</f>
        <v>1153</v>
      </c>
      <c r="AW106" s="6">
        <f>ROUND(SUM(AW103:AW105),5)</f>
        <v>23400</v>
      </c>
      <c r="AX106" s="6">
        <f>ROUND(SUM(AX103:AX105),5)</f>
        <v>2553</v>
      </c>
      <c r="AY106" s="6">
        <f>ROUND(SUM(AY103:AY105),5)</f>
        <v>0</v>
      </c>
      <c r="AZ106" s="6">
        <f>ROUND(SUM(AZ103:AZ105),5)</f>
        <v>405</v>
      </c>
      <c r="BA106" s="6">
        <f>ROUND(SUM(BA103:BA105),5)</f>
        <v>2977</v>
      </c>
      <c r="BB106" s="6">
        <f>ROUND(SUM(BB103:BB105),5)</f>
        <v>3994.64</v>
      </c>
      <c r="BC106" s="6">
        <f>ROUND(SUM(BC103:BC105),5)</f>
        <v>60933.33</v>
      </c>
      <c r="BD106" s="6">
        <f>ROUND(SUM(BD103:BD105),5)</f>
        <v>1260</v>
      </c>
      <c r="BE106" s="6">
        <f>ROUND(SUM(BE103:BE105),5)</f>
        <v>660</v>
      </c>
      <c r="BF106" s="6">
        <f>ROUND(SUM(BF103:BF105),5)</f>
        <v>0</v>
      </c>
      <c r="BG106" s="6">
        <f>ROUND(SUM(BG103:BG105),5)</f>
        <v>177675.03</v>
      </c>
      <c r="BH106" s="6">
        <f>ROUND(SUM(BH103:BH105),5)</f>
        <v>77249.97</v>
      </c>
      <c r="BI106" s="6">
        <f>ROUND(SUM(BI103:BI105),5)</f>
        <v>999.24</v>
      </c>
      <c r="BJ106" s="6">
        <f>ROUND(SUM(BJ103:BJ105),5)</f>
        <v>3240</v>
      </c>
      <c r="BK106" s="6">
        <f>ROUND(SUM(BK103:BK105),5)</f>
        <v>866.5</v>
      </c>
      <c r="BL106" s="6">
        <f>ROUND(SUM(BL103:BL105),5)</f>
        <v>436.06</v>
      </c>
      <c r="BM106" s="6">
        <f>ROUND(SUM(BM103:BM105),5)</f>
        <v>0</v>
      </c>
      <c r="BN106" s="6">
        <f>ROUND(SUM(BN103:BN105),5)</f>
        <v>339</v>
      </c>
      <c r="BO106" s="6">
        <f>ROUND(SUM(BO103:BO105),5)</f>
        <v>170462.79</v>
      </c>
      <c r="BP106" s="6">
        <f>ROUND(SUM(BP103:BP105),5)</f>
        <v>35154.5</v>
      </c>
      <c r="BQ106" s="6">
        <f>ROUND(SUM(BQ103:BQ105),5)</f>
        <v>90000</v>
      </c>
      <c r="BR106" s="6">
        <f>ROUND(SUM(BR103:BR105),5)</f>
        <v>585</v>
      </c>
      <c r="BS106" s="6">
        <f>ROUND(SUM(BS103:BS105),5)</f>
        <v>765</v>
      </c>
      <c r="BT106" s="6">
        <f>ROUND(SUM(BT103:BT105),5)</f>
        <v>1230</v>
      </c>
      <c r="BU106" s="6">
        <f>ROUND(SUM(BU103:BU105),5)</f>
        <v>39519.03</v>
      </c>
      <c r="BV106" s="6">
        <f>ROUND(SUM(BV103:BV105),5)</f>
        <v>0</v>
      </c>
      <c r="BW106" s="6">
        <f>ROUND(SUM(BW103:BW105),5)</f>
        <v>1605</v>
      </c>
      <c r="BX106" s="6">
        <f>ROUND(SUM(BX103:BX105),5)</f>
        <v>104387.72</v>
      </c>
      <c r="BY106" s="6">
        <f>ROUND(SUM(BY103:BY105),5)</f>
        <v>2602.84</v>
      </c>
      <c r="BZ106" s="6">
        <f>ROUND(SUM(BZ103:BZ105),5)</f>
        <v>898.65</v>
      </c>
      <c r="CA106" s="6">
        <f>ROUND(SUM(CA103:CA105),5)</f>
        <v>738</v>
      </c>
      <c r="CB106" s="6">
        <f>ROUND(SUM(CB103:CB105),5)</f>
        <v>9151</v>
      </c>
      <c r="CC106" s="6">
        <f>ROUND(SUM(CC103:CC105),5)</f>
        <v>0</v>
      </c>
      <c r="CD106" s="6">
        <f>ROUND(SUM(CD103:CD105),5)</f>
        <v>0</v>
      </c>
      <c r="CE106" s="6">
        <f>ROUND(SUM(CE103:CE105),5)</f>
        <v>0</v>
      </c>
      <c r="CF106" s="6">
        <f>ROUND(SUM(CF103:CF105),5)</f>
        <v>0</v>
      </c>
      <c r="CG106" s="6">
        <f>ROUND(SUM(CG103:CG105),5)</f>
        <v>0</v>
      </c>
      <c r="CH106" s="6">
        <f>ROUND(SUM(CH103:CH105),5)</f>
        <v>1309.5999999999999</v>
      </c>
      <c r="CI106" s="6">
        <f>ROUND(SUM(CI103:CI105),5)</f>
        <v>5391.68</v>
      </c>
      <c r="CJ106" s="6">
        <f>ROUND(SUM(CJ103:CJ105),5)</f>
        <v>21647</v>
      </c>
      <c r="CK106" s="6">
        <f>ROUND(SUM(CK103:CK105),5)</f>
        <v>387144.58</v>
      </c>
      <c r="CL106" s="6">
        <f>ROUND(SUM(CL103:CL105),5)</f>
        <v>91036.53</v>
      </c>
      <c r="CM106" s="6">
        <f>ROUND(SUM(CM103:CM105),5)</f>
        <v>600</v>
      </c>
      <c r="CN106" s="6">
        <f>ROUND(SUM(CN103:CN105),5)</f>
        <v>80364.36</v>
      </c>
      <c r="CO106" s="6">
        <f>ROUND(SUM(CO103:CO105),5)</f>
        <v>0</v>
      </c>
      <c r="CP106" s="6">
        <f>ROUND(SUM(CP103:CP105),5)</f>
        <v>477</v>
      </c>
      <c r="CQ106" s="6">
        <f>ROUND(SUM(CQ103:CQ105),5)</f>
        <v>2329</v>
      </c>
      <c r="CR106" s="6">
        <f>ROUND(SUM(CR103:CR105),5)</f>
        <v>522</v>
      </c>
      <c r="CS106" s="6">
        <f>ROUND(SUM(CS103:CS105),5)</f>
        <v>31127.95</v>
      </c>
      <c r="CT106" s="6">
        <f>ROUND(SUM(CT103:CT105),5)</f>
        <v>112.96</v>
      </c>
      <c r="CU106" s="6">
        <f>ROUND(SUM(CU103:CU105),5)</f>
        <v>411.61</v>
      </c>
      <c r="CV106" s="6">
        <f>ROUND(SUM(CV103:CV105),5)</f>
        <v>105000.03</v>
      </c>
      <c r="CW106" s="6">
        <f>ROUND(SUM(CW103:CW105),5)</f>
        <v>7704</v>
      </c>
      <c r="CX106" s="6">
        <f>ROUND(SUM(CX103:CX105),5)</f>
        <v>146774.97</v>
      </c>
      <c r="CY106" s="6">
        <f>ROUND(SUM(CY103:CY105),5)</f>
        <v>7650</v>
      </c>
      <c r="CZ106" s="6">
        <f>ROUND(SUM(CZ103:CZ105),5)</f>
        <v>1100</v>
      </c>
      <c r="DA106" s="6">
        <f>ROUND(SUM(DA103:DA105),5)</f>
        <v>1349.5</v>
      </c>
      <c r="DB106" s="6">
        <f>ROUND(SUM(DB103:DB105),5)</f>
        <v>0</v>
      </c>
      <c r="DC106" s="6">
        <f>ROUND(SUM(DC103:DC105),5)</f>
        <v>0</v>
      </c>
      <c r="DD106" s="6">
        <f>ROUND(SUM(DD103:DD105),5)</f>
        <v>38625.03</v>
      </c>
      <c r="DE106" s="6">
        <f>ROUND(SUM(DE103:DE105),5)</f>
        <v>0</v>
      </c>
      <c r="DF106" s="6">
        <f>ROUND(SUM(DF103:DF105),5)</f>
        <v>49848.57</v>
      </c>
      <c r="DG106" s="6">
        <f>ROUND(SUM(DG103:DG105),5)</f>
        <v>0</v>
      </c>
      <c r="DH106" s="6">
        <f>ROUND(SUM(DH103:DH105),5)</f>
        <v>0</v>
      </c>
      <c r="DI106" s="6">
        <f>ROUND(SUM(DI103:DI105),5)</f>
        <v>0</v>
      </c>
      <c r="DJ106" s="6">
        <f>ROUND(SUM(DJ103:DJ105),5)</f>
        <v>0</v>
      </c>
      <c r="DK106" s="6">
        <f>ROUND(SUM(DK103:DK105),5)</f>
        <v>508.8</v>
      </c>
      <c r="DL106" s="6">
        <f>ROUND(SUM(DL103:DL105),5)</f>
        <v>192</v>
      </c>
      <c r="DM106" s="6">
        <f>ROUND(SUM(DM103:DM105),5)</f>
        <v>0</v>
      </c>
      <c r="DN106" s="6">
        <f>ROUND(SUM(DN103:DN105),5)</f>
        <v>0</v>
      </c>
      <c r="DO106" s="6">
        <f>ROUND(SUM(DO103:DO105),5)</f>
        <v>19312.47</v>
      </c>
      <c r="DP106" s="6">
        <f>ROUND(SUM(DP103:DP105),5)</f>
        <v>381.6</v>
      </c>
      <c r="DQ106" s="6">
        <f>ROUND(SUM(DQ103:DQ105),5)</f>
        <v>18850</v>
      </c>
      <c r="DR106" s="6">
        <f>ROUND(SUM(DR103:DR105),5)</f>
        <v>200</v>
      </c>
      <c r="DS106" s="6">
        <f>ROUND(SUM(DS103:DS105),5)</f>
        <v>120</v>
      </c>
      <c r="DT106" s="6">
        <f>ROUND(SUM(DT103:DT105),5)</f>
        <v>1287.0899999999999</v>
      </c>
      <c r="DU106" s="6">
        <f>ROUND(SUM(DU103:DU105),5)</f>
        <v>0</v>
      </c>
      <c r="DV106" s="6">
        <f>ROUND(SUM(DV103:DV105),5)</f>
        <v>2359.17</v>
      </c>
      <c r="DW106" s="6">
        <f>ROUND(SUM(DW103:DW105),5)</f>
        <v>657</v>
      </c>
      <c r="DX106" s="6">
        <f>ROUND(SUM(DX103:DX105),5)</f>
        <v>0</v>
      </c>
      <c r="DY106" s="6">
        <f>ROUND(SUM(DY103:DY105),5)</f>
        <v>0</v>
      </c>
      <c r="DZ106" s="6">
        <f>ROUND(SUM(DZ103:DZ105),5)</f>
        <v>0</v>
      </c>
      <c r="EA106" s="6">
        <f>ROUND(SUM(EA103:EA105),5)</f>
        <v>318563.96999999997</v>
      </c>
      <c r="EB106" s="6">
        <f>ROUND(SUM(EB103:EB105),5)</f>
        <v>3438</v>
      </c>
      <c r="EC106" s="6">
        <f>ROUND(SUM(EC103:EC105),5)</f>
        <v>1674</v>
      </c>
      <c r="ED106" s="6">
        <f>ROUND(SUM(ED103:ED105),5)</f>
        <v>334384.37</v>
      </c>
      <c r="EE106" s="6">
        <f>ROUND(SUM(EE103:EE105),5)</f>
        <v>314723.96999999997</v>
      </c>
      <c r="EF106" s="6">
        <f>ROUND(SUM(EF103:EF105),5)</f>
        <v>1740</v>
      </c>
      <c r="EG106" s="6">
        <f>ROUND(SUM(EG103:EG105),5)</f>
        <v>0</v>
      </c>
      <c r="EH106" s="6">
        <f>ROUND(SUM(EH103:EH105),5)</f>
        <v>1161</v>
      </c>
      <c r="EI106" s="6">
        <f>ROUND(SUM(EI103:EI105),5)</f>
        <v>100498.52</v>
      </c>
      <c r="EJ106" s="6">
        <f>ROUND(SUM(EJ103:EJ105),5)</f>
        <v>56340</v>
      </c>
      <c r="EK106" s="6">
        <f>ROUND(SUM(EK103:EK105),5)</f>
        <v>0</v>
      </c>
      <c r="EL106" s="6">
        <f>ROUND(SUM(EL103:EL105),5)</f>
        <v>0</v>
      </c>
      <c r="EM106" s="6">
        <f>ROUND(SUM(EM103:EM105),5)</f>
        <v>0</v>
      </c>
      <c r="EN106" s="6">
        <f>ROUND(SUM(F106:EM106),5)</f>
        <v>4553281.34</v>
      </c>
    </row>
    <row r="107" spans="1:144" ht="30" customHeight="1" x14ac:dyDescent="0.25">
      <c r="A107" s="2"/>
      <c r="B107" s="2"/>
      <c r="C107" s="2"/>
      <c r="D107" s="2" t="s">
        <v>245</v>
      </c>
      <c r="E107" s="2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</row>
    <row r="108" spans="1:144" x14ac:dyDescent="0.25">
      <c r="A108" s="2"/>
      <c r="B108" s="2"/>
      <c r="C108" s="2"/>
      <c r="D108" s="2"/>
      <c r="E108" s="2" t="s">
        <v>246</v>
      </c>
      <c r="F108" s="6">
        <v>0</v>
      </c>
      <c r="G108" s="6">
        <v>0</v>
      </c>
      <c r="H108" s="6">
        <v>3296.49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341.07</v>
      </c>
      <c r="O108" s="6">
        <v>2138.7600000000002</v>
      </c>
      <c r="P108" s="6">
        <v>35.229999999999997</v>
      </c>
      <c r="Q108" s="6">
        <v>69.400000000000006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554.34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93.48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42.92</v>
      </c>
      <c r="AO108" s="6">
        <v>0</v>
      </c>
      <c r="AP108" s="6">
        <v>0</v>
      </c>
      <c r="AQ108" s="6">
        <v>1122.49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783.93</v>
      </c>
      <c r="BD108" s="6">
        <v>0</v>
      </c>
      <c r="BE108" s="6">
        <v>167.9</v>
      </c>
      <c r="BF108" s="6">
        <v>0</v>
      </c>
      <c r="BG108" s="6">
        <v>2172.64</v>
      </c>
      <c r="BH108" s="6">
        <v>131.66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23.3</v>
      </c>
      <c r="BP108" s="6">
        <v>0</v>
      </c>
      <c r="BQ108" s="6">
        <v>954.77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74.92</v>
      </c>
      <c r="BY108" s="6">
        <v>0</v>
      </c>
      <c r="BZ108" s="6">
        <v>0</v>
      </c>
      <c r="CA108" s="6">
        <v>0</v>
      </c>
      <c r="CB108" s="6">
        <v>0</v>
      </c>
      <c r="CC108" s="6">
        <v>365.98</v>
      </c>
      <c r="CD108" s="6">
        <v>0</v>
      </c>
      <c r="CE108" s="6">
        <v>111.21</v>
      </c>
      <c r="CF108" s="6">
        <v>0</v>
      </c>
      <c r="CG108" s="6">
        <v>122.39</v>
      </c>
      <c r="CH108" s="6">
        <v>0</v>
      </c>
      <c r="CI108" s="6">
        <v>0</v>
      </c>
      <c r="CJ108" s="6">
        <v>0</v>
      </c>
      <c r="CK108" s="6">
        <v>1315.54</v>
      </c>
      <c r="CL108" s="6">
        <v>0</v>
      </c>
      <c r="CM108" s="6">
        <v>1053.29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451.84</v>
      </c>
      <c r="CV108" s="6">
        <v>1440.99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164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1159.6099999999999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50.69</v>
      </c>
      <c r="EB108" s="6">
        <v>0</v>
      </c>
      <c r="EC108" s="6">
        <v>0</v>
      </c>
      <c r="ED108" s="6">
        <v>1994.07</v>
      </c>
      <c r="EE108" s="6">
        <v>402.55</v>
      </c>
      <c r="EF108" s="6">
        <v>0</v>
      </c>
      <c r="EG108" s="6">
        <v>1984.44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>
        <v>0</v>
      </c>
      <c r="EN108" s="6">
        <f>ROUND(SUM(F108:EM108),5)</f>
        <v>22619.9</v>
      </c>
    </row>
    <row r="109" spans="1:144" x14ac:dyDescent="0.25">
      <c r="A109" s="2"/>
      <c r="B109" s="2"/>
      <c r="C109" s="2"/>
      <c r="D109" s="2"/>
      <c r="E109" s="2" t="s">
        <v>247</v>
      </c>
      <c r="F109" s="6">
        <v>0</v>
      </c>
      <c r="G109" s="6">
        <v>0</v>
      </c>
      <c r="H109" s="6">
        <v>3260.82</v>
      </c>
      <c r="I109" s="6">
        <v>0</v>
      </c>
      <c r="J109" s="6">
        <v>1234.55</v>
      </c>
      <c r="K109" s="6">
        <v>0</v>
      </c>
      <c r="L109" s="6">
        <v>0</v>
      </c>
      <c r="M109" s="6">
        <v>0</v>
      </c>
      <c r="N109" s="6">
        <v>6784.2</v>
      </c>
      <c r="O109" s="6">
        <v>3356.19</v>
      </c>
      <c r="P109" s="6">
        <v>464.77</v>
      </c>
      <c r="Q109" s="6">
        <v>0</v>
      </c>
      <c r="R109" s="6">
        <v>0</v>
      </c>
      <c r="S109" s="6">
        <v>0</v>
      </c>
      <c r="T109" s="6">
        <v>0</v>
      </c>
      <c r="U109" s="6">
        <v>158.97999999999999</v>
      </c>
      <c r="V109" s="6">
        <v>0</v>
      </c>
      <c r="W109" s="6">
        <v>1472.04</v>
      </c>
      <c r="X109" s="6">
        <v>0</v>
      </c>
      <c r="Y109" s="6">
        <v>0</v>
      </c>
      <c r="Z109" s="6">
        <v>0</v>
      </c>
      <c r="AA109" s="6">
        <v>599.58000000000004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1119.3599999999999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13107.51</v>
      </c>
      <c r="BD109" s="6">
        <v>0</v>
      </c>
      <c r="BE109" s="6">
        <v>27.75</v>
      </c>
      <c r="BF109" s="6">
        <v>0</v>
      </c>
      <c r="BG109" s="6">
        <v>8581.3700000000008</v>
      </c>
      <c r="BH109" s="6">
        <v>78.680000000000007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4507.91</v>
      </c>
      <c r="BP109" s="6">
        <v>0</v>
      </c>
      <c r="BQ109" s="6">
        <v>962.97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7184.04</v>
      </c>
      <c r="CD109" s="6">
        <v>0</v>
      </c>
      <c r="CE109" s="6">
        <v>12428.35</v>
      </c>
      <c r="CF109" s="6">
        <v>0</v>
      </c>
      <c r="CG109" s="6">
        <v>12005.3</v>
      </c>
      <c r="CH109" s="6">
        <v>0</v>
      </c>
      <c r="CI109" s="6">
        <v>0</v>
      </c>
      <c r="CJ109" s="6">
        <v>0</v>
      </c>
      <c r="CK109" s="6">
        <v>3140.23</v>
      </c>
      <c r="CL109" s="6">
        <v>5091.43</v>
      </c>
      <c r="CM109" s="6">
        <v>5378.69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3569.93</v>
      </c>
      <c r="CW109" s="6">
        <v>0</v>
      </c>
      <c r="CX109" s="6">
        <v>1017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613.1</v>
      </c>
      <c r="DE109" s="6">
        <v>0</v>
      </c>
      <c r="DF109" s="6">
        <v>525.59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316.87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8042.22</v>
      </c>
      <c r="EB109" s="6">
        <v>0</v>
      </c>
      <c r="EC109" s="6">
        <v>0</v>
      </c>
      <c r="ED109" s="6">
        <v>11896.26</v>
      </c>
      <c r="EE109" s="6">
        <v>14578.31</v>
      </c>
      <c r="EF109" s="6">
        <v>0</v>
      </c>
      <c r="EG109" s="6">
        <v>8231.65</v>
      </c>
      <c r="EH109" s="6">
        <v>0</v>
      </c>
      <c r="EI109" s="6">
        <v>54.18</v>
      </c>
      <c r="EJ109" s="6">
        <v>0</v>
      </c>
      <c r="EK109" s="6">
        <v>0</v>
      </c>
      <c r="EL109" s="6">
        <v>0</v>
      </c>
      <c r="EM109" s="6">
        <v>0</v>
      </c>
      <c r="EN109" s="6">
        <f>ROUND(SUM(F109:EM109),5)</f>
        <v>139789.82999999999</v>
      </c>
    </row>
    <row r="110" spans="1:144" ht="15.75" thickBot="1" x14ac:dyDescent="0.3">
      <c r="A110" s="2"/>
      <c r="B110" s="2"/>
      <c r="C110" s="2"/>
      <c r="D110" s="2"/>
      <c r="E110" s="2" t="s">
        <v>248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-64.069999999999993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f>ROUND(SUM(F110:EM110),5)</f>
        <v>-64.069999999999993</v>
      </c>
    </row>
    <row r="111" spans="1:144" x14ac:dyDescent="0.25">
      <c r="A111" s="2"/>
      <c r="B111" s="2"/>
      <c r="C111" s="2"/>
      <c r="D111" s="2" t="s">
        <v>249</v>
      </c>
      <c r="E111" s="2"/>
      <c r="F111" s="6">
        <f>ROUND(SUM(F107:F110),5)</f>
        <v>0</v>
      </c>
      <c r="G111" s="6">
        <f>ROUND(SUM(G107:G110),5)</f>
        <v>0</v>
      </c>
      <c r="H111" s="6">
        <f>ROUND(SUM(H107:H110),5)</f>
        <v>6557.31</v>
      </c>
      <c r="I111" s="6">
        <f>ROUND(SUM(I107:I110),5)</f>
        <v>0</v>
      </c>
      <c r="J111" s="6">
        <f>ROUND(SUM(J107:J110),5)</f>
        <v>1234.55</v>
      </c>
      <c r="K111" s="6">
        <f>ROUND(SUM(K107:K110),5)</f>
        <v>0</v>
      </c>
      <c r="L111" s="6">
        <f>ROUND(SUM(L107:L110),5)</f>
        <v>0</v>
      </c>
      <c r="M111" s="6">
        <f>ROUND(SUM(M107:M110),5)</f>
        <v>0</v>
      </c>
      <c r="N111" s="6">
        <f>ROUND(SUM(N107:N110),5)</f>
        <v>7125.27</v>
      </c>
      <c r="O111" s="6">
        <f>ROUND(SUM(O107:O110),5)</f>
        <v>5494.95</v>
      </c>
      <c r="P111" s="6">
        <f>ROUND(SUM(P107:P110),5)</f>
        <v>500</v>
      </c>
      <c r="Q111" s="6">
        <f>ROUND(SUM(Q107:Q110),5)</f>
        <v>69.400000000000006</v>
      </c>
      <c r="R111" s="6">
        <f>ROUND(SUM(R107:R110),5)</f>
        <v>0</v>
      </c>
      <c r="S111" s="6">
        <f>ROUND(SUM(S107:S110),5)</f>
        <v>0</v>
      </c>
      <c r="T111" s="6">
        <f>ROUND(SUM(T107:T110),5)</f>
        <v>0</v>
      </c>
      <c r="U111" s="6">
        <f>ROUND(SUM(U107:U110),5)</f>
        <v>158.97999999999999</v>
      </c>
      <c r="V111" s="6">
        <f>ROUND(SUM(V107:V110),5)</f>
        <v>0</v>
      </c>
      <c r="W111" s="6">
        <f>ROUND(SUM(W107:W110),5)</f>
        <v>2026.38</v>
      </c>
      <c r="X111" s="6">
        <f>ROUND(SUM(X107:X110),5)</f>
        <v>0</v>
      </c>
      <c r="Y111" s="6">
        <f>ROUND(SUM(Y107:Y110),5)</f>
        <v>0</v>
      </c>
      <c r="Z111" s="6">
        <f>ROUND(SUM(Z107:Z110),5)</f>
        <v>0</v>
      </c>
      <c r="AA111" s="6">
        <f>ROUND(SUM(AA107:AA110),5)</f>
        <v>599.58000000000004</v>
      </c>
      <c r="AB111" s="6">
        <f>ROUND(SUM(AB107:AB110),5)</f>
        <v>0</v>
      </c>
      <c r="AC111" s="6">
        <f>ROUND(SUM(AC107:AC110),5)</f>
        <v>0</v>
      </c>
      <c r="AD111" s="6">
        <f>ROUND(SUM(AD107:AD110),5)</f>
        <v>0</v>
      </c>
      <c r="AE111" s="6">
        <f>ROUND(SUM(AE107:AE110),5)</f>
        <v>0</v>
      </c>
      <c r="AF111" s="6">
        <f>ROUND(SUM(AF107:AF110),5)</f>
        <v>93.48</v>
      </c>
      <c r="AG111" s="6">
        <f>ROUND(SUM(AG107:AG110),5)</f>
        <v>0</v>
      </c>
      <c r="AH111" s="6">
        <f>ROUND(SUM(AH107:AH110),5)</f>
        <v>0</v>
      </c>
      <c r="AI111" s="6">
        <f>ROUND(SUM(AI107:AI110),5)</f>
        <v>0</v>
      </c>
      <c r="AJ111" s="6">
        <f>ROUND(SUM(AJ107:AJ110),5)</f>
        <v>0</v>
      </c>
      <c r="AK111" s="6">
        <f>ROUND(SUM(AK107:AK110),5)</f>
        <v>0</v>
      </c>
      <c r="AL111" s="6">
        <f>ROUND(SUM(AL107:AL110),5)</f>
        <v>0</v>
      </c>
      <c r="AM111" s="6">
        <f>ROUND(SUM(AM107:AM110),5)</f>
        <v>0</v>
      </c>
      <c r="AN111" s="6">
        <f>ROUND(SUM(AN107:AN110),5)</f>
        <v>42.92</v>
      </c>
      <c r="AO111" s="6">
        <f>ROUND(SUM(AO107:AO110),5)</f>
        <v>0</v>
      </c>
      <c r="AP111" s="6">
        <f>ROUND(SUM(AP107:AP110),5)</f>
        <v>0</v>
      </c>
      <c r="AQ111" s="6">
        <f>ROUND(SUM(AQ107:AQ110),5)</f>
        <v>2241.85</v>
      </c>
      <c r="AR111" s="6">
        <f>ROUND(SUM(AR107:AR110),5)</f>
        <v>0</v>
      </c>
      <c r="AS111" s="6">
        <f>ROUND(SUM(AS107:AS110),5)</f>
        <v>0</v>
      </c>
      <c r="AT111" s="6">
        <f>ROUND(SUM(AT107:AT110),5)</f>
        <v>0</v>
      </c>
      <c r="AU111" s="6">
        <f>ROUND(SUM(AU107:AU110),5)</f>
        <v>0</v>
      </c>
      <c r="AV111" s="6">
        <f>ROUND(SUM(AV107:AV110),5)</f>
        <v>0</v>
      </c>
      <c r="AW111" s="6">
        <f>ROUND(SUM(AW107:AW110),5)</f>
        <v>0</v>
      </c>
      <c r="AX111" s="6">
        <f>ROUND(SUM(AX107:AX110),5)</f>
        <v>0</v>
      </c>
      <c r="AY111" s="6">
        <f>ROUND(SUM(AY107:AY110),5)</f>
        <v>0</v>
      </c>
      <c r="AZ111" s="6">
        <f>ROUND(SUM(AZ107:AZ110),5)</f>
        <v>0</v>
      </c>
      <c r="BA111" s="6">
        <f>ROUND(SUM(BA107:BA110),5)</f>
        <v>0</v>
      </c>
      <c r="BB111" s="6">
        <f>ROUND(SUM(BB107:BB110),5)</f>
        <v>0</v>
      </c>
      <c r="BC111" s="6">
        <f>ROUND(SUM(BC107:BC110),5)</f>
        <v>13891.44</v>
      </c>
      <c r="BD111" s="6">
        <f>ROUND(SUM(BD107:BD110),5)</f>
        <v>0</v>
      </c>
      <c r="BE111" s="6">
        <f>ROUND(SUM(BE107:BE110),5)</f>
        <v>195.65</v>
      </c>
      <c r="BF111" s="6">
        <f>ROUND(SUM(BF107:BF110),5)</f>
        <v>0</v>
      </c>
      <c r="BG111" s="6">
        <f>ROUND(SUM(BG107:BG110),5)</f>
        <v>10754.01</v>
      </c>
      <c r="BH111" s="6">
        <f>ROUND(SUM(BH107:BH110),5)</f>
        <v>210.34</v>
      </c>
      <c r="BI111" s="6">
        <f>ROUND(SUM(BI107:BI110),5)</f>
        <v>0</v>
      </c>
      <c r="BJ111" s="6">
        <f>ROUND(SUM(BJ107:BJ110),5)</f>
        <v>0</v>
      </c>
      <c r="BK111" s="6">
        <f>ROUND(SUM(BK107:BK110),5)</f>
        <v>0</v>
      </c>
      <c r="BL111" s="6">
        <f>ROUND(SUM(BL107:BL110),5)</f>
        <v>0</v>
      </c>
      <c r="BM111" s="6">
        <f>ROUND(SUM(BM107:BM110),5)</f>
        <v>0</v>
      </c>
      <c r="BN111" s="6">
        <f>ROUND(SUM(BN107:BN110),5)</f>
        <v>0</v>
      </c>
      <c r="BO111" s="6">
        <f>ROUND(SUM(BO107:BO110),5)</f>
        <v>4531.21</v>
      </c>
      <c r="BP111" s="6">
        <f>ROUND(SUM(BP107:BP110),5)</f>
        <v>0</v>
      </c>
      <c r="BQ111" s="6">
        <f>ROUND(SUM(BQ107:BQ110),5)</f>
        <v>1917.74</v>
      </c>
      <c r="BR111" s="6">
        <f>ROUND(SUM(BR107:BR110),5)</f>
        <v>0</v>
      </c>
      <c r="BS111" s="6">
        <f>ROUND(SUM(BS107:BS110),5)</f>
        <v>0</v>
      </c>
      <c r="BT111" s="6">
        <f>ROUND(SUM(BT107:BT110),5)</f>
        <v>0</v>
      </c>
      <c r="BU111" s="6">
        <f>ROUND(SUM(BU107:BU110),5)</f>
        <v>0</v>
      </c>
      <c r="BV111" s="6">
        <f>ROUND(SUM(BV107:BV110),5)</f>
        <v>0</v>
      </c>
      <c r="BW111" s="6">
        <f>ROUND(SUM(BW107:BW110),5)</f>
        <v>0</v>
      </c>
      <c r="BX111" s="6">
        <f>ROUND(SUM(BX107:BX110),5)</f>
        <v>74.92</v>
      </c>
      <c r="BY111" s="6">
        <f>ROUND(SUM(BY107:BY110),5)</f>
        <v>0</v>
      </c>
      <c r="BZ111" s="6">
        <f>ROUND(SUM(BZ107:BZ110),5)</f>
        <v>0</v>
      </c>
      <c r="CA111" s="6">
        <f>ROUND(SUM(CA107:CA110),5)</f>
        <v>0</v>
      </c>
      <c r="CB111" s="6">
        <f>ROUND(SUM(CB107:CB110),5)</f>
        <v>0</v>
      </c>
      <c r="CC111" s="6">
        <f>ROUND(SUM(CC107:CC110),5)</f>
        <v>7550.02</v>
      </c>
      <c r="CD111" s="6">
        <f>ROUND(SUM(CD107:CD110),5)</f>
        <v>0</v>
      </c>
      <c r="CE111" s="6">
        <f>ROUND(SUM(CE107:CE110),5)</f>
        <v>12539.56</v>
      </c>
      <c r="CF111" s="6">
        <f>ROUND(SUM(CF107:CF110),5)</f>
        <v>0</v>
      </c>
      <c r="CG111" s="6">
        <f>ROUND(SUM(CG107:CG110),5)</f>
        <v>12127.69</v>
      </c>
      <c r="CH111" s="6">
        <f>ROUND(SUM(CH107:CH110),5)</f>
        <v>0</v>
      </c>
      <c r="CI111" s="6">
        <f>ROUND(SUM(CI107:CI110),5)</f>
        <v>0</v>
      </c>
      <c r="CJ111" s="6">
        <f>ROUND(SUM(CJ107:CJ110),5)</f>
        <v>0</v>
      </c>
      <c r="CK111" s="6">
        <f>ROUND(SUM(CK107:CK110),5)</f>
        <v>4455.7700000000004</v>
      </c>
      <c r="CL111" s="6">
        <f>ROUND(SUM(CL107:CL110),5)</f>
        <v>5091.43</v>
      </c>
      <c r="CM111" s="6">
        <f>ROUND(SUM(CM107:CM110),5)</f>
        <v>6431.98</v>
      </c>
      <c r="CN111" s="6">
        <f>ROUND(SUM(CN107:CN110),5)</f>
        <v>0</v>
      </c>
      <c r="CO111" s="6">
        <f>ROUND(SUM(CO107:CO110),5)</f>
        <v>0</v>
      </c>
      <c r="CP111" s="6">
        <f>ROUND(SUM(CP107:CP110),5)</f>
        <v>0</v>
      </c>
      <c r="CQ111" s="6">
        <f>ROUND(SUM(CQ107:CQ110),5)</f>
        <v>0</v>
      </c>
      <c r="CR111" s="6">
        <f>ROUND(SUM(CR107:CR110),5)</f>
        <v>0</v>
      </c>
      <c r="CS111" s="6">
        <f>ROUND(SUM(CS107:CS110),5)</f>
        <v>0</v>
      </c>
      <c r="CT111" s="6">
        <f>ROUND(SUM(CT107:CT110),5)</f>
        <v>0</v>
      </c>
      <c r="CU111" s="6">
        <f>ROUND(SUM(CU107:CU110),5)</f>
        <v>451.84</v>
      </c>
      <c r="CV111" s="6">
        <f>ROUND(SUM(CV107:CV110),5)</f>
        <v>5010.92</v>
      </c>
      <c r="CW111" s="6">
        <f>ROUND(SUM(CW107:CW110),5)</f>
        <v>0</v>
      </c>
      <c r="CX111" s="6">
        <f>ROUND(SUM(CX107:CX110),5)</f>
        <v>1017</v>
      </c>
      <c r="CY111" s="6">
        <f>ROUND(SUM(CY107:CY110),5)</f>
        <v>0</v>
      </c>
      <c r="CZ111" s="6">
        <f>ROUND(SUM(CZ107:CZ110),5)</f>
        <v>0</v>
      </c>
      <c r="DA111" s="6">
        <f>ROUND(SUM(DA107:DA110),5)</f>
        <v>0</v>
      </c>
      <c r="DB111" s="6">
        <f>ROUND(SUM(DB107:DB110),5)</f>
        <v>0</v>
      </c>
      <c r="DC111" s="6">
        <f>ROUND(SUM(DC107:DC110),5)</f>
        <v>0</v>
      </c>
      <c r="DD111" s="6">
        <f>ROUND(SUM(DD107:DD110),5)</f>
        <v>777.1</v>
      </c>
      <c r="DE111" s="6">
        <f>ROUND(SUM(DE107:DE110),5)</f>
        <v>0</v>
      </c>
      <c r="DF111" s="6">
        <f>ROUND(SUM(DF107:DF110),5)</f>
        <v>525.59</v>
      </c>
      <c r="DG111" s="6">
        <f>ROUND(SUM(DG107:DG110),5)</f>
        <v>0</v>
      </c>
      <c r="DH111" s="6">
        <f>ROUND(SUM(DH107:DH110),5)</f>
        <v>0</v>
      </c>
      <c r="DI111" s="6">
        <f>ROUND(SUM(DI107:DI110),5)</f>
        <v>0</v>
      </c>
      <c r="DJ111" s="6">
        <f>ROUND(SUM(DJ107:DJ110),5)</f>
        <v>0</v>
      </c>
      <c r="DK111" s="6">
        <f>ROUND(SUM(DK107:DK110),5)</f>
        <v>0</v>
      </c>
      <c r="DL111" s="6">
        <f>ROUND(SUM(DL107:DL110),5)</f>
        <v>0</v>
      </c>
      <c r="DM111" s="6">
        <f>ROUND(SUM(DM107:DM110),5)</f>
        <v>0</v>
      </c>
      <c r="DN111" s="6">
        <f>ROUND(SUM(DN107:DN110),5)</f>
        <v>0</v>
      </c>
      <c r="DO111" s="6">
        <f>ROUND(SUM(DO107:DO110),5)</f>
        <v>1476.48</v>
      </c>
      <c r="DP111" s="6">
        <f>ROUND(SUM(DP107:DP110),5)</f>
        <v>0</v>
      </c>
      <c r="DQ111" s="6">
        <f>ROUND(SUM(DQ107:DQ110),5)</f>
        <v>0</v>
      </c>
      <c r="DR111" s="6">
        <f>ROUND(SUM(DR107:DR110),5)</f>
        <v>0</v>
      </c>
      <c r="DS111" s="6">
        <f>ROUND(SUM(DS107:DS110),5)</f>
        <v>0</v>
      </c>
      <c r="DT111" s="6">
        <f>ROUND(SUM(DT107:DT110),5)</f>
        <v>0</v>
      </c>
      <c r="DU111" s="6">
        <f>ROUND(SUM(DU107:DU110),5)</f>
        <v>0</v>
      </c>
      <c r="DV111" s="6">
        <f>ROUND(SUM(DV107:DV110),5)</f>
        <v>0</v>
      </c>
      <c r="DW111" s="6">
        <f>ROUND(SUM(DW107:DW110),5)</f>
        <v>0</v>
      </c>
      <c r="DX111" s="6">
        <f>ROUND(SUM(DX107:DX110),5)</f>
        <v>0</v>
      </c>
      <c r="DY111" s="6">
        <f>ROUND(SUM(DY107:DY110),5)</f>
        <v>0</v>
      </c>
      <c r="DZ111" s="6">
        <f>ROUND(SUM(DZ107:DZ110),5)</f>
        <v>0</v>
      </c>
      <c r="EA111" s="6">
        <f>ROUND(SUM(EA107:EA110),5)</f>
        <v>8028.84</v>
      </c>
      <c r="EB111" s="6">
        <f>ROUND(SUM(EB107:EB110),5)</f>
        <v>0</v>
      </c>
      <c r="EC111" s="6">
        <f>ROUND(SUM(EC107:EC110),5)</f>
        <v>0</v>
      </c>
      <c r="ED111" s="6">
        <f>ROUND(SUM(ED107:ED110),5)</f>
        <v>13890.33</v>
      </c>
      <c r="EE111" s="6">
        <f>ROUND(SUM(EE107:EE110),5)</f>
        <v>14980.86</v>
      </c>
      <c r="EF111" s="6">
        <f>ROUND(SUM(EF107:EF110),5)</f>
        <v>0</v>
      </c>
      <c r="EG111" s="6">
        <f>ROUND(SUM(EG107:EG110),5)</f>
        <v>10216.09</v>
      </c>
      <c r="EH111" s="6">
        <f>ROUND(SUM(EH107:EH110),5)</f>
        <v>0</v>
      </c>
      <c r="EI111" s="6">
        <f>ROUND(SUM(EI107:EI110),5)</f>
        <v>54.18</v>
      </c>
      <c r="EJ111" s="6">
        <f>ROUND(SUM(EJ107:EJ110),5)</f>
        <v>0</v>
      </c>
      <c r="EK111" s="6">
        <f>ROUND(SUM(EK107:EK110),5)</f>
        <v>0</v>
      </c>
      <c r="EL111" s="6">
        <f>ROUND(SUM(EL107:EL110),5)</f>
        <v>0</v>
      </c>
      <c r="EM111" s="6">
        <f>ROUND(SUM(EM107:EM110),5)</f>
        <v>0</v>
      </c>
      <c r="EN111" s="6">
        <f>ROUND(SUM(F111:EM111),5)</f>
        <v>162345.66</v>
      </c>
    </row>
    <row r="112" spans="1:144" ht="30" customHeight="1" x14ac:dyDescent="0.25">
      <c r="A112" s="2"/>
      <c r="B112" s="2"/>
      <c r="C112" s="2"/>
      <c r="D112" s="2" t="s">
        <v>250</v>
      </c>
      <c r="E112" s="2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</row>
    <row r="113" spans="1:144" ht="15.75" thickBot="1" x14ac:dyDescent="0.3">
      <c r="A113" s="2"/>
      <c r="B113" s="2"/>
      <c r="C113" s="2"/>
      <c r="D113" s="2"/>
      <c r="E113" s="2" t="s">
        <v>251</v>
      </c>
      <c r="F113" s="7">
        <v>0</v>
      </c>
      <c r="G113" s="7">
        <v>0</v>
      </c>
      <c r="H113" s="7">
        <v>719.53</v>
      </c>
      <c r="I113" s="7">
        <v>0</v>
      </c>
      <c r="J113" s="7">
        <v>294.47000000000003</v>
      </c>
      <c r="K113" s="7">
        <v>947.05</v>
      </c>
      <c r="L113" s="7">
        <v>0</v>
      </c>
      <c r="M113" s="7">
        <v>0</v>
      </c>
      <c r="N113" s="7">
        <v>976.7</v>
      </c>
      <c r="O113" s="7">
        <v>761.63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244.47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317.98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966.68</v>
      </c>
      <c r="AR113" s="7">
        <v>113.44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621.59</v>
      </c>
      <c r="BH113" s="7">
        <v>1044.1199999999999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25.45</v>
      </c>
      <c r="BO113" s="7">
        <v>278.83999999999997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828.77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239.53</v>
      </c>
      <c r="CD113" s="7">
        <v>0</v>
      </c>
      <c r="CE113" s="7">
        <v>0</v>
      </c>
      <c r="CF113" s="7">
        <v>0</v>
      </c>
      <c r="CG113" s="7">
        <v>635.82000000000005</v>
      </c>
      <c r="CH113" s="7">
        <v>0</v>
      </c>
      <c r="CI113" s="7">
        <v>0</v>
      </c>
      <c r="CJ113" s="7">
        <v>0</v>
      </c>
      <c r="CK113" s="7">
        <v>542.66999999999996</v>
      </c>
      <c r="CL113" s="7">
        <v>740.3</v>
      </c>
      <c r="CM113" s="7">
        <v>647.62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244.47</v>
      </c>
      <c r="CW113" s="7">
        <v>0</v>
      </c>
      <c r="CX113" s="7">
        <v>606.66999999999996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528.17999999999995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896.5</v>
      </c>
      <c r="DP113" s="7">
        <v>0</v>
      </c>
      <c r="DQ113" s="7">
        <v>0</v>
      </c>
      <c r="DR113" s="7">
        <v>0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993.9</v>
      </c>
      <c r="EB113" s="7">
        <v>0</v>
      </c>
      <c r="EC113" s="7">
        <v>0</v>
      </c>
      <c r="ED113" s="7">
        <v>623.08000000000004</v>
      </c>
      <c r="EE113" s="7">
        <v>988.54</v>
      </c>
      <c r="EF113" s="7">
        <v>0</v>
      </c>
      <c r="EG113" s="7">
        <v>863.75</v>
      </c>
      <c r="EH113" s="7">
        <v>0</v>
      </c>
      <c r="EI113" s="7">
        <v>816.9</v>
      </c>
      <c r="EJ113" s="7">
        <v>0</v>
      </c>
      <c r="EK113" s="7">
        <v>0</v>
      </c>
      <c r="EL113" s="7">
        <v>0</v>
      </c>
      <c r="EM113" s="7">
        <v>0</v>
      </c>
      <c r="EN113" s="7">
        <f>ROUND(SUM(F113:EM113),5)</f>
        <v>17508.650000000001</v>
      </c>
    </row>
    <row r="114" spans="1:144" x14ac:dyDescent="0.25">
      <c r="A114" s="2"/>
      <c r="B114" s="2"/>
      <c r="C114" s="2"/>
      <c r="D114" s="2" t="s">
        <v>252</v>
      </c>
      <c r="E114" s="2"/>
      <c r="F114" s="6">
        <f>ROUND(SUM(F112:F113),5)</f>
        <v>0</v>
      </c>
      <c r="G114" s="6">
        <f>ROUND(SUM(G112:G113),5)</f>
        <v>0</v>
      </c>
      <c r="H114" s="6">
        <f>ROUND(SUM(H112:H113),5)</f>
        <v>719.53</v>
      </c>
      <c r="I114" s="6">
        <f>ROUND(SUM(I112:I113),5)</f>
        <v>0</v>
      </c>
      <c r="J114" s="6">
        <f>ROUND(SUM(J112:J113),5)</f>
        <v>294.47000000000003</v>
      </c>
      <c r="K114" s="6">
        <f>ROUND(SUM(K112:K113),5)</f>
        <v>947.05</v>
      </c>
      <c r="L114" s="6">
        <f>ROUND(SUM(L112:L113),5)</f>
        <v>0</v>
      </c>
      <c r="M114" s="6">
        <f>ROUND(SUM(M112:M113),5)</f>
        <v>0</v>
      </c>
      <c r="N114" s="6">
        <f>ROUND(SUM(N112:N113),5)</f>
        <v>976.7</v>
      </c>
      <c r="O114" s="6">
        <f>ROUND(SUM(O112:O113),5)</f>
        <v>761.63</v>
      </c>
      <c r="P114" s="6">
        <f>ROUND(SUM(P112:P113),5)</f>
        <v>0</v>
      </c>
      <c r="Q114" s="6">
        <f>ROUND(SUM(Q112:Q113),5)</f>
        <v>0</v>
      </c>
      <c r="R114" s="6">
        <f>ROUND(SUM(R112:R113),5)</f>
        <v>0</v>
      </c>
      <c r="S114" s="6">
        <f>ROUND(SUM(S112:S113),5)</f>
        <v>0</v>
      </c>
      <c r="T114" s="6">
        <f>ROUND(SUM(T112:T113),5)</f>
        <v>0</v>
      </c>
      <c r="U114" s="6">
        <f>ROUND(SUM(U112:U113),5)</f>
        <v>0</v>
      </c>
      <c r="V114" s="6">
        <f>ROUND(SUM(V112:V113),5)</f>
        <v>0</v>
      </c>
      <c r="W114" s="6">
        <f>ROUND(SUM(W112:W113),5)</f>
        <v>244.47</v>
      </c>
      <c r="X114" s="6">
        <f>ROUND(SUM(X112:X113),5)</f>
        <v>0</v>
      </c>
      <c r="Y114" s="6">
        <f>ROUND(SUM(Y112:Y113),5)</f>
        <v>0</v>
      </c>
      <c r="Z114" s="6">
        <f>ROUND(SUM(Z112:Z113),5)</f>
        <v>0</v>
      </c>
      <c r="AA114" s="6">
        <f>ROUND(SUM(AA112:AA113),5)</f>
        <v>0</v>
      </c>
      <c r="AB114" s="6">
        <f>ROUND(SUM(AB112:AB113),5)</f>
        <v>0</v>
      </c>
      <c r="AC114" s="6">
        <f>ROUND(SUM(AC112:AC113),5)</f>
        <v>0</v>
      </c>
      <c r="AD114" s="6">
        <f>ROUND(SUM(AD112:AD113),5)</f>
        <v>0</v>
      </c>
      <c r="AE114" s="6">
        <f>ROUND(SUM(AE112:AE113),5)</f>
        <v>0</v>
      </c>
      <c r="AF114" s="6">
        <f>ROUND(SUM(AF112:AF113),5)</f>
        <v>317.98</v>
      </c>
      <c r="AG114" s="6">
        <f>ROUND(SUM(AG112:AG113),5)</f>
        <v>0</v>
      </c>
      <c r="AH114" s="6">
        <f>ROUND(SUM(AH112:AH113),5)</f>
        <v>0</v>
      </c>
      <c r="AI114" s="6">
        <f>ROUND(SUM(AI112:AI113),5)</f>
        <v>0</v>
      </c>
      <c r="AJ114" s="6">
        <f>ROUND(SUM(AJ112:AJ113),5)</f>
        <v>0</v>
      </c>
      <c r="AK114" s="6">
        <f>ROUND(SUM(AK112:AK113),5)</f>
        <v>0</v>
      </c>
      <c r="AL114" s="6">
        <f>ROUND(SUM(AL112:AL113),5)</f>
        <v>0</v>
      </c>
      <c r="AM114" s="6">
        <f>ROUND(SUM(AM112:AM113),5)</f>
        <v>0</v>
      </c>
      <c r="AN114" s="6">
        <f>ROUND(SUM(AN112:AN113),5)</f>
        <v>0</v>
      </c>
      <c r="AO114" s="6">
        <f>ROUND(SUM(AO112:AO113),5)</f>
        <v>0</v>
      </c>
      <c r="AP114" s="6">
        <f>ROUND(SUM(AP112:AP113),5)</f>
        <v>0</v>
      </c>
      <c r="AQ114" s="6">
        <f>ROUND(SUM(AQ112:AQ113),5)</f>
        <v>966.68</v>
      </c>
      <c r="AR114" s="6">
        <f>ROUND(SUM(AR112:AR113),5)</f>
        <v>113.44</v>
      </c>
      <c r="AS114" s="6">
        <f>ROUND(SUM(AS112:AS113),5)</f>
        <v>0</v>
      </c>
      <c r="AT114" s="6">
        <f>ROUND(SUM(AT112:AT113),5)</f>
        <v>0</v>
      </c>
      <c r="AU114" s="6">
        <f>ROUND(SUM(AU112:AU113),5)</f>
        <v>0</v>
      </c>
      <c r="AV114" s="6">
        <f>ROUND(SUM(AV112:AV113),5)</f>
        <v>0</v>
      </c>
      <c r="AW114" s="6">
        <f>ROUND(SUM(AW112:AW113),5)</f>
        <v>0</v>
      </c>
      <c r="AX114" s="6">
        <f>ROUND(SUM(AX112:AX113),5)</f>
        <v>0</v>
      </c>
      <c r="AY114" s="6">
        <f>ROUND(SUM(AY112:AY113),5)</f>
        <v>0</v>
      </c>
      <c r="AZ114" s="6">
        <f>ROUND(SUM(AZ112:AZ113),5)</f>
        <v>0</v>
      </c>
      <c r="BA114" s="6">
        <f>ROUND(SUM(BA112:BA113),5)</f>
        <v>0</v>
      </c>
      <c r="BB114" s="6">
        <f>ROUND(SUM(BB112:BB113),5)</f>
        <v>0</v>
      </c>
      <c r="BC114" s="6">
        <f>ROUND(SUM(BC112:BC113),5)</f>
        <v>0</v>
      </c>
      <c r="BD114" s="6">
        <f>ROUND(SUM(BD112:BD113),5)</f>
        <v>0</v>
      </c>
      <c r="BE114" s="6">
        <f>ROUND(SUM(BE112:BE113),5)</f>
        <v>0</v>
      </c>
      <c r="BF114" s="6">
        <f>ROUND(SUM(BF112:BF113),5)</f>
        <v>0</v>
      </c>
      <c r="BG114" s="6">
        <f>ROUND(SUM(BG112:BG113),5)</f>
        <v>621.59</v>
      </c>
      <c r="BH114" s="6">
        <f>ROUND(SUM(BH112:BH113),5)</f>
        <v>1044.1199999999999</v>
      </c>
      <c r="BI114" s="6">
        <f>ROUND(SUM(BI112:BI113),5)</f>
        <v>0</v>
      </c>
      <c r="BJ114" s="6">
        <f>ROUND(SUM(BJ112:BJ113),5)</f>
        <v>0</v>
      </c>
      <c r="BK114" s="6">
        <f>ROUND(SUM(BK112:BK113),5)</f>
        <v>0</v>
      </c>
      <c r="BL114" s="6">
        <f>ROUND(SUM(BL112:BL113),5)</f>
        <v>0</v>
      </c>
      <c r="BM114" s="6">
        <f>ROUND(SUM(BM112:BM113),5)</f>
        <v>0</v>
      </c>
      <c r="BN114" s="6">
        <f>ROUND(SUM(BN112:BN113),5)</f>
        <v>25.45</v>
      </c>
      <c r="BO114" s="6">
        <f>ROUND(SUM(BO112:BO113),5)</f>
        <v>278.83999999999997</v>
      </c>
      <c r="BP114" s="6">
        <f>ROUND(SUM(BP112:BP113),5)</f>
        <v>0</v>
      </c>
      <c r="BQ114" s="6">
        <f>ROUND(SUM(BQ112:BQ113),5)</f>
        <v>0</v>
      </c>
      <c r="BR114" s="6">
        <f>ROUND(SUM(BR112:BR113),5)</f>
        <v>0</v>
      </c>
      <c r="BS114" s="6">
        <f>ROUND(SUM(BS112:BS113),5)</f>
        <v>0</v>
      </c>
      <c r="BT114" s="6">
        <f>ROUND(SUM(BT112:BT113),5)</f>
        <v>0</v>
      </c>
      <c r="BU114" s="6">
        <f>ROUND(SUM(BU112:BU113),5)</f>
        <v>828.77</v>
      </c>
      <c r="BV114" s="6">
        <f>ROUND(SUM(BV112:BV113),5)</f>
        <v>0</v>
      </c>
      <c r="BW114" s="6">
        <f>ROUND(SUM(BW112:BW113),5)</f>
        <v>0</v>
      </c>
      <c r="BX114" s="6">
        <f>ROUND(SUM(BX112:BX113),5)</f>
        <v>0</v>
      </c>
      <c r="BY114" s="6">
        <f>ROUND(SUM(BY112:BY113),5)</f>
        <v>0</v>
      </c>
      <c r="BZ114" s="6">
        <f>ROUND(SUM(BZ112:BZ113),5)</f>
        <v>0</v>
      </c>
      <c r="CA114" s="6">
        <f>ROUND(SUM(CA112:CA113),5)</f>
        <v>0</v>
      </c>
      <c r="CB114" s="6">
        <f>ROUND(SUM(CB112:CB113),5)</f>
        <v>0</v>
      </c>
      <c r="CC114" s="6">
        <f>ROUND(SUM(CC112:CC113),5)</f>
        <v>239.53</v>
      </c>
      <c r="CD114" s="6">
        <f>ROUND(SUM(CD112:CD113),5)</f>
        <v>0</v>
      </c>
      <c r="CE114" s="6">
        <f>ROUND(SUM(CE112:CE113),5)</f>
        <v>0</v>
      </c>
      <c r="CF114" s="6">
        <f>ROUND(SUM(CF112:CF113),5)</f>
        <v>0</v>
      </c>
      <c r="CG114" s="6">
        <f>ROUND(SUM(CG112:CG113),5)</f>
        <v>635.82000000000005</v>
      </c>
      <c r="CH114" s="6">
        <f>ROUND(SUM(CH112:CH113),5)</f>
        <v>0</v>
      </c>
      <c r="CI114" s="6">
        <f>ROUND(SUM(CI112:CI113),5)</f>
        <v>0</v>
      </c>
      <c r="CJ114" s="6">
        <f>ROUND(SUM(CJ112:CJ113),5)</f>
        <v>0</v>
      </c>
      <c r="CK114" s="6">
        <f>ROUND(SUM(CK112:CK113),5)</f>
        <v>542.66999999999996</v>
      </c>
      <c r="CL114" s="6">
        <f>ROUND(SUM(CL112:CL113),5)</f>
        <v>740.3</v>
      </c>
      <c r="CM114" s="6">
        <f>ROUND(SUM(CM112:CM113),5)</f>
        <v>647.62</v>
      </c>
      <c r="CN114" s="6">
        <f>ROUND(SUM(CN112:CN113),5)</f>
        <v>0</v>
      </c>
      <c r="CO114" s="6">
        <f>ROUND(SUM(CO112:CO113),5)</f>
        <v>0</v>
      </c>
      <c r="CP114" s="6">
        <f>ROUND(SUM(CP112:CP113),5)</f>
        <v>0</v>
      </c>
      <c r="CQ114" s="6">
        <f>ROUND(SUM(CQ112:CQ113),5)</f>
        <v>0</v>
      </c>
      <c r="CR114" s="6">
        <f>ROUND(SUM(CR112:CR113),5)</f>
        <v>0</v>
      </c>
      <c r="CS114" s="6">
        <f>ROUND(SUM(CS112:CS113),5)</f>
        <v>0</v>
      </c>
      <c r="CT114" s="6">
        <f>ROUND(SUM(CT112:CT113),5)</f>
        <v>0</v>
      </c>
      <c r="CU114" s="6">
        <f>ROUND(SUM(CU112:CU113),5)</f>
        <v>0</v>
      </c>
      <c r="CV114" s="6">
        <f>ROUND(SUM(CV112:CV113),5)</f>
        <v>244.47</v>
      </c>
      <c r="CW114" s="6">
        <f>ROUND(SUM(CW112:CW113),5)</f>
        <v>0</v>
      </c>
      <c r="CX114" s="6">
        <f>ROUND(SUM(CX112:CX113),5)</f>
        <v>606.66999999999996</v>
      </c>
      <c r="CY114" s="6">
        <f>ROUND(SUM(CY112:CY113),5)</f>
        <v>0</v>
      </c>
      <c r="CZ114" s="6">
        <f>ROUND(SUM(CZ112:CZ113),5)</f>
        <v>0</v>
      </c>
      <c r="DA114" s="6">
        <f>ROUND(SUM(DA112:DA113),5)</f>
        <v>0</v>
      </c>
      <c r="DB114" s="6">
        <f>ROUND(SUM(DB112:DB113),5)</f>
        <v>0</v>
      </c>
      <c r="DC114" s="6">
        <f>ROUND(SUM(DC112:DC113),5)</f>
        <v>0</v>
      </c>
      <c r="DD114" s="6">
        <f>ROUND(SUM(DD112:DD113),5)</f>
        <v>0</v>
      </c>
      <c r="DE114" s="6">
        <f>ROUND(SUM(DE112:DE113),5)</f>
        <v>0</v>
      </c>
      <c r="DF114" s="6">
        <f>ROUND(SUM(DF112:DF113),5)</f>
        <v>528.17999999999995</v>
      </c>
      <c r="DG114" s="6">
        <f>ROUND(SUM(DG112:DG113),5)</f>
        <v>0</v>
      </c>
      <c r="DH114" s="6">
        <f>ROUND(SUM(DH112:DH113),5)</f>
        <v>0</v>
      </c>
      <c r="DI114" s="6">
        <f>ROUND(SUM(DI112:DI113),5)</f>
        <v>0</v>
      </c>
      <c r="DJ114" s="6">
        <f>ROUND(SUM(DJ112:DJ113),5)</f>
        <v>0</v>
      </c>
      <c r="DK114" s="6">
        <f>ROUND(SUM(DK112:DK113),5)</f>
        <v>0</v>
      </c>
      <c r="DL114" s="6">
        <f>ROUND(SUM(DL112:DL113),5)</f>
        <v>0</v>
      </c>
      <c r="DM114" s="6">
        <f>ROUND(SUM(DM112:DM113),5)</f>
        <v>0</v>
      </c>
      <c r="DN114" s="6">
        <f>ROUND(SUM(DN112:DN113),5)</f>
        <v>0</v>
      </c>
      <c r="DO114" s="6">
        <f>ROUND(SUM(DO112:DO113),5)</f>
        <v>896.5</v>
      </c>
      <c r="DP114" s="6">
        <f>ROUND(SUM(DP112:DP113),5)</f>
        <v>0</v>
      </c>
      <c r="DQ114" s="6">
        <f>ROUND(SUM(DQ112:DQ113),5)</f>
        <v>0</v>
      </c>
      <c r="DR114" s="6">
        <f>ROUND(SUM(DR112:DR113),5)</f>
        <v>0</v>
      </c>
      <c r="DS114" s="6">
        <f>ROUND(SUM(DS112:DS113),5)</f>
        <v>0</v>
      </c>
      <c r="DT114" s="6">
        <f>ROUND(SUM(DT112:DT113),5)</f>
        <v>0</v>
      </c>
      <c r="DU114" s="6">
        <f>ROUND(SUM(DU112:DU113),5)</f>
        <v>0</v>
      </c>
      <c r="DV114" s="6">
        <f>ROUND(SUM(DV112:DV113),5)</f>
        <v>0</v>
      </c>
      <c r="DW114" s="6">
        <f>ROUND(SUM(DW112:DW113),5)</f>
        <v>0</v>
      </c>
      <c r="DX114" s="6">
        <f>ROUND(SUM(DX112:DX113),5)</f>
        <v>0</v>
      </c>
      <c r="DY114" s="6">
        <f>ROUND(SUM(DY112:DY113),5)</f>
        <v>0</v>
      </c>
      <c r="DZ114" s="6">
        <f>ROUND(SUM(DZ112:DZ113),5)</f>
        <v>0</v>
      </c>
      <c r="EA114" s="6">
        <f>ROUND(SUM(EA112:EA113),5)</f>
        <v>993.9</v>
      </c>
      <c r="EB114" s="6">
        <f>ROUND(SUM(EB112:EB113),5)</f>
        <v>0</v>
      </c>
      <c r="EC114" s="6">
        <f>ROUND(SUM(EC112:EC113),5)</f>
        <v>0</v>
      </c>
      <c r="ED114" s="6">
        <f>ROUND(SUM(ED112:ED113),5)</f>
        <v>623.08000000000004</v>
      </c>
      <c r="EE114" s="6">
        <f>ROUND(SUM(EE112:EE113),5)</f>
        <v>988.54</v>
      </c>
      <c r="EF114" s="6">
        <f>ROUND(SUM(EF112:EF113),5)</f>
        <v>0</v>
      </c>
      <c r="EG114" s="6">
        <f>ROUND(SUM(EG112:EG113),5)</f>
        <v>863.75</v>
      </c>
      <c r="EH114" s="6">
        <f>ROUND(SUM(EH112:EH113),5)</f>
        <v>0</v>
      </c>
      <c r="EI114" s="6">
        <f>ROUND(SUM(EI112:EI113),5)</f>
        <v>816.9</v>
      </c>
      <c r="EJ114" s="6">
        <f>ROUND(SUM(EJ112:EJ113),5)</f>
        <v>0</v>
      </c>
      <c r="EK114" s="6">
        <f>ROUND(SUM(EK112:EK113),5)</f>
        <v>0</v>
      </c>
      <c r="EL114" s="6">
        <f>ROUND(SUM(EL112:EL113),5)</f>
        <v>0</v>
      </c>
      <c r="EM114" s="6">
        <f>ROUND(SUM(EM112:EM113),5)</f>
        <v>0</v>
      </c>
      <c r="EN114" s="6">
        <f>ROUND(SUM(F114:EM114),5)</f>
        <v>17508.650000000001</v>
      </c>
    </row>
    <row r="115" spans="1:144" ht="30" customHeight="1" x14ac:dyDescent="0.25">
      <c r="A115" s="2"/>
      <c r="B115" s="2"/>
      <c r="C115" s="2"/>
      <c r="D115" s="2" t="s">
        <v>253</v>
      </c>
      <c r="E115" s="2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</row>
    <row r="116" spans="1:144" x14ac:dyDescent="0.25">
      <c r="A116" s="2"/>
      <c r="B116" s="2"/>
      <c r="C116" s="2"/>
      <c r="D116" s="2"/>
      <c r="E116" s="2" t="s">
        <v>254</v>
      </c>
      <c r="F116" s="6">
        <v>0</v>
      </c>
      <c r="G116" s="6">
        <v>660</v>
      </c>
      <c r="H116" s="6">
        <v>0</v>
      </c>
      <c r="I116" s="6">
        <v>0</v>
      </c>
      <c r="J116" s="6">
        <v>0</v>
      </c>
      <c r="K116" s="6">
        <v>600</v>
      </c>
      <c r="L116" s="6">
        <v>0</v>
      </c>
      <c r="M116" s="6">
        <v>0</v>
      </c>
      <c r="N116" s="6">
        <v>600</v>
      </c>
      <c r="O116" s="6">
        <v>664.22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237.83</v>
      </c>
      <c r="X116" s="6">
        <v>0</v>
      </c>
      <c r="Y116" s="6">
        <v>0</v>
      </c>
      <c r="Z116" s="6">
        <v>0</v>
      </c>
      <c r="AA116" s="6">
        <v>691.74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540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1032</v>
      </c>
      <c r="BH116" s="6">
        <v>520.15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344.12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324.48</v>
      </c>
      <c r="CD116" s="6">
        <v>0</v>
      </c>
      <c r="CE116" s="6">
        <v>0</v>
      </c>
      <c r="CF116" s="6">
        <v>0</v>
      </c>
      <c r="CG116" s="6">
        <v>1044.32</v>
      </c>
      <c r="CH116" s="6">
        <v>0</v>
      </c>
      <c r="CI116" s="6">
        <v>0</v>
      </c>
      <c r="CJ116" s="6">
        <v>0</v>
      </c>
      <c r="CK116" s="6">
        <v>0</v>
      </c>
      <c r="CL116" s="6">
        <v>644.55999999999995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239.7</v>
      </c>
      <c r="CT116" s="6">
        <v>0</v>
      </c>
      <c r="CU116" s="6">
        <v>0</v>
      </c>
      <c r="CV116" s="6">
        <v>132</v>
      </c>
      <c r="CW116" s="6">
        <v>0</v>
      </c>
      <c r="CX116" s="6">
        <v>735.41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  <c r="DD116" s="6">
        <v>522.44000000000005</v>
      </c>
      <c r="DE116" s="6">
        <v>0</v>
      </c>
      <c r="DF116" s="6">
        <v>394.2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240</v>
      </c>
      <c r="DP116" s="6">
        <v>0</v>
      </c>
      <c r="DQ116" s="6">
        <v>0</v>
      </c>
      <c r="DR116" s="6">
        <v>0</v>
      </c>
      <c r="DS116" s="6">
        <v>149.97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765</v>
      </c>
      <c r="EB116" s="6">
        <v>0</v>
      </c>
      <c r="EC116" s="6">
        <v>0</v>
      </c>
      <c r="ED116" s="6">
        <v>893.58</v>
      </c>
      <c r="EE116" s="6">
        <v>623.4</v>
      </c>
      <c r="EF116" s="6">
        <v>0</v>
      </c>
      <c r="EG116" s="6">
        <v>0</v>
      </c>
      <c r="EH116" s="6">
        <v>0</v>
      </c>
      <c r="EI116" s="6">
        <v>300</v>
      </c>
      <c r="EJ116" s="6">
        <v>0</v>
      </c>
      <c r="EK116" s="6">
        <v>0</v>
      </c>
      <c r="EL116" s="6">
        <v>0</v>
      </c>
      <c r="EM116" s="6">
        <v>0</v>
      </c>
      <c r="EN116" s="6">
        <f>ROUND(SUM(F116:EM116),5)</f>
        <v>12899.12</v>
      </c>
    </row>
    <row r="117" spans="1:144" x14ac:dyDescent="0.25">
      <c r="A117" s="2"/>
      <c r="B117" s="2"/>
      <c r="C117" s="2"/>
      <c r="D117" s="2"/>
      <c r="E117" s="2" t="s">
        <v>255</v>
      </c>
      <c r="F117" s="6">
        <v>0</v>
      </c>
      <c r="G117" s="6">
        <v>1873.78</v>
      </c>
      <c r="H117" s="6">
        <v>4080</v>
      </c>
      <c r="I117" s="6">
        <v>0</v>
      </c>
      <c r="J117" s="6">
        <v>2109.4899999999998</v>
      </c>
      <c r="K117" s="6">
        <v>1380.34</v>
      </c>
      <c r="L117" s="6">
        <v>0</v>
      </c>
      <c r="M117" s="6">
        <v>0</v>
      </c>
      <c r="N117" s="6">
        <v>737.85</v>
      </c>
      <c r="O117" s="6">
        <v>1302.96</v>
      </c>
      <c r="P117" s="6">
        <v>0</v>
      </c>
      <c r="Q117" s="6">
        <v>150.46</v>
      </c>
      <c r="R117" s="6">
        <v>0</v>
      </c>
      <c r="S117" s="6">
        <v>0</v>
      </c>
      <c r="T117" s="6">
        <v>0</v>
      </c>
      <c r="U117" s="6">
        <v>1023.41</v>
      </c>
      <c r="V117" s="6">
        <v>0</v>
      </c>
      <c r="W117" s="6">
        <v>966.61</v>
      </c>
      <c r="X117" s="6">
        <v>0</v>
      </c>
      <c r="Y117" s="6">
        <v>0</v>
      </c>
      <c r="Z117" s="6">
        <v>0</v>
      </c>
      <c r="AA117" s="6">
        <v>1399.11</v>
      </c>
      <c r="AB117" s="6">
        <v>0</v>
      </c>
      <c r="AC117" s="6">
        <v>0</v>
      </c>
      <c r="AD117" s="6">
        <v>683.43</v>
      </c>
      <c r="AE117" s="6">
        <v>0</v>
      </c>
      <c r="AF117" s="6">
        <v>1070.3800000000001</v>
      </c>
      <c r="AG117" s="6">
        <v>0</v>
      </c>
      <c r="AH117" s="6">
        <v>0</v>
      </c>
      <c r="AI117" s="6">
        <v>0</v>
      </c>
      <c r="AJ117" s="6">
        <v>0</v>
      </c>
      <c r="AK117" s="6">
        <v>240</v>
      </c>
      <c r="AL117" s="6">
        <v>0</v>
      </c>
      <c r="AM117" s="6">
        <v>0</v>
      </c>
      <c r="AN117" s="6">
        <v>549.42999999999995</v>
      </c>
      <c r="AO117" s="6">
        <v>0</v>
      </c>
      <c r="AP117" s="6">
        <v>0</v>
      </c>
      <c r="AQ117" s="6">
        <v>900.49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1212.01</v>
      </c>
      <c r="AX117" s="6">
        <v>0</v>
      </c>
      <c r="AY117" s="6">
        <v>981.11</v>
      </c>
      <c r="AZ117" s="6">
        <v>0</v>
      </c>
      <c r="BA117" s="6">
        <v>0</v>
      </c>
      <c r="BB117" s="6">
        <v>0</v>
      </c>
      <c r="BC117" s="6">
        <v>6556.66</v>
      </c>
      <c r="BD117" s="6">
        <v>0</v>
      </c>
      <c r="BE117" s="6">
        <v>0</v>
      </c>
      <c r="BF117" s="6">
        <v>0</v>
      </c>
      <c r="BG117" s="6">
        <v>1249.8</v>
      </c>
      <c r="BH117" s="6">
        <v>857.12</v>
      </c>
      <c r="BI117" s="6">
        <v>0</v>
      </c>
      <c r="BJ117" s="6">
        <v>0</v>
      </c>
      <c r="BK117" s="6">
        <v>648.59</v>
      </c>
      <c r="BL117" s="6">
        <v>0</v>
      </c>
      <c r="BM117" s="6">
        <v>0</v>
      </c>
      <c r="BN117" s="6">
        <v>0</v>
      </c>
      <c r="BO117" s="6">
        <v>1619.51</v>
      </c>
      <c r="BP117" s="6">
        <v>210.8</v>
      </c>
      <c r="BQ117" s="6">
        <v>1735.57</v>
      </c>
      <c r="BR117" s="6">
        <v>0</v>
      </c>
      <c r="BS117" s="6">
        <v>640.64</v>
      </c>
      <c r="BT117" s="6">
        <v>0</v>
      </c>
      <c r="BU117" s="6">
        <v>1161.6600000000001</v>
      </c>
      <c r="BV117" s="6">
        <v>0</v>
      </c>
      <c r="BW117" s="6">
        <v>0</v>
      </c>
      <c r="BX117" s="6">
        <v>797.55</v>
      </c>
      <c r="BY117" s="6">
        <v>0</v>
      </c>
      <c r="BZ117" s="6">
        <v>0</v>
      </c>
      <c r="CA117" s="6">
        <v>0</v>
      </c>
      <c r="CB117" s="6">
        <v>0</v>
      </c>
      <c r="CC117" s="6">
        <v>1074.96</v>
      </c>
      <c r="CD117" s="6">
        <v>0</v>
      </c>
      <c r="CE117" s="6">
        <v>1045.98</v>
      </c>
      <c r="CF117" s="6">
        <v>0</v>
      </c>
      <c r="CG117" s="6">
        <v>4304.3999999999996</v>
      </c>
      <c r="CH117" s="6">
        <v>0</v>
      </c>
      <c r="CI117" s="6">
        <v>1480.11</v>
      </c>
      <c r="CJ117" s="6">
        <v>0</v>
      </c>
      <c r="CK117" s="6">
        <v>341</v>
      </c>
      <c r="CL117" s="6">
        <v>3909.36</v>
      </c>
      <c r="CM117" s="6">
        <v>2911.8</v>
      </c>
      <c r="CN117" s="6">
        <v>1435.63</v>
      </c>
      <c r="CO117" s="6">
        <v>0</v>
      </c>
      <c r="CP117" s="6">
        <v>0</v>
      </c>
      <c r="CQ117" s="6">
        <v>0</v>
      </c>
      <c r="CR117" s="6">
        <v>0</v>
      </c>
      <c r="CS117" s="6">
        <v>856.79</v>
      </c>
      <c r="CT117" s="6">
        <v>0</v>
      </c>
      <c r="CU117" s="6">
        <v>0</v>
      </c>
      <c r="CV117" s="6">
        <v>1042.81</v>
      </c>
      <c r="CW117" s="6">
        <v>0</v>
      </c>
      <c r="CX117" s="6">
        <v>1405.21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2946.02</v>
      </c>
      <c r="DE117" s="6">
        <v>0</v>
      </c>
      <c r="DF117" s="6">
        <v>566.32000000000005</v>
      </c>
      <c r="DG117" s="6">
        <v>0</v>
      </c>
      <c r="DH117" s="6">
        <v>0</v>
      </c>
      <c r="DI117" s="6">
        <v>0</v>
      </c>
      <c r="DJ117" s="6">
        <v>1091.22</v>
      </c>
      <c r="DK117" s="6">
        <v>0</v>
      </c>
      <c r="DL117" s="6">
        <v>0</v>
      </c>
      <c r="DM117" s="6">
        <v>0</v>
      </c>
      <c r="DN117" s="6">
        <v>0</v>
      </c>
      <c r="DO117" s="6">
        <v>584.48</v>
      </c>
      <c r="DP117" s="6">
        <v>0</v>
      </c>
      <c r="DQ117" s="6">
        <v>0</v>
      </c>
      <c r="DR117" s="6">
        <v>0</v>
      </c>
      <c r="DS117" s="6">
        <v>52.48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2020.29</v>
      </c>
      <c r="EB117" s="6">
        <v>0</v>
      </c>
      <c r="EC117" s="6">
        <v>0</v>
      </c>
      <c r="ED117" s="6">
        <v>7019.28</v>
      </c>
      <c r="EE117" s="6">
        <v>2025.01</v>
      </c>
      <c r="EF117" s="6">
        <v>0</v>
      </c>
      <c r="EG117" s="6">
        <v>1249.79</v>
      </c>
      <c r="EH117" s="6">
        <v>0</v>
      </c>
      <c r="EI117" s="6">
        <v>906.03</v>
      </c>
      <c r="EJ117" s="6">
        <v>1346.06</v>
      </c>
      <c r="EK117" s="6">
        <v>0</v>
      </c>
      <c r="EL117" s="6">
        <v>0</v>
      </c>
      <c r="EM117" s="6">
        <v>0</v>
      </c>
      <c r="EN117" s="6">
        <f>ROUND(SUM(F117:EM117),5)</f>
        <v>75753.789999999994</v>
      </c>
    </row>
    <row r="118" spans="1:144" x14ac:dyDescent="0.25">
      <c r="A118" s="2"/>
      <c r="B118" s="2"/>
      <c r="C118" s="2"/>
      <c r="D118" s="2"/>
      <c r="E118" s="2" t="s">
        <v>256</v>
      </c>
      <c r="F118" s="6">
        <v>0</v>
      </c>
      <c r="G118" s="6">
        <v>836.86</v>
      </c>
      <c r="H118" s="6">
        <v>8554.2000000000007</v>
      </c>
      <c r="I118" s="6">
        <v>0</v>
      </c>
      <c r="J118" s="6">
        <v>1644</v>
      </c>
      <c r="K118" s="6">
        <v>1133.4100000000001</v>
      </c>
      <c r="L118" s="6">
        <v>0</v>
      </c>
      <c r="M118" s="6">
        <v>0</v>
      </c>
      <c r="N118" s="6">
        <v>2506</v>
      </c>
      <c r="O118" s="6">
        <v>2446.9899999999998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1389.8</v>
      </c>
      <c r="V118" s="6">
        <v>0</v>
      </c>
      <c r="W118" s="6">
        <v>3420.9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578.5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2446.4299999999998</v>
      </c>
      <c r="BD118" s="6">
        <v>0</v>
      </c>
      <c r="BE118" s="6">
        <v>0</v>
      </c>
      <c r="BF118" s="6">
        <v>0</v>
      </c>
      <c r="BG118" s="6">
        <v>4360.4399999999996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17.5</v>
      </c>
      <c r="BP118" s="6">
        <v>0</v>
      </c>
      <c r="BQ118" s="6">
        <v>597.19000000000005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515.9</v>
      </c>
      <c r="CD118" s="6">
        <v>0</v>
      </c>
      <c r="CE118" s="6">
        <v>0</v>
      </c>
      <c r="CF118" s="6">
        <v>0</v>
      </c>
      <c r="CG118" s="6">
        <v>6247.99</v>
      </c>
      <c r="CH118" s="6">
        <v>0</v>
      </c>
      <c r="CI118" s="6">
        <v>79.239999999999995</v>
      </c>
      <c r="CJ118" s="6">
        <v>0</v>
      </c>
      <c r="CK118" s="6">
        <v>5666.36</v>
      </c>
      <c r="CL118" s="6">
        <v>1257.29</v>
      </c>
      <c r="CM118" s="6">
        <v>147</v>
      </c>
      <c r="CN118" s="6">
        <v>350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375.4</v>
      </c>
      <c r="CW118" s="6">
        <v>0</v>
      </c>
      <c r="CX118" s="6">
        <v>2215.21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331.74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325.33</v>
      </c>
      <c r="DK118" s="6">
        <v>0</v>
      </c>
      <c r="DL118" s="6">
        <v>0</v>
      </c>
      <c r="DM118" s="6">
        <v>0</v>
      </c>
      <c r="DN118" s="6">
        <v>0</v>
      </c>
      <c r="DO118" s="6">
        <v>157.62</v>
      </c>
      <c r="DP118" s="6">
        <v>0</v>
      </c>
      <c r="DQ118" s="6">
        <v>0</v>
      </c>
      <c r="DR118" s="6">
        <v>0</v>
      </c>
      <c r="DS118" s="6">
        <v>6229.75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1282.32</v>
      </c>
      <c r="EB118" s="6">
        <v>0</v>
      </c>
      <c r="EC118" s="6">
        <v>0</v>
      </c>
      <c r="ED118" s="6">
        <v>2484.15</v>
      </c>
      <c r="EE118" s="6">
        <v>0</v>
      </c>
      <c r="EF118" s="6">
        <v>0</v>
      </c>
      <c r="EG118" s="6">
        <v>0</v>
      </c>
      <c r="EH118" s="6">
        <v>0</v>
      </c>
      <c r="EI118" s="6">
        <v>330</v>
      </c>
      <c r="EJ118" s="6">
        <v>0</v>
      </c>
      <c r="EK118" s="6">
        <v>0</v>
      </c>
      <c r="EL118" s="6">
        <v>0</v>
      </c>
      <c r="EM118" s="6">
        <v>0</v>
      </c>
      <c r="EN118" s="6">
        <f>ROUND(SUM(F118:EM118),5)</f>
        <v>57927.519999999997</v>
      </c>
    </row>
    <row r="119" spans="1:144" x14ac:dyDescent="0.25">
      <c r="A119" s="2"/>
      <c r="B119" s="2"/>
      <c r="C119" s="2"/>
      <c r="D119" s="2"/>
      <c r="E119" s="2" t="s">
        <v>257</v>
      </c>
      <c r="F119" s="6">
        <v>0</v>
      </c>
      <c r="G119" s="6">
        <v>3488.9</v>
      </c>
      <c r="H119" s="6">
        <v>19598.849999999999</v>
      </c>
      <c r="I119" s="6">
        <v>0</v>
      </c>
      <c r="J119" s="6">
        <v>7908.65</v>
      </c>
      <c r="K119" s="6">
        <v>10779</v>
      </c>
      <c r="L119" s="6">
        <v>0</v>
      </c>
      <c r="M119" s="6">
        <v>0</v>
      </c>
      <c r="N119" s="6">
        <v>5701.39</v>
      </c>
      <c r="O119" s="6">
        <v>18021.34</v>
      </c>
      <c r="P119" s="6">
        <v>0</v>
      </c>
      <c r="Q119" s="6">
        <v>2552.06</v>
      </c>
      <c r="R119" s="6">
        <v>0</v>
      </c>
      <c r="S119" s="6">
        <v>0</v>
      </c>
      <c r="T119" s="6">
        <v>0</v>
      </c>
      <c r="U119" s="6">
        <v>4730.37</v>
      </c>
      <c r="V119" s="6">
        <v>0</v>
      </c>
      <c r="W119" s="6">
        <v>52238.93</v>
      </c>
      <c r="X119" s="6">
        <v>0</v>
      </c>
      <c r="Y119" s="6">
        <v>0</v>
      </c>
      <c r="Z119" s="6">
        <v>0</v>
      </c>
      <c r="AA119" s="6">
        <v>10809.57</v>
      </c>
      <c r="AB119" s="6">
        <v>0</v>
      </c>
      <c r="AC119" s="6">
        <v>0</v>
      </c>
      <c r="AD119" s="6">
        <v>1413.05</v>
      </c>
      <c r="AE119" s="6">
        <v>0</v>
      </c>
      <c r="AF119" s="6">
        <v>0</v>
      </c>
      <c r="AG119" s="6">
        <v>997.36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11627.17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2200.2600000000002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17392.830000000002</v>
      </c>
      <c r="BD119" s="6">
        <v>0</v>
      </c>
      <c r="BE119" s="6">
        <v>0</v>
      </c>
      <c r="BF119" s="6">
        <v>0</v>
      </c>
      <c r="BG119" s="6">
        <v>9270.35</v>
      </c>
      <c r="BH119" s="6">
        <v>8920.5</v>
      </c>
      <c r="BI119" s="6">
        <v>0</v>
      </c>
      <c r="BJ119" s="6">
        <v>0</v>
      </c>
      <c r="BK119" s="6">
        <v>369.95</v>
      </c>
      <c r="BL119" s="6">
        <v>0</v>
      </c>
      <c r="BM119" s="6">
        <v>0</v>
      </c>
      <c r="BN119" s="6">
        <v>0</v>
      </c>
      <c r="BO119" s="6">
        <v>17756.02</v>
      </c>
      <c r="BP119" s="6">
        <v>1223.68</v>
      </c>
      <c r="BQ119" s="6">
        <v>7606.71</v>
      </c>
      <c r="BR119" s="6">
        <v>0</v>
      </c>
      <c r="BS119" s="6">
        <v>0</v>
      </c>
      <c r="BT119" s="6">
        <v>0</v>
      </c>
      <c r="BU119" s="6">
        <v>2208.62</v>
      </c>
      <c r="BV119" s="6">
        <v>0</v>
      </c>
      <c r="BW119" s="6">
        <v>0</v>
      </c>
      <c r="BX119" s="6">
        <v>4922.91</v>
      </c>
      <c r="BY119" s="6">
        <v>0</v>
      </c>
      <c r="BZ119" s="6">
        <v>0</v>
      </c>
      <c r="CA119" s="6">
        <v>0</v>
      </c>
      <c r="CB119" s="6">
        <v>0</v>
      </c>
      <c r="CC119" s="6">
        <v>30663.63</v>
      </c>
      <c r="CD119" s="6">
        <v>0</v>
      </c>
      <c r="CE119" s="6">
        <v>0</v>
      </c>
      <c r="CF119" s="6">
        <v>0</v>
      </c>
      <c r="CG119" s="6">
        <v>9811.08</v>
      </c>
      <c r="CH119" s="6">
        <v>0</v>
      </c>
      <c r="CI119" s="6">
        <v>2821.29</v>
      </c>
      <c r="CJ119" s="6">
        <v>0</v>
      </c>
      <c r="CK119" s="6">
        <v>12014</v>
      </c>
      <c r="CL119" s="6">
        <v>9232.06</v>
      </c>
      <c r="CM119" s="6">
        <v>25200.05</v>
      </c>
      <c r="CN119" s="6">
        <v>349.68</v>
      </c>
      <c r="CO119" s="6">
        <v>0</v>
      </c>
      <c r="CP119" s="6">
        <v>0</v>
      </c>
      <c r="CQ119" s="6">
        <v>0</v>
      </c>
      <c r="CR119" s="6">
        <v>0</v>
      </c>
      <c r="CS119" s="6">
        <v>2543.02</v>
      </c>
      <c r="CT119" s="6">
        <v>0</v>
      </c>
      <c r="CU119" s="6">
        <v>0</v>
      </c>
      <c r="CV119" s="6">
        <v>13091.11</v>
      </c>
      <c r="CW119" s="6">
        <v>0</v>
      </c>
      <c r="CX119" s="6">
        <v>11006.1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6">
        <v>6775.89</v>
      </c>
      <c r="DE119" s="6">
        <v>0</v>
      </c>
      <c r="DF119" s="6">
        <v>2366.13</v>
      </c>
      <c r="DG119" s="6">
        <v>0</v>
      </c>
      <c r="DH119" s="6">
        <v>0</v>
      </c>
      <c r="DI119" s="6">
        <v>0</v>
      </c>
      <c r="DJ119" s="6">
        <v>1199.74</v>
      </c>
      <c r="DK119" s="6">
        <v>0</v>
      </c>
      <c r="DL119" s="6">
        <v>0</v>
      </c>
      <c r="DM119" s="6">
        <v>0</v>
      </c>
      <c r="DN119" s="6">
        <v>0</v>
      </c>
      <c r="DO119" s="6">
        <v>1374.04</v>
      </c>
      <c r="DP119" s="6">
        <v>0</v>
      </c>
      <c r="DQ119" s="6">
        <v>0</v>
      </c>
      <c r="DR119" s="6">
        <v>0</v>
      </c>
      <c r="DS119" s="6">
        <v>813.03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6">
        <v>6923.2</v>
      </c>
      <c r="EB119" s="6">
        <v>0</v>
      </c>
      <c r="EC119" s="6">
        <v>0</v>
      </c>
      <c r="ED119" s="6">
        <v>15999.67</v>
      </c>
      <c r="EE119" s="6">
        <v>33320.559999999998</v>
      </c>
      <c r="EF119" s="6">
        <v>0</v>
      </c>
      <c r="EG119" s="6">
        <v>8924.9</v>
      </c>
      <c r="EH119" s="6">
        <v>0</v>
      </c>
      <c r="EI119" s="6">
        <v>7428.41</v>
      </c>
      <c r="EJ119" s="6">
        <v>4262.79</v>
      </c>
      <c r="EK119" s="6">
        <v>0</v>
      </c>
      <c r="EL119" s="6">
        <v>0</v>
      </c>
      <c r="EM119" s="6">
        <v>0</v>
      </c>
      <c r="EN119" s="6">
        <f>ROUND(SUM(F119:EM119),5)</f>
        <v>427858.85</v>
      </c>
    </row>
    <row r="120" spans="1:144" x14ac:dyDescent="0.25">
      <c r="A120" s="2"/>
      <c r="B120" s="2"/>
      <c r="C120" s="2"/>
      <c r="D120" s="2"/>
      <c r="E120" s="2" t="s">
        <v>258</v>
      </c>
      <c r="F120" s="6">
        <v>0</v>
      </c>
      <c r="G120" s="6">
        <v>459.9</v>
      </c>
      <c r="H120" s="6">
        <v>3237.54</v>
      </c>
      <c r="I120" s="6">
        <v>0</v>
      </c>
      <c r="J120" s="6">
        <v>4395.47</v>
      </c>
      <c r="K120" s="6">
        <v>566.63</v>
      </c>
      <c r="L120" s="6">
        <v>0</v>
      </c>
      <c r="M120" s="6">
        <v>0</v>
      </c>
      <c r="N120" s="6">
        <v>4329.42</v>
      </c>
      <c r="O120" s="6">
        <v>2744.21</v>
      </c>
      <c r="P120" s="6">
        <v>0</v>
      </c>
      <c r="Q120" s="6">
        <v>1341.1</v>
      </c>
      <c r="R120" s="6">
        <v>0</v>
      </c>
      <c r="S120" s="6">
        <v>0</v>
      </c>
      <c r="T120" s="6">
        <v>0</v>
      </c>
      <c r="U120" s="6">
        <v>2449.4499999999998</v>
      </c>
      <c r="V120" s="6">
        <v>0</v>
      </c>
      <c r="W120" s="6">
        <v>4136.46</v>
      </c>
      <c r="X120" s="6">
        <v>0</v>
      </c>
      <c r="Y120" s="6">
        <v>0</v>
      </c>
      <c r="Z120" s="6">
        <v>0</v>
      </c>
      <c r="AA120" s="6">
        <v>806.07</v>
      </c>
      <c r="AB120" s="6">
        <v>0</v>
      </c>
      <c r="AC120" s="6">
        <v>0</v>
      </c>
      <c r="AD120" s="6">
        <v>670.14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2060.29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601.64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1421.45</v>
      </c>
      <c r="BD120" s="6">
        <v>0</v>
      </c>
      <c r="BE120" s="6">
        <v>0</v>
      </c>
      <c r="BF120" s="6">
        <v>0</v>
      </c>
      <c r="BG120" s="6">
        <v>5817.61</v>
      </c>
      <c r="BH120" s="6">
        <v>2773.84</v>
      </c>
      <c r="BI120" s="6">
        <v>0</v>
      </c>
      <c r="BJ120" s="6">
        <v>0</v>
      </c>
      <c r="BK120" s="6">
        <v>314.68</v>
      </c>
      <c r="BL120" s="6">
        <v>0</v>
      </c>
      <c r="BM120" s="6">
        <v>0</v>
      </c>
      <c r="BN120" s="6">
        <v>0</v>
      </c>
      <c r="BO120" s="6">
        <v>520</v>
      </c>
      <c r="BP120" s="6">
        <v>524.54999999999995</v>
      </c>
      <c r="BQ120" s="6">
        <v>1147.79</v>
      </c>
      <c r="BR120" s="6">
        <v>0</v>
      </c>
      <c r="BS120" s="6">
        <v>0</v>
      </c>
      <c r="BT120" s="6">
        <v>0</v>
      </c>
      <c r="BU120" s="6">
        <v>439.02</v>
      </c>
      <c r="BV120" s="6">
        <v>0</v>
      </c>
      <c r="BW120" s="6">
        <v>0</v>
      </c>
      <c r="BX120" s="6">
        <v>1284.73</v>
      </c>
      <c r="BY120" s="6">
        <v>0</v>
      </c>
      <c r="BZ120" s="6">
        <v>0</v>
      </c>
      <c r="CA120" s="6">
        <v>0</v>
      </c>
      <c r="CB120" s="6">
        <v>0</v>
      </c>
      <c r="CC120" s="6">
        <v>2287.3200000000002</v>
      </c>
      <c r="CD120" s="6">
        <v>0</v>
      </c>
      <c r="CE120" s="6">
        <v>0</v>
      </c>
      <c r="CF120" s="6">
        <v>0</v>
      </c>
      <c r="CG120" s="6">
        <v>679.88</v>
      </c>
      <c r="CH120" s="6">
        <v>0</v>
      </c>
      <c r="CI120" s="6">
        <v>1351.34</v>
      </c>
      <c r="CJ120" s="6">
        <v>0</v>
      </c>
      <c r="CK120" s="6">
        <v>2077.67</v>
      </c>
      <c r="CL120" s="6">
        <v>3419.12</v>
      </c>
      <c r="CM120" s="6">
        <v>2822.2</v>
      </c>
      <c r="CN120" s="6">
        <v>4119.37</v>
      </c>
      <c r="CO120" s="6">
        <v>0</v>
      </c>
      <c r="CP120" s="6">
        <v>0</v>
      </c>
      <c r="CQ120" s="6">
        <v>0</v>
      </c>
      <c r="CR120" s="6">
        <v>0</v>
      </c>
      <c r="CS120" s="6">
        <v>1123</v>
      </c>
      <c r="CT120" s="6">
        <v>0</v>
      </c>
      <c r="CU120" s="6">
        <v>0</v>
      </c>
      <c r="CV120" s="6">
        <v>7128.33</v>
      </c>
      <c r="CW120" s="6">
        <v>0</v>
      </c>
      <c r="CX120" s="6">
        <v>4727.71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2444.54</v>
      </c>
      <c r="DE120" s="6">
        <v>0</v>
      </c>
      <c r="DF120" s="6">
        <v>2018.42</v>
      </c>
      <c r="DG120" s="6">
        <v>0</v>
      </c>
      <c r="DH120" s="6">
        <v>0</v>
      </c>
      <c r="DI120" s="6">
        <v>0</v>
      </c>
      <c r="DJ120" s="6">
        <v>567.45000000000005</v>
      </c>
      <c r="DK120" s="6">
        <v>0</v>
      </c>
      <c r="DL120" s="6">
        <v>0</v>
      </c>
      <c r="DM120" s="6">
        <v>0</v>
      </c>
      <c r="DN120" s="6">
        <v>0</v>
      </c>
      <c r="DO120" s="6">
        <v>2196.94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6">
        <v>3739.8</v>
      </c>
      <c r="EB120" s="6">
        <v>0</v>
      </c>
      <c r="EC120" s="6">
        <v>0</v>
      </c>
      <c r="ED120" s="6">
        <v>2640.64</v>
      </c>
      <c r="EE120" s="6">
        <v>2695.04</v>
      </c>
      <c r="EF120" s="6">
        <v>0</v>
      </c>
      <c r="EG120" s="6">
        <v>678.25</v>
      </c>
      <c r="EH120" s="6">
        <v>0</v>
      </c>
      <c r="EI120" s="6">
        <v>2408.2800000000002</v>
      </c>
      <c r="EJ120" s="6">
        <v>1963.06</v>
      </c>
      <c r="EK120" s="6">
        <v>0</v>
      </c>
      <c r="EL120" s="6">
        <v>0</v>
      </c>
      <c r="EM120" s="6">
        <v>0</v>
      </c>
      <c r="EN120" s="6">
        <f>ROUND(SUM(F120:EM120),5)</f>
        <v>93130.35</v>
      </c>
    </row>
    <row r="121" spans="1:144" x14ac:dyDescent="0.25">
      <c r="A121" s="2"/>
      <c r="B121" s="2"/>
      <c r="C121" s="2"/>
      <c r="D121" s="2"/>
      <c r="E121" s="2" t="s">
        <v>259</v>
      </c>
      <c r="F121" s="6">
        <v>0</v>
      </c>
      <c r="G121" s="6">
        <v>601.55999999999995</v>
      </c>
      <c r="H121" s="6">
        <v>2366.36</v>
      </c>
      <c r="I121" s="6">
        <v>0</v>
      </c>
      <c r="J121" s="6">
        <v>2462.15</v>
      </c>
      <c r="K121" s="6">
        <v>62.95</v>
      </c>
      <c r="L121" s="6">
        <v>0</v>
      </c>
      <c r="M121" s="6">
        <v>0</v>
      </c>
      <c r="N121" s="6">
        <v>509.34</v>
      </c>
      <c r="O121" s="6">
        <v>1165.73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-681.56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1408.44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445.72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1244.6600000000001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5334.4</v>
      </c>
      <c r="BD121" s="6">
        <v>0</v>
      </c>
      <c r="BE121" s="6">
        <v>0</v>
      </c>
      <c r="BF121" s="6">
        <v>0</v>
      </c>
      <c r="BG121" s="6">
        <v>4303.34</v>
      </c>
      <c r="BH121" s="6">
        <v>1304.8800000000001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680.67</v>
      </c>
      <c r="BP121" s="6">
        <v>1447.53</v>
      </c>
      <c r="BQ121" s="6">
        <v>0</v>
      </c>
      <c r="BR121" s="6">
        <v>0</v>
      </c>
      <c r="BS121" s="6">
        <v>0</v>
      </c>
      <c r="BT121" s="6">
        <v>0</v>
      </c>
      <c r="BU121" s="6">
        <v>498.64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1971.38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690.03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563.32000000000005</v>
      </c>
      <c r="CT121" s="6">
        <v>0</v>
      </c>
      <c r="CU121" s="6">
        <v>0</v>
      </c>
      <c r="CV121" s="6">
        <v>680.93</v>
      </c>
      <c r="CW121" s="6">
        <v>0</v>
      </c>
      <c r="CX121" s="6">
        <v>1236.81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190.3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1458.56</v>
      </c>
      <c r="DP121" s="6">
        <v>0</v>
      </c>
      <c r="DQ121" s="6">
        <v>0</v>
      </c>
      <c r="DR121" s="6">
        <v>0</v>
      </c>
      <c r="DS121" s="6">
        <v>51.4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906.73</v>
      </c>
      <c r="EB121" s="6">
        <v>0</v>
      </c>
      <c r="EC121" s="6">
        <v>0</v>
      </c>
      <c r="ED121" s="6">
        <v>468.09</v>
      </c>
      <c r="EE121" s="6">
        <v>4777.05</v>
      </c>
      <c r="EF121" s="6">
        <v>0</v>
      </c>
      <c r="EG121" s="6">
        <v>1077.49</v>
      </c>
      <c r="EH121" s="6">
        <v>0</v>
      </c>
      <c r="EI121" s="6">
        <v>0</v>
      </c>
      <c r="EJ121" s="6">
        <v>0</v>
      </c>
      <c r="EK121" s="6">
        <v>0</v>
      </c>
      <c r="EL121" s="6">
        <v>0</v>
      </c>
      <c r="EM121" s="6">
        <v>0</v>
      </c>
      <c r="EN121" s="6">
        <f>ROUND(SUM(F121:EM121),5)</f>
        <v>37226.9</v>
      </c>
    </row>
    <row r="122" spans="1:144" x14ac:dyDescent="0.25">
      <c r="A122" s="2"/>
      <c r="B122" s="2"/>
      <c r="C122" s="2"/>
      <c r="D122" s="2"/>
      <c r="E122" s="2" t="s">
        <v>260</v>
      </c>
      <c r="F122" s="6">
        <v>0</v>
      </c>
      <c r="G122" s="6">
        <v>699.75</v>
      </c>
      <c r="H122" s="6">
        <v>1925</v>
      </c>
      <c r="I122" s="6">
        <v>0</v>
      </c>
      <c r="J122" s="6">
        <v>9000</v>
      </c>
      <c r="K122" s="6">
        <v>3344.39</v>
      </c>
      <c r="L122" s="6">
        <v>0</v>
      </c>
      <c r="M122" s="6">
        <v>0</v>
      </c>
      <c r="N122" s="6">
        <v>1459.79</v>
      </c>
      <c r="O122" s="6">
        <v>1519.2</v>
      </c>
      <c r="P122" s="6">
        <v>0</v>
      </c>
      <c r="Q122" s="6">
        <v>1253.55</v>
      </c>
      <c r="R122" s="6">
        <v>0</v>
      </c>
      <c r="S122" s="6">
        <v>0</v>
      </c>
      <c r="T122" s="6">
        <v>0</v>
      </c>
      <c r="U122" s="6">
        <v>1810.17</v>
      </c>
      <c r="V122" s="6">
        <v>0</v>
      </c>
      <c r="W122" s="6">
        <v>2123.4</v>
      </c>
      <c r="X122" s="6">
        <v>0</v>
      </c>
      <c r="Y122" s="6">
        <v>0</v>
      </c>
      <c r="Z122" s="6">
        <v>0</v>
      </c>
      <c r="AA122" s="6">
        <v>3059.91</v>
      </c>
      <c r="AB122" s="6">
        <v>0</v>
      </c>
      <c r="AC122" s="6">
        <v>0</v>
      </c>
      <c r="AD122" s="6">
        <v>1406.34</v>
      </c>
      <c r="AE122" s="6">
        <v>0</v>
      </c>
      <c r="AF122" s="6">
        <v>1352.06</v>
      </c>
      <c r="AG122" s="6">
        <v>919.6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431.91</v>
      </c>
      <c r="AO122" s="6">
        <v>0</v>
      </c>
      <c r="AP122" s="6">
        <v>0</v>
      </c>
      <c r="AQ122" s="6">
        <v>2354.1999999999998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889.98</v>
      </c>
      <c r="AX122" s="6">
        <v>0</v>
      </c>
      <c r="AY122" s="6">
        <v>686.5</v>
      </c>
      <c r="AZ122" s="6">
        <v>0</v>
      </c>
      <c r="BA122" s="6">
        <v>0</v>
      </c>
      <c r="BB122" s="6">
        <v>0</v>
      </c>
      <c r="BC122" s="6">
        <v>806.39</v>
      </c>
      <c r="BD122" s="6">
        <v>0</v>
      </c>
      <c r="BE122" s="6">
        <v>0</v>
      </c>
      <c r="BF122" s="6">
        <v>0</v>
      </c>
      <c r="BG122" s="6">
        <v>9480.99</v>
      </c>
      <c r="BH122" s="6">
        <v>2678.89</v>
      </c>
      <c r="BI122" s="6">
        <v>0</v>
      </c>
      <c r="BJ122" s="6">
        <v>0</v>
      </c>
      <c r="BK122" s="6">
        <v>691.2</v>
      </c>
      <c r="BL122" s="6">
        <v>0</v>
      </c>
      <c r="BM122" s="6">
        <v>0</v>
      </c>
      <c r="BN122" s="6">
        <v>0</v>
      </c>
      <c r="BO122" s="6">
        <v>4549.5</v>
      </c>
      <c r="BP122" s="6">
        <v>1406.52</v>
      </c>
      <c r="BQ122" s="6">
        <v>2360</v>
      </c>
      <c r="BR122" s="6">
        <v>0</v>
      </c>
      <c r="BS122" s="6">
        <v>0</v>
      </c>
      <c r="BT122" s="6">
        <v>0</v>
      </c>
      <c r="BU122" s="6">
        <v>224.91</v>
      </c>
      <c r="BV122" s="6">
        <v>0</v>
      </c>
      <c r="BW122" s="6">
        <v>0</v>
      </c>
      <c r="BX122" s="6">
        <v>4246.2</v>
      </c>
      <c r="BY122" s="6">
        <v>0</v>
      </c>
      <c r="BZ122" s="6">
        <v>0</v>
      </c>
      <c r="CA122" s="6">
        <v>0</v>
      </c>
      <c r="CB122" s="6">
        <v>0</v>
      </c>
      <c r="CC122" s="6">
        <v>822.82</v>
      </c>
      <c r="CD122" s="6">
        <v>0</v>
      </c>
      <c r="CE122" s="6">
        <v>0</v>
      </c>
      <c r="CF122" s="6">
        <v>0</v>
      </c>
      <c r="CG122" s="6">
        <v>2242.5100000000002</v>
      </c>
      <c r="CH122" s="6">
        <v>0</v>
      </c>
      <c r="CI122" s="6">
        <v>340.18</v>
      </c>
      <c r="CJ122" s="6">
        <v>0</v>
      </c>
      <c r="CK122" s="6">
        <v>3149.55</v>
      </c>
      <c r="CL122" s="6">
        <v>3917.79</v>
      </c>
      <c r="CM122" s="6">
        <v>0</v>
      </c>
      <c r="CN122" s="6">
        <v>2504.7199999999998</v>
      </c>
      <c r="CO122" s="6">
        <v>0</v>
      </c>
      <c r="CP122" s="6">
        <v>0</v>
      </c>
      <c r="CQ122" s="6">
        <v>0</v>
      </c>
      <c r="CR122" s="6">
        <v>0</v>
      </c>
      <c r="CS122" s="6">
        <v>629.82000000000005</v>
      </c>
      <c r="CT122" s="6">
        <v>0</v>
      </c>
      <c r="CU122" s="6">
        <v>0</v>
      </c>
      <c r="CV122" s="6">
        <v>2337.9499999999998</v>
      </c>
      <c r="CW122" s="6">
        <v>0</v>
      </c>
      <c r="CX122" s="6">
        <v>1919.84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5381.81</v>
      </c>
      <c r="DE122" s="6">
        <v>0</v>
      </c>
      <c r="DF122" s="6">
        <v>1425</v>
      </c>
      <c r="DG122" s="6">
        <v>0</v>
      </c>
      <c r="DH122" s="6">
        <v>0</v>
      </c>
      <c r="DI122" s="6">
        <v>0</v>
      </c>
      <c r="DJ122" s="6">
        <v>463</v>
      </c>
      <c r="DK122" s="6">
        <v>0</v>
      </c>
      <c r="DL122" s="6">
        <v>0</v>
      </c>
      <c r="DM122" s="6">
        <v>0</v>
      </c>
      <c r="DN122" s="6">
        <v>0</v>
      </c>
      <c r="DO122" s="6">
        <v>852.54</v>
      </c>
      <c r="DP122" s="6">
        <v>0</v>
      </c>
      <c r="DQ122" s="6">
        <v>0</v>
      </c>
      <c r="DR122" s="6">
        <v>0</v>
      </c>
      <c r="DS122" s="6">
        <v>79.989999999999995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2327.0500000000002</v>
      </c>
      <c r="EB122" s="6">
        <v>0</v>
      </c>
      <c r="EC122" s="6">
        <v>0</v>
      </c>
      <c r="ED122" s="6">
        <v>2294.5500000000002</v>
      </c>
      <c r="EE122" s="6">
        <v>0</v>
      </c>
      <c r="EF122" s="6">
        <v>0</v>
      </c>
      <c r="EG122" s="6">
        <v>5850</v>
      </c>
      <c r="EH122" s="6">
        <v>0</v>
      </c>
      <c r="EI122" s="6">
        <v>2297.35</v>
      </c>
      <c r="EJ122" s="6">
        <v>1266.68</v>
      </c>
      <c r="EK122" s="6">
        <v>0</v>
      </c>
      <c r="EL122" s="6">
        <v>0</v>
      </c>
      <c r="EM122" s="6">
        <v>0</v>
      </c>
      <c r="EN122" s="6">
        <f>ROUND(SUM(F122:EM122),5)</f>
        <v>100783.5</v>
      </c>
    </row>
    <row r="123" spans="1:144" x14ac:dyDescent="0.25">
      <c r="A123" s="2"/>
      <c r="B123" s="2"/>
      <c r="C123" s="2"/>
      <c r="D123" s="2"/>
      <c r="E123" s="2" t="s">
        <v>261</v>
      </c>
      <c r="F123" s="6">
        <v>0</v>
      </c>
      <c r="G123" s="6">
        <v>0</v>
      </c>
      <c r="H123" s="6">
        <v>0</v>
      </c>
      <c r="I123" s="6">
        <v>0</v>
      </c>
      <c r="J123" s="6">
        <v>370.39</v>
      </c>
      <c r="K123" s="6">
        <v>0</v>
      </c>
      <c r="L123" s="6">
        <v>0</v>
      </c>
      <c r="M123" s="6">
        <v>0</v>
      </c>
      <c r="N123" s="6">
        <v>515</v>
      </c>
      <c r="O123" s="6">
        <v>357.99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2852.17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924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140.76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f>ROUND(SUM(F123:EM123),5)</f>
        <v>5160.3100000000004</v>
      </c>
    </row>
    <row r="124" spans="1:144" x14ac:dyDescent="0.25">
      <c r="A124" s="2"/>
      <c r="B124" s="2"/>
      <c r="C124" s="2"/>
      <c r="D124" s="2"/>
      <c r="E124" s="2" t="s">
        <v>217</v>
      </c>
      <c r="F124" s="6">
        <v>0</v>
      </c>
      <c r="G124" s="6">
        <v>0</v>
      </c>
      <c r="H124" s="6">
        <v>28174.14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8499.56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f>ROUND(SUM(F124:EM124),5)</f>
        <v>36673.699999999997</v>
      </c>
    </row>
    <row r="125" spans="1:144" x14ac:dyDescent="0.25">
      <c r="A125" s="2"/>
      <c r="B125" s="2"/>
      <c r="C125" s="2"/>
      <c r="D125" s="2"/>
      <c r="E125" s="2" t="s">
        <v>262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1659.14</v>
      </c>
      <c r="V125" s="6">
        <v>0</v>
      </c>
      <c r="W125" s="6">
        <v>2486.44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268.14999999999998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697.64</v>
      </c>
      <c r="BP125" s="6">
        <v>0</v>
      </c>
      <c r="BQ125" s="6">
        <v>0</v>
      </c>
      <c r="BR125" s="6">
        <v>0</v>
      </c>
      <c r="BS125" s="6">
        <v>1123.8399999999999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4843.95</v>
      </c>
      <c r="CH125" s="6">
        <v>0</v>
      </c>
      <c r="CI125" s="6">
        <v>0</v>
      </c>
      <c r="CJ125" s="6">
        <v>0</v>
      </c>
      <c r="CK125" s="6">
        <v>458.09</v>
      </c>
      <c r="CL125" s="6">
        <v>2183.7399999999998</v>
      </c>
      <c r="CM125" s="6">
        <v>0</v>
      </c>
      <c r="CN125" s="6">
        <v>667.16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1175.5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911.78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f>ROUND(SUM(F125:EM125),5)</f>
        <v>16475.43</v>
      </c>
    </row>
    <row r="126" spans="1:144" x14ac:dyDescent="0.25">
      <c r="A126" s="2"/>
      <c r="B126" s="2"/>
      <c r="C126" s="2"/>
      <c r="D126" s="2"/>
      <c r="E126" s="2" t="s">
        <v>263</v>
      </c>
      <c r="F126" s="6">
        <v>0</v>
      </c>
      <c r="G126" s="6">
        <v>695.43</v>
      </c>
      <c r="H126" s="6">
        <v>65.09</v>
      </c>
      <c r="I126" s="6">
        <v>0</v>
      </c>
      <c r="J126" s="6">
        <v>3275.45</v>
      </c>
      <c r="K126" s="6">
        <v>457.38</v>
      </c>
      <c r="L126" s="6">
        <v>0</v>
      </c>
      <c r="M126" s="6">
        <v>0</v>
      </c>
      <c r="N126" s="6">
        <v>1150.54</v>
      </c>
      <c r="O126" s="6">
        <v>3169.92</v>
      </c>
      <c r="P126" s="6">
        <v>0</v>
      </c>
      <c r="Q126" s="6">
        <v>1125.94</v>
      </c>
      <c r="R126" s="6">
        <v>0</v>
      </c>
      <c r="S126" s="6">
        <v>0</v>
      </c>
      <c r="T126" s="6">
        <v>0</v>
      </c>
      <c r="U126" s="6">
        <v>879</v>
      </c>
      <c r="V126" s="6">
        <v>0</v>
      </c>
      <c r="W126" s="6">
        <v>2028.92</v>
      </c>
      <c r="X126" s="6">
        <v>0</v>
      </c>
      <c r="Y126" s="6">
        <v>0</v>
      </c>
      <c r="Z126" s="6">
        <v>0</v>
      </c>
      <c r="AA126" s="6">
        <v>1800</v>
      </c>
      <c r="AB126" s="6">
        <v>0</v>
      </c>
      <c r="AC126" s="6">
        <v>149</v>
      </c>
      <c r="AD126" s="6">
        <v>558.02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5423.15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2537.37</v>
      </c>
      <c r="BD126" s="6">
        <v>0</v>
      </c>
      <c r="BE126" s="6">
        <v>0</v>
      </c>
      <c r="BF126" s="6">
        <v>0</v>
      </c>
      <c r="BG126" s="6">
        <v>3194.21</v>
      </c>
      <c r="BH126" s="6">
        <v>6988.84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1917.09</v>
      </c>
      <c r="BP126" s="6">
        <v>0</v>
      </c>
      <c r="BQ126" s="6">
        <v>3508.66</v>
      </c>
      <c r="BR126" s="6">
        <v>0</v>
      </c>
      <c r="BS126" s="6">
        <v>0</v>
      </c>
      <c r="BT126" s="6">
        <v>0</v>
      </c>
      <c r="BU126" s="6">
        <v>1288.55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4395.26</v>
      </c>
      <c r="CD126" s="6">
        <v>0</v>
      </c>
      <c r="CE126" s="6">
        <v>0</v>
      </c>
      <c r="CF126" s="6">
        <v>0</v>
      </c>
      <c r="CG126" s="6">
        <v>905</v>
      </c>
      <c r="CH126" s="6">
        <v>0</v>
      </c>
      <c r="CI126" s="6">
        <v>0</v>
      </c>
      <c r="CJ126" s="6">
        <v>0</v>
      </c>
      <c r="CK126" s="6">
        <v>5010.6499999999996</v>
      </c>
      <c r="CL126" s="6">
        <v>2623.76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116</v>
      </c>
      <c r="CT126" s="6">
        <v>0</v>
      </c>
      <c r="CU126" s="6">
        <v>0</v>
      </c>
      <c r="CV126" s="6">
        <v>6231.89</v>
      </c>
      <c r="CW126" s="6">
        <v>0</v>
      </c>
      <c r="CX126" s="6">
        <v>14683.88</v>
      </c>
      <c r="CY126" s="6">
        <v>0</v>
      </c>
      <c r="CZ126" s="6">
        <v>0</v>
      </c>
      <c r="DA126" s="6">
        <v>0</v>
      </c>
      <c r="DB126" s="6">
        <v>0</v>
      </c>
      <c r="DC126" s="6">
        <v>1887.32</v>
      </c>
      <c r="DD126" s="6">
        <v>1796.03</v>
      </c>
      <c r="DE126" s="6">
        <v>0</v>
      </c>
      <c r="DF126" s="6">
        <v>969.38</v>
      </c>
      <c r="DG126" s="6">
        <v>0</v>
      </c>
      <c r="DH126" s="6">
        <v>0</v>
      </c>
      <c r="DI126" s="6">
        <v>0</v>
      </c>
      <c r="DJ126" s="6">
        <v>452.7</v>
      </c>
      <c r="DK126" s="6">
        <v>0</v>
      </c>
      <c r="DL126" s="6">
        <v>0</v>
      </c>
      <c r="DM126" s="6">
        <v>0</v>
      </c>
      <c r="DN126" s="6">
        <v>0</v>
      </c>
      <c r="DO126" s="6">
        <v>1347.06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7307.64</v>
      </c>
      <c r="EB126" s="6">
        <v>0</v>
      </c>
      <c r="EC126" s="6">
        <v>0</v>
      </c>
      <c r="ED126" s="6">
        <v>1412.02</v>
      </c>
      <c r="EE126" s="6">
        <v>5177.43</v>
      </c>
      <c r="EF126" s="6">
        <v>0</v>
      </c>
      <c r="EG126" s="6">
        <v>2256.6</v>
      </c>
      <c r="EH126" s="6">
        <v>0</v>
      </c>
      <c r="EI126" s="6">
        <v>362.59</v>
      </c>
      <c r="EJ126" s="6">
        <v>0</v>
      </c>
      <c r="EK126" s="6">
        <v>0</v>
      </c>
      <c r="EL126" s="6">
        <v>0</v>
      </c>
      <c r="EM126" s="6">
        <v>0</v>
      </c>
      <c r="EN126" s="6">
        <f>ROUND(SUM(F126:EM126),5)</f>
        <v>97147.77</v>
      </c>
    </row>
    <row r="127" spans="1:144" x14ac:dyDescent="0.25">
      <c r="A127" s="2"/>
      <c r="B127" s="2"/>
      <c r="C127" s="2"/>
      <c r="D127" s="2"/>
      <c r="E127" s="2" t="s">
        <v>264</v>
      </c>
      <c r="F127" s="6">
        <v>0</v>
      </c>
      <c r="G127" s="6">
        <v>806.35</v>
      </c>
      <c r="H127" s="6">
        <v>4097.03</v>
      </c>
      <c r="I127" s="6">
        <v>0</v>
      </c>
      <c r="J127" s="6">
        <v>3679.02</v>
      </c>
      <c r="K127" s="6">
        <v>2070.9899999999998</v>
      </c>
      <c r="L127" s="6">
        <v>0</v>
      </c>
      <c r="M127" s="6">
        <v>0</v>
      </c>
      <c r="N127" s="6">
        <v>3817.41</v>
      </c>
      <c r="O127" s="6">
        <v>8174.06</v>
      </c>
      <c r="P127" s="6">
        <v>0</v>
      </c>
      <c r="Q127" s="6">
        <v>2612.17</v>
      </c>
      <c r="R127" s="6">
        <v>0</v>
      </c>
      <c r="S127" s="6">
        <v>0</v>
      </c>
      <c r="T127" s="6">
        <v>0</v>
      </c>
      <c r="U127" s="6">
        <v>2435.1</v>
      </c>
      <c r="V127" s="6">
        <v>0</v>
      </c>
      <c r="W127" s="6">
        <v>8326.99</v>
      </c>
      <c r="X127" s="6">
        <v>0</v>
      </c>
      <c r="Y127" s="6">
        <v>0</v>
      </c>
      <c r="Z127" s="6">
        <v>0</v>
      </c>
      <c r="AA127" s="6">
        <v>3579.08</v>
      </c>
      <c r="AB127" s="6">
        <v>0</v>
      </c>
      <c r="AC127" s="6">
        <v>0</v>
      </c>
      <c r="AD127" s="6">
        <v>2434.4</v>
      </c>
      <c r="AE127" s="6">
        <v>0</v>
      </c>
      <c r="AF127" s="6">
        <v>0</v>
      </c>
      <c r="AG127" s="6">
        <v>390.27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2316.3200000000002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641.08000000000004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12526.88</v>
      </c>
      <c r="BD127" s="6">
        <v>0</v>
      </c>
      <c r="BE127" s="6">
        <v>0</v>
      </c>
      <c r="BF127" s="6">
        <v>0</v>
      </c>
      <c r="BG127" s="6">
        <v>4928.6400000000003</v>
      </c>
      <c r="BH127" s="6">
        <v>3815.67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7001.59</v>
      </c>
      <c r="BP127" s="6">
        <v>295.43</v>
      </c>
      <c r="BQ127" s="6">
        <v>548.1</v>
      </c>
      <c r="BR127" s="6">
        <v>0</v>
      </c>
      <c r="BS127" s="6">
        <v>0</v>
      </c>
      <c r="BT127" s="6">
        <v>0</v>
      </c>
      <c r="BU127" s="6">
        <v>667.47</v>
      </c>
      <c r="BV127" s="6">
        <v>0</v>
      </c>
      <c r="BW127" s="6">
        <v>0</v>
      </c>
      <c r="BX127" s="6">
        <v>830.47</v>
      </c>
      <c r="BY127" s="6">
        <v>0</v>
      </c>
      <c r="BZ127" s="6">
        <v>0</v>
      </c>
      <c r="CA127" s="6">
        <v>0</v>
      </c>
      <c r="CB127" s="6">
        <v>0</v>
      </c>
      <c r="CC127" s="6">
        <v>7653.86</v>
      </c>
      <c r="CD127" s="6">
        <v>0</v>
      </c>
      <c r="CE127" s="6">
        <v>0</v>
      </c>
      <c r="CF127" s="6">
        <v>0</v>
      </c>
      <c r="CG127" s="6">
        <v>747.05</v>
      </c>
      <c r="CH127" s="6">
        <v>0</v>
      </c>
      <c r="CI127" s="6">
        <v>6371.77</v>
      </c>
      <c r="CJ127" s="6">
        <v>0</v>
      </c>
      <c r="CK127" s="6">
        <v>6540.5</v>
      </c>
      <c r="CL127" s="6">
        <v>3519.18</v>
      </c>
      <c r="CM127" s="6">
        <v>9818.4500000000007</v>
      </c>
      <c r="CN127" s="6">
        <v>652.46</v>
      </c>
      <c r="CO127" s="6">
        <v>0</v>
      </c>
      <c r="CP127" s="6">
        <v>0</v>
      </c>
      <c r="CQ127" s="6">
        <v>0</v>
      </c>
      <c r="CR127" s="6">
        <v>0</v>
      </c>
      <c r="CS127" s="6">
        <v>233.6</v>
      </c>
      <c r="CT127" s="6">
        <v>0</v>
      </c>
      <c r="CU127" s="6">
        <v>0</v>
      </c>
      <c r="CV127" s="6">
        <v>8725.08</v>
      </c>
      <c r="CW127" s="6">
        <v>0</v>
      </c>
      <c r="CX127" s="6">
        <v>4812.96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4720.95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957.93</v>
      </c>
      <c r="DK127" s="6">
        <v>0</v>
      </c>
      <c r="DL127" s="6">
        <v>0</v>
      </c>
      <c r="DM127" s="6">
        <v>0</v>
      </c>
      <c r="DN127" s="6">
        <v>0</v>
      </c>
      <c r="DO127" s="6">
        <v>1539.33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15649.19</v>
      </c>
      <c r="EB127" s="6">
        <v>0</v>
      </c>
      <c r="EC127" s="6">
        <v>0</v>
      </c>
      <c r="ED127" s="6">
        <v>4312.0200000000004</v>
      </c>
      <c r="EE127" s="6">
        <v>8085.95</v>
      </c>
      <c r="EF127" s="6">
        <v>0</v>
      </c>
      <c r="EG127" s="6">
        <v>2971.41</v>
      </c>
      <c r="EH127" s="6">
        <v>0</v>
      </c>
      <c r="EI127" s="6">
        <v>1822.85</v>
      </c>
      <c r="EJ127" s="6">
        <v>972.57</v>
      </c>
      <c r="EK127" s="6">
        <v>0</v>
      </c>
      <c r="EL127" s="6">
        <v>0</v>
      </c>
      <c r="EM127" s="6">
        <v>0</v>
      </c>
      <c r="EN127" s="6">
        <f>ROUND(SUM(F127:EM127),5)</f>
        <v>166101.63</v>
      </c>
    </row>
    <row r="128" spans="1:144" ht="15.75" thickBot="1" x14ac:dyDescent="0.3">
      <c r="A128" s="2"/>
      <c r="B128" s="2"/>
      <c r="C128" s="2"/>
      <c r="D128" s="2"/>
      <c r="E128" s="2" t="s">
        <v>265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0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0</v>
      </c>
      <c r="CX128" s="7">
        <v>0</v>
      </c>
      <c r="CY128" s="7">
        <v>0</v>
      </c>
      <c r="CZ128" s="7">
        <v>0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f>ROUND(SUM(F128:EM128),5)</f>
        <v>0</v>
      </c>
    </row>
    <row r="129" spans="1:144" x14ac:dyDescent="0.25">
      <c r="A129" s="2"/>
      <c r="B129" s="2"/>
      <c r="C129" s="2"/>
      <c r="D129" s="2" t="s">
        <v>266</v>
      </c>
      <c r="E129" s="2"/>
      <c r="F129" s="6">
        <f>ROUND(SUM(F115:F128),5)</f>
        <v>0</v>
      </c>
      <c r="G129" s="6">
        <f>ROUND(SUM(G115:G128),5)</f>
        <v>10122.530000000001</v>
      </c>
      <c r="H129" s="6">
        <f>ROUND(SUM(H115:H128),5)</f>
        <v>72098.210000000006</v>
      </c>
      <c r="I129" s="6">
        <f>ROUND(SUM(I115:I128),5)</f>
        <v>0</v>
      </c>
      <c r="J129" s="6">
        <f>ROUND(SUM(J115:J128),5)</f>
        <v>34844.620000000003</v>
      </c>
      <c r="K129" s="6">
        <f>ROUND(SUM(K115:K128),5)</f>
        <v>20395.09</v>
      </c>
      <c r="L129" s="6">
        <f>ROUND(SUM(L115:L128),5)</f>
        <v>0</v>
      </c>
      <c r="M129" s="6">
        <f>ROUND(SUM(M115:M128),5)</f>
        <v>0</v>
      </c>
      <c r="N129" s="6">
        <f>ROUND(SUM(N115:N128),5)</f>
        <v>21326.74</v>
      </c>
      <c r="O129" s="6">
        <f>ROUND(SUM(O115:O128),5)</f>
        <v>39566.620000000003</v>
      </c>
      <c r="P129" s="6">
        <f>ROUND(SUM(P115:P128),5)</f>
        <v>0</v>
      </c>
      <c r="Q129" s="6">
        <f>ROUND(SUM(Q115:Q128),5)</f>
        <v>9035.2800000000007</v>
      </c>
      <c r="R129" s="6">
        <f>ROUND(SUM(R115:R128),5)</f>
        <v>0</v>
      </c>
      <c r="S129" s="6">
        <f>ROUND(SUM(S115:S128),5)</f>
        <v>0</v>
      </c>
      <c r="T129" s="6">
        <f>ROUND(SUM(T115:T128),5)</f>
        <v>0</v>
      </c>
      <c r="U129" s="6">
        <f>ROUND(SUM(U115:U128),5)</f>
        <v>15694.88</v>
      </c>
      <c r="V129" s="6">
        <f>ROUND(SUM(V115:V128),5)</f>
        <v>0</v>
      </c>
      <c r="W129" s="6">
        <f>ROUND(SUM(W115:W128),5)</f>
        <v>75966.48</v>
      </c>
      <c r="X129" s="6">
        <f>ROUND(SUM(X115:X128),5)</f>
        <v>0</v>
      </c>
      <c r="Y129" s="6">
        <f>ROUND(SUM(Y115:Y128),5)</f>
        <v>0</v>
      </c>
      <c r="Z129" s="6">
        <f>ROUND(SUM(Z115:Z128),5)</f>
        <v>0</v>
      </c>
      <c r="AA129" s="6">
        <f>ROUND(SUM(AA115:AA128),5)</f>
        <v>23553.919999999998</v>
      </c>
      <c r="AB129" s="6">
        <f>ROUND(SUM(AB115:AB128),5)</f>
        <v>0</v>
      </c>
      <c r="AC129" s="6">
        <f>ROUND(SUM(AC115:AC128),5)</f>
        <v>149</v>
      </c>
      <c r="AD129" s="6">
        <f>ROUND(SUM(AD115:AD128),5)</f>
        <v>7165.38</v>
      </c>
      <c r="AE129" s="6">
        <f>ROUND(SUM(AE115:AE128),5)</f>
        <v>0</v>
      </c>
      <c r="AF129" s="6">
        <f>ROUND(SUM(AF115:AF128),5)</f>
        <v>2422.44</v>
      </c>
      <c r="AG129" s="6">
        <f>ROUND(SUM(AG115:AG128),5)</f>
        <v>3331.45</v>
      </c>
      <c r="AH129" s="6">
        <f>ROUND(SUM(AH115:AH128),5)</f>
        <v>0</v>
      </c>
      <c r="AI129" s="6">
        <f>ROUND(SUM(AI115:AI128),5)</f>
        <v>0</v>
      </c>
      <c r="AJ129" s="6">
        <f>ROUND(SUM(AJ115:AJ128),5)</f>
        <v>0</v>
      </c>
      <c r="AK129" s="6">
        <f>ROUND(SUM(AK115:AK128),5)</f>
        <v>240</v>
      </c>
      <c r="AL129" s="6">
        <f>ROUND(SUM(AL115:AL128),5)</f>
        <v>0</v>
      </c>
      <c r="AM129" s="6">
        <f>ROUND(SUM(AM115:AM128),5)</f>
        <v>0</v>
      </c>
      <c r="AN129" s="6">
        <f>ROUND(SUM(AN115:AN128),5)</f>
        <v>981.34</v>
      </c>
      <c r="AO129" s="6">
        <f>ROUND(SUM(AO115:AO128),5)</f>
        <v>0</v>
      </c>
      <c r="AP129" s="6">
        <f>ROUND(SUM(AP115:AP128),5)</f>
        <v>0</v>
      </c>
      <c r="AQ129" s="6">
        <f>ROUND(SUM(AQ115:AQ128),5)</f>
        <v>29318.45</v>
      </c>
      <c r="AR129" s="6">
        <f>ROUND(SUM(AR115:AR128),5)</f>
        <v>0</v>
      </c>
      <c r="AS129" s="6">
        <f>ROUND(SUM(AS115:AS128),5)</f>
        <v>0</v>
      </c>
      <c r="AT129" s="6">
        <f>ROUND(SUM(AT115:AT128),5)</f>
        <v>0</v>
      </c>
      <c r="AU129" s="6">
        <f>ROUND(SUM(AU115:AU128),5)</f>
        <v>0</v>
      </c>
      <c r="AV129" s="6">
        <f>ROUND(SUM(AV115:AV128),5)</f>
        <v>0</v>
      </c>
      <c r="AW129" s="6">
        <f>ROUND(SUM(AW115:AW128),5)</f>
        <v>5813.12</v>
      </c>
      <c r="AX129" s="6">
        <f>ROUND(SUM(AX115:AX128),5)</f>
        <v>0</v>
      </c>
      <c r="AY129" s="6">
        <f>ROUND(SUM(AY115:AY128),5)</f>
        <v>1667.61</v>
      </c>
      <c r="AZ129" s="6">
        <f>ROUND(SUM(AZ115:AZ128),5)</f>
        <v>0</v>
      </c>
      <c r="BA129" s="6">
        <f>ROUND(SUM(BA115:BA128),5)</f>
        <v>0</v>
      </c>
      <c r="BB129" s="6">
        <f>ROUND(SUM(BB115:BB128),5)</f>
        <v>0</v>
      </c>
      <c r="BC129" s="6">
        <f>ROUND(SUM(BC115:BC128),5)</f>
        <v>49022.41</v>
      </c>
      <c r="BD129" s="6">
        <f>ROUND(SUM(BD115:BD128),5)</f>
        <v>0</v>
      </c>
      <c r="BE129" s="6">
        <f>ROUND(SUM(BE115:BE128),5)</f>
        <v>0</v>
      </c>
      <c r="BF129" s="6">
        <f>ROUND(SUM(BF115:BF128),5)</f>
        <v>0</v>
      </c>
      <c r="BG129" s="6">
        <f>ROUND(SUM(BG115:BG128),5)</f>
        <v>44561.38</v>
      </c>
      <c r="BH129" s="6">
        <f>ROUND(SUM(BH115:BH128),5)</f>
        <v>27859.89</v>
      </c>
      <c r="BI129" s="6">
        <f>ROUND(SUM(BI115:BI128),5)</f>
        <v>0</v>
      </c>
      <c r="BJ129" s="6">
        <f>ROUND(SUM(BJ115:BJ128),5)</f>
        <v>0</v>
      </c>
      <c r="BK129" s="6">
        <f>ROUND(SUM(BK115:BK128),5)</f>
        <v>2024.42</v>
      </c>
      <c r="BL129" s="6">
        <f>ROUND(SUM(BL115:BL128),5)</f>
        <v>0</v>
      </c>
      <c r="BM129" s="6">
        <f>ROUND(SUM(BM115:BM128),5)</f>
        <v>0</v>
      </c>
      <c r="BN129" s="6">
        <f>ROUND(SUM(BN115:BN128),5)</f>
        <v>0</v>
      </c>
      <c r="BO129" s="6">
        <f>ROUND(SUM(BO115:BO128),5)</f>
        <v>34759.519999999997</v>
      </c>
      <c r="BP129" s="6">
        <f>ROUND(SUM(BP115:BP128),5)</f>
        <v>5452.63</v>
      </c>
      <c r="BQ129" s="6">
        <f>ROUND(SUM(BQ115:BQ128),5)</f>
        <v>17504.02</v>
      </c>
      <c r="BR129" s="6">
        <f>ROUND(SUM(BR115:BR128),5)</f>
        <v>0</v>
      </c>
      <c r="BS129" s="6">
        <f>ROUND(SUM(BS115:BS128),5)</f>
        <v>1764.48</v>
      </c>
      <c r="BT129" s="6">
        <f>ROUND(SUM(BT115:BT128),5)</f>
        <v>0</v>
      </c>
      <c r="BU129" s="6">
        <f>ROUND(SUM(BU115:BU128),5)</f>
        <v>6488.87</v>
      </c>
      <c r="BV129" s="6">
        <f>ROUND(SUM(BV115:BV128),5)</f>
        <v>0</v>
      </c>
      <c r="BW129" s="6">
        <f>ROUND(SUM(BW115:BW128),5)</f>
        <v>0</v>
      </c>
      <c r="BX129" s="6">
        <f>ROUND(SUM(BX115:BX128),5)</f>
        <v>12081.86</v>
      </c>
      <c r="BY129" s="6">
        <f>ROUND(SUM(BY115:BY128),5)</f>
        <v>0</v>
      </c>
      <c r="BZ129" s="6">
        <f>ROUND(SUM(BZ115:BZ128),5)</f>
        <v>0</v>
      </c>
      <c r="CA129" s="6">
        <f>ROUND(SUM(CA115:CA128),5)</f>
        <v>0</v>
      </c>
      <c r="CB129" s="6">
        <f>ROUND(SUM(CB115:CB128),5)</f>
        <v>0</v>
      </c>
      <c r="CC129" s="6">
        <f>ROUND(SUM(CC115:CC128),5)</f>
        <v>49709.61</v>
      </c>
      <c r="CD129" s="6">
        <f>ROUND(SUM(CD115:CD128),5)</f>
        <v>0</v>
      </c>
      <c r="CE129" s="6">
        <f>ROUND(SUM(CE115:CE128),5)</f>
        <v>1045.98</v>
      </c>
      <c r="CF129" s="6">
        <f>ROUND(SUM(CF115:CF128),5)</f>
        <v>0</v>
      </c>
      <c r="CG129" s="6">
        <f>ROUND(SUM(CG115:CG128),5)</f>
        <v>39325.74</v>
      </c>
      <c r="CH129" s="6">
        <f>ROUND(SUM(CH115:CH128),5)</f>
        <v>0</v>
      </c>
      <c r="CI129" s="6">
        <f>ROUND(SUM(CI115:CI128),5)</f>
        <v>12443.93</v>
      </c>
      <c r="CJ129" s="6">
        <f>ROUND(SUM(CJ115:CJ128),5)</f>
        <v>0</v>
      </c>
      <c r="CK129" s="6">
        <f>ROUND(SUM(CK115:CK128),5)</f>
        <v>35257.82</v>
      </c>
      <c r="CL129" s="6">
        <f>ROUND(SUM(CL115:CL128),5)</f>
        <v>31396.89</v>
      </c>
      <c r="CM129" s="6">
        <f>ROUND(SUM(CM115:CM128),5)</f>
        <v>40899.5</v>
      </c>
      <c r="CN129" s="6">
        <f>ROUND(SUM(CN115:CN128),5)</f>
        <v>10079.02</v>
      </c>
      <c r="CO129" s="6">
        <f>ROUND(SUM(CO115:CO128),5)</f>
        <v>0</v>
      </c>
      <c r="CP129" s="6">
        <f>ROUND(SUM(CP115:CP128),5)</f>
        <v>0</v>
      </c>
      <c r="CQ129" s="6">
        <f>ROUND(SUM(CQ115:CQ128),5)</f>
        <v>0</v>
      </c>
      <c r="CR129" s="6">
        <f>ROUND(SUM(CR115:CR128),5)</f>
        <v>0</v>
      </c>
      <c r="CS129" s="6">
        <f>ROUND(SUM(CS115:CS128),5)</f>
        <v>6305.25</v>
      </c>
      <c r="CT129" s="6">
        <f>ROUND(SUM(CT115:CT128),5)</f>
        <v>0</v>
      </c>
      <c r="CU129" s="6">
        <f>ROUND(SUM(CU115:CU128),5)</f>
        <v>0</v>
      </c>
      <c r="CV129" s="6">
        <f>ROUND(SUM(CV115:CV128),5)</f>
        <v>39745.5</v>
      </c>
      <c r="CW129" s="6">
        <f>ROUND(SUM(CW115:CW128),5)</f>
        <v>0</v>
      </c>
      <c r="CX129" s="6">
        <f>ROUND(SUM(CX115:CX128),5)</f>
        <v>42743.13</v>
      </c>
      <c r="CY129" s="6">
        <f>ROUND(SUM(CY115:CY128),5)</f>
        <v>0</v>
      </c>
      <c r="CZ129" s="6">
        <f>ROUND(SUM(CZ115:CZ128),5)</f>
        <v>0</v>
      </c>
      <c r="DA129" s="6">
        <f>ROUND(SUM(DA115:DA128),5)</f>
        <v>0</v>
      </c>
      <c r="DB129" s="6">
        <f>ROUND(SUM(DB115:DB128),5)</f>
        <v>0</v>
      </c>
      <c r="DC129" s="6">
        <f>ROUND(SUM(DC115:DC128),5)</f>
        <v>1887.32</v>
      </c>
      <c r="DD129" s="6">
        <f>ROUND(SUM(DD115:DD128),5)</f>
        <v>25109.72</v>
      </c>
      <c r="DE129" s="6">
        <f>ROUND(SUM(DE115:DE128),5)</f>
        <v>0</v>
      </c>
      <c r="DF129" s="6">
        <f>ROUND(SUM(DF115:DF128),5)</f>
        <v>8914.9500000000007</v>
      </c>
      <c r="DG129" s="6">
        <f>ROUND(SUM(DG115:DG128),5)</f>
        <v>0</v>
      </c>
      <c r="DH129" s="6">
        <f>ROUND(SUM(DH115:DH128),5)</f>
        <v>0</v>
      </c>
      <c r="DI129" s="6">
        <f>ROUND(SUM(DI115:DI128),5)</f>
        <v>0</v>
      </c>
      <c r="DJ129" s="6">
        <f>ROUND(SUM(DJ115:DJ128),5)</f>
        <v>5057.37</v>
      </c>
      <c r="DK129" s="6">
        <f>ROUND(SUM(DK115:DK128),5)</f>
        <v>0</v>
      </c>
      <c r="DL129" s="6">
        <f>ROUND(SUM(DL115:DL128),5)</f>
        <v>0</v>
      </c>
      <c r="DM129" s="6">
        <f>ROUND(SUM(DM115:DM128),5)</f>
        <v>0</v>
      </c>
      <c r="DN129" s="6">
        <f>ROUND(SUM(DN115:DN128),5)</f>
        <v>0</v>
      </c>
      <c r="DO129" s="6">
        <f>ROUND(SUM(DO115:DO128),5)</f>
        <v>9750.57</v>
      </c>
      <c r="DP129" s="6">
        <f>ROUND(SUM(DP115:DP128),5)</f>
        <v>0</v>
      </c>
      <c r="DQ129" s="6">
        <f>ROUND(SUM(DQ115:DQ128),5)</f>
        <v>0</v>
      </c>
      <c r="DR129" s="6">
        <f>ROUND(SUM(DR115:DR128),5)</f>
        <v>0</v>
      </c>
      <c r="DS129" s="6">
        <f>ROUND(SUM(DS115:DS128),5)</f>
        <v>7376.62</v>
      </c>
      <c r="DT129" s="6">
        <f>ROUND(SUM(DT115:DT128),5)</f>
        <v>0</v>
      </c>
      <c r="DU129" s="6">
        <f>ROUND(SUM(DU115:DU128),5)</f>
        <v>0</v>
      </c>
      <c r="DV129" s="6">
        <f>ROUND(SUM(DV115:DV128),5)</f>
        <v>0</v>
      </c>
      <c r="DW129" s="6">
        <f>ROUND(SUM(DW115:DW128),5)</f>
        <v>0</v>
      </c>
      <c r="DX129" s="6">
        <f>ROUND(SUM(DX115:DX128),5)</f>
        <v>0</v>
      </c>
      <c r="DY129" s="6">
        <f>ROUND(SUM(DY115:DY128),5)</f>
        <v>0</v>
      </c>
      <c r="DZ129" s="6">
        <f>ROUND(SUM(DZ115:DZ128),5)</f>
        <v>0</v>
      </c>
      <c r="EA129" s="6">
        <f>ROUND(SUM(EA115:EA128),5)</f>
        <v>40921.22</v>
      </c>
      <c r="EB129" s="6">
        <f>ROUND(SUM(EB115:EB128),5)</f>
        <v>0</v>
      </c>
      <c r="EC129" s="6">
        <f>ROUND(SUM(EC115:EC128),5)</f>
        <v>0</v>
      </c>
      <c r="ED129" s="6">
        <f>ROUND(SUM(ED115:ED128),5)</f>
        <v>38435.78</v>
      </c>
      <c r="EE129" s="6">
        <f>ROUND(SUM(EE115:EE128),5)</f>
        <v>56704.44</v>
      </c>
      <c r="EF129" s="6">
        <f>ROUND(SUM(EF115:EF128),5)</f>
        <v>0</v>
      </c>
      <c r="EG129" s="6">
        <f>ROUND(SUM(EG115:EG128),5)</f>
        <v>23149.200000000001</v>
      </c>
      <c r="EH129" s="6">
        <f>ROUND(SUM(EH115:EH128),5)</f>
        <v>0</v>
      </c>
      <c r="EI129" s="6">
        <f>ROUND(SUM(EI115:EI128),5)</f>
        <v>15855.51</v>
      </c>
      <c r="EJ129" s="6">
        <f>ROUND(SUM(EJ115:EJ128),5)</f>
        <v>9811.16</v>
      </c>
      <c r="EK129" s="6">
        <f>ROUND(SUM(EK115:EK128),5)</f>
        <v>0</v>
      </c>
      <c r="EL129" s="6">
        <f>ROUND(SUM(EL115:EL128),5)</f>
        <v>0</v>
      </c>
      <c r="EM129" s="6">
        <f>ROUND(SUM(EM115:EM128),5)</f>
        <v>0</v>
      </c>
      <c r="EN129" s="6">
        <f>ROUND(SUM(F129:EM129),5)</f>
        <v>1127138.8700000001</v>
      </c>
    </row>
    <row r="130" spans="1:144" ht="30" customHeight="1" thickBot="1" x14ac:dyDescent="0.3">
      <c r="A130" s="2"/>
      <c r="B130" s="2"/>
      <c r="C130" s="2"/>
      <c r="D130" s="2" t="s">
        <v>267</v>
      </c>
      <c r="E130" s="2"/>
      <c r="F130" s="8">
        <v>0</v>
      </c>
      <c r="G130" s="8">
        <v>0</v>
      </c>
      <c r="H130" s="8">
        <v>-5534</v>
      </c>
      <c r="I130" s="8">
        <v>0</v>
      </c>
      <c r="J130" s="8">
        <v>0</v>
      </c>
      <c r="K130" s="8">
        <v>-4110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-4207.34</v>
      </c>
      <c r="X130" s="8">
        <v>0</v>
      </c>
      <c r="Y130" s="8">
        <v>0</v>
      </c>
      <c r="Z130" s="8">
        <v>0</v>
      </c>
      <c r="AA130" s="8">
        <v>-1952.3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-2297.5300000000002</v>
      </c>
      <c r="AH130" s="8">
        <v>0</v>
      </c>
      <c r="AI130" s="8">
        <v>-2907.56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-13668.75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-6723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-10308.870000000001</v>
      </c>
      <c r="BL130" s="8">
        <v>0</v>
      </c>
      <c r="BM130" s="8">
        <v>0</v>
      </c>
      <c r="BN130" s="8">
        <v>0</v>
      </c>
      <c r="BO130" s="8">
        <v>0</v>
      </c>
      <c r="BP130" s="8">
        <v>-4250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-2343.64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-20000</v>
      </c>
      <c r="DD130" s="8">
        <v>2328.8200000000002</v>
      </c>
      <c r="DE130" s="8">
        <v>0</v>
      </c>
      <c r="DF130" s="8">
        <v>0</v>
      </c>
      <c r="DG130" s="8">
        <v>0</v>
      </c>
      <c r="DH130" s="8">
        <v>0</v>
      </c>
      <c r="DI130" s="8">
        <v>0</v>
      </c>
      <c r="DJ130" s="8">
        <v>0</v>
      </c>
      <c r="DK130" s="8">
        <v>0</v>
      </c>
      <c r="DL130" s="8">
        <v>-3301.2</v>
      </c>
      <c r="DM130" s="8">
        <v>0</v>
      </c>
      <c r="DN130" s="8">
        <v>0</v>
      </c>
      <c r="DO130" s="8">
        <v>0</v>
      </c>
      <c r="DP130" s="8">
        <v>0</v>
      </c>
      <c r="DQ130" s="8">
        <v>0</v>
      </c>
      <c r="DR130" s="8">
        <v>0</v>
      </c>
      <c r="DS130" s="8">
        <v>0</v>
      </c>
      <c r="DT130" s="8">
        <v>0</v>
      </c>
      <c r="DU130" s="8">
        <v>0</v>
      </c>
      <c r="DV130" s="8">
        <v>0</v>
      </c>
      <c r="DW130" s="8">
        <v>0</v>
      </c>
      <c r="DX130" s="8">
        <v>0</v>
      </c>
      <c r="DY130" s="8">
        <v>0</v>
      </c>
      <c r="DZ130" s="8">
        <v>0</v>
      </c>
      <c r="EA130" s="8">
        <v>0</v>
      </c>
      <c r="EB130" s="8">
        <v>0</v>
      </c>
      <c r="EC130" s="8">
        <v>0</v>
      </c>
      <c r="ED130" s="8">
        <v>-15000</v>
      </c>
      <c r="EE130" s="8">
        <v>0</v>
      </c>
      <c r="EF130" s="8">
        <v>0</v>
      </c>
      <c r="EG130" s="8">
        <v>-7900</v>
      </c>
      <c r="EH130" s="8">
        <v>0</v>
      </c>
      <c r="EI130" s="8">
        <v>0</v>
      </c>
      <c r="EJ130" s="8">
        <v>0</v>
      </c>
      <c r="EK130" s="8">
        <v>0</v>
      </c>
      <c r="EL130" s="8">
        <v>0</v>
      </c>
      <c r="EM130" s="8">
        <v>0</v>
      </c>
      <c r="EN130" s="8">
        <f>ROUND(SUM(F130:EM130),5)</f>
        <v>-102175.37</v>
      </c>
    </row>
    <row r="131" spans="1:144" ht="15.75" thickBot="1" x14ac:dyDescent="0.3">
      <c r="A131" s="2"/>
      <c r="B131" s="2"/>
      <c r="C131" s="2" t="s">
        <v>268</v>
      </c>
      <c r="D131" s="2"/>
      <c r="E131" s="2"/>
      <c r="F131" s="9">
        <f>ROUND(F24+SUM(F27:F28)+F33+F36+F39+F42+F48+F56+F59+F62+F70+F80+F93+F102+F106+F111+F114+SUM(F129:F130),5)</f>
        <v>-30309.4</v>
      </c>
      <c r="G131" s="9">
        <f>ROUND(G24+SUM(G27:G28)+G33+G36+G39+G42+G48+G56+G59+G62+G70+G80+G93+G102+G106+G111+G114+SUM(G129:G130),5)</f>
        <v>54224.87</v>
      </c>
      <c r="H131" s="9">
        <f>ROUND(H24+SUM(H27:H28)+H33+H36+H39+H42+H48+H56+H59+H62+H70+H80+H93+H102+H106+H111+H114+SUM(H129:H130),5)</f>
        <v>1165425.31</v>
      </c>
      <c r="I131" s="9">
        <f>ROUND(I24+SUM(I27:I28)+I33+I36+I39+I42+I48+I56+I59+I62+I70+I80+I93+I102+I106+I111+I114+SUM(I129:I130),5)</f>
        <v>2309.5700000000002</v>
      </c>
      <c r="J131" s="9">
        <f>ROUND(J24+SUM(J27:J28)+J33+J36+J39+J42+J48+J56+J59+J62+J70+J80+J93+J102+J106+J111+J114+SUM(J129:J130),5)</f>
        <v>395326.16</v>
      </c>
      <c r="K131" s="9">
        <f>ROUND(K24+SUM(K27:K28)+K33+K36+K39+K42+K48+K56+K59+K62+K70+K80+K93+K102+K106+K111+K114+SUM(K129:K130),5)</f>
        <v>146259.51</v>
      </c>
      <c r="L131" s="9">
        <f>ROUND(L24+SUM(L27:L28)+L33+L36+L39+L42+L48+L56+L59+L62+L70+L80+L93+L102+L106+L111+L114+SUM(L129:L130),5)</f>
        <v>5295.87</v>
      </c>
      <c r="M131" s="9">
        <f>ROUND(M24+SUM(M27:M28)+M33+M36+M39+M42+M48+M56+M59+M62+M70+M80+M93+M102+M106+M111+M114+SUM(M129:M130),5)</f>
        <v>515.75</v>
      </c>
      <c r="N131" s="9">
        <f>ROUND(N24+SUM(N27:N28)+N33+N36+N39+N42+N48+N56+N59+N62+N70+N80+N93+N102+N106+N111+N114+SUM(N129:N130),5)</f>
        <v>329707.25</v>
      </c>
      <c r="O131" s="9">
        <f>ROUND(O24+SUM(O27:O28)+O33+O36+O39+O42+O48+O56+O59+O62+O70+O80+O93+O102+O106+O111+O114+SUM(O129:O130),5)</f>
        <v>1135246.3700000001</v>
      </c>
      <c r="P131" s="9">
        <f>ROUND(P24+SUM(P27:P28)+P33+P36+P39+P42+P48+P56+P59+P62+P70+P80+P93+P102+P106+P111+P114+SUM(P129:P130),5)</f>
        <v>22592.09</v>
      </c>
      <c r="Q131" s="9">
        <f>ROUND(Q24+SUM(Q27:Q28)+Q33+Q36+Q39+Q42+Q48+Q56+Q59+Q62+Q70+Q80+Q93+Q102+Q106+Q111+Q114+SUM(Q129:Q130),5)</f>
        <v>163503.32999999999</v>
      </c>
      <c r="R131" s="9">
        <f>ROUND(R24+SUM(R27:R28)+R33+R36+R39+R42+R48+R56+R59+R62+R70+R80+R93+R102+R106+R111+R114+SUM(R129:R130),5)</f>
        <v>2667.55</v>
      </c>
      <c r="S131" s="9">
        <f>ROUND(S24+SUM(S27:S28)+S33+S36+S39+S42+S48+S56+S59+S62+S70+S80+S93+S102+S106+S111+S114+SUM(S129:S130),5)</f>
        <v>961.74</v>
      </c>
      <c r="T131" s="9">
        <f>ROUND(T24+SUM(T27:T28)+T33+T36+T39+T42+T48+T56+T59+T62+T70+T80+T93+T102+T106+T111+T114+SUM(T129:T130),5)</f>
        <v>7325.04</v>
      </c>
      <c r="U131" s="9">
        <f>ROUND(U24+SUM(U27:U28)+U33+U36+U39+U42+U48+U56+U59+U62+U70+U80+U93+U102+U106+U111+U114+SUM(U129:U130),5)</f>
        <v>322267.28999999998</v>
      </c>
      <c r="V131" s="9">
        <f>ROUND(V24+SUM(V27:V28)+V33+V36+V39+V42+V48+V56+V59+V62+V70+V80+V93+V102+V106+V111+V114+SUM(V129:V130),5)</f>
        <v>17716.78</v>
      </c>
      <c r="W131" s="9">
        <f>ROUND(W24+SUM(W27:W28)+W33+W36+W39+W42+W48+W56+W59+W62+W70+W80+W93+W102+W106+W111+W114+SUM(W129:W130),5)</f>
        <v>833838.79</v>
      </c>
      <c r="X131" s="9">
        <f>ROUND(X24+SUM(X27:X28)+X33+X36+X39+X42+X48+X56+X59+X62+X70+X80+X93+X102+X106+X111+X114+SUM(X129:X130),5)</f>
        <v>1221.1600000000001</v>
      </c>
      <c r="Y131" s="9">
        <f>ROUND(Y24+SUM(Y27:Y28)+Y33+Y36+Y39+Y42+Y48+Y56+Y59+Y62+Y70+Y80+Y93+Y102+Y106+Y111+Y114+SUM(Y129:Y130),5)</f>
        <v>2661.04</v>
      </c>
      <c r="Z131" s="9">
        <f>ROUND(Z24+SUM(Z27:Z28)+Z33+Z36+Z39+Z42+Z48+Z56+Z59+Z62+Z70+Z80+Z93+Z102+Z106+Z111+Z114+SUM(Z129:Z130),5)</f>
        <v>10784.69</v>
      </c>
      <c r="AA131" s="9">
        <f>ROUND(AA24+SUM(AA27:AA28)+AA33+AA36+AA39+AA42+AA48+AA56+AA59+AA62+AA70+AA80+AA93+AA102+AA106+AA111+AA114+SUM(AA129:AA130),5)</f>
        <v>339158.37</v>
      </c>
      <c r="AB131" s="9">
        <f>ROUND(AB24+SUM(AB27:AB28)+AB33+AB36+AB39+AB42+AB48+AB56+AB59+AB62+AB70+AB80+AB93+AB102+AB106+AB111+AB114+SUM(AB129:AB130),5)</f>
        <v>12832.78</v>
      </c>
      <c r="AC131" s="9">
        <f>ROUND(AC24+SUM(AC27:AC28)+AC33+AC36+AC39+AC42+AC48+AC56+AC59+AC62+AC70+AC80+AC93+AC102+AC106+AC111+AC114+SUM(AC129:AC130),5)</f>
        <v>1753.13</v>
      </c>
      <c r="AD131" s="9">
        <f>ROUND(AD24+SUM(AD27:AD28)+AD33+AD36+AD39+AD42+AD48+AD56+AD59+AD62+AD70+AD80+AD93+AD102+AD106+AD111+AD114+SUM(AD129:AD130),5)</f>
        <v>84199.82</v>
      </c>
      <c r="AE131" s="9">
        <f>ROUND(AE24+SUM(AE27:AE28)+AE33+AE36+AE39+AE42+AE48+AE56+AE59+AE62+AE70+AE80+AE93+AE102+AE106+AE111+AE114+SUM(AE129:AE130),5)</f>
        <v>5265.57</v>
      </c>
      <c r="AF131" s="9">
        <f>ROUND(AF24+SUM(AF27:AF28)+AF33+AF36+AF39+AF42+AF48+AF56+AF59+AF62+AF70+AF80+AF93+AF102+AF106+AF111+AF114+SUM(AF129:AF130),5)</f>
        <v>14518.74</v>
      </c>
      <c r="AG131" s="9">
        <f>ROUND(AG24+SUM(AG27:AG28)+AG33+AG36+AG39+AG42+AG48+AG56+AG59+AG62+AG70+AG80+AG93+AG102+AG106+AG111+AG114+SUM(AG129:AG130),5)</f>
        <v>33434.69</v>
      </c>
      <c r="AH131" s="9">
        <f>ROUND(AH24+SUM(AH27:AH28)+AH33+AH36+AH39+AH42+AH48+AH56+AH59+AH62+AH70+AH80+AH93+AH102+AH106+AH111+AH114+SUM(AH129:AH130),5)</f>
        <v>43488.57</v>
      </c>
      <c r="AI131" s="9">
        <f>ROUND(AI24+SUM(AI27:AI28)+AI33+AI36+AI39+AI42+AI48+AI56+AI59+AI62+AI70+AI80+AI93+AI102+AI106+AI111+AI114+SUM(AI129:AI130),5)</f>
        <v>3154.07</v>
      </c>
      <c r="AJ131" s="9">
        <f>ROUND(AJ24+SUM(AJ27:AJ28)+AJ33+AJ36+AJ39+AJ42+AJ48+AJ56+AJ59+AJ62+AJ70+AJ80+AJ93+AJ102+AJ106+AJ111+AJ114+SUM(AJ129:AJ130),5)</f>
        <v>15038.3</v>
      </c>
      <c r="AK131" s="9">
        <f>ROUND(AK24+SUM(AK27:AK28)+AK33+AK36+AK39+AK42+AK48+AK56+AK59+AK62+AK70+AK80+AK93+AK102+AK106+AK111+AK114+SUM(AK129:AK130),5)</f>
        <v>12533.13</v>
      </c>
      <c r="AL131" s="9">
        <f>ROUND(AL24+SUM(AL27:AL28)+AL33+AL36+AL39+AL42+AL48+AL56+AL59+AL62+AL70+AL80+AL93+AL102+AL106+AL111+AL114+SUM(AL129:AL130),5)</f>
        <v>2156.77</v>
      </c>
      <c r="AM131" s="9">
        <f>ROUND(AM24+SUM(AM27:AM28)+AM33+AM36+AM39+AM42+AM48+AM56+AM59+AM62+AM70+AM80+AM93+AM102+AM106+AM111+AM114+SUM(AM129:AM130),5)</f>
        <v>12273.09</v>
      </c>
      <c r="AN131" s="9">
        <f>ROUND(AN24+SUM(AN27:AN28)+AN33+AN36+AN39+AN42+AN48+AN56+AN59+AN62+AN70+AN80+AN93+AN102+AN106+AN111+AN114+SUM(AN129:AN130),5)</f>
        <v>12160.24</v>
      </c>
      <c r="AO131" s="9">
        <f>ROUND(AO24+SUM(AO27:AO28)+AO33+AO36+AO39+AO42+AO48+AO56+AO59+AO62+AO70+AO80+AO93+AO102+AO106+AO111+AO114+SUM(AO129:AO130),5)</f>
        <v>3520.25</v>
      </c>
      <c r="AP131" s="9">
        <f>ROUND(AP24+SUM(AP27:AP28)+AP33+AP36+AP39+AP42+AP48+AP56+AP59+AP62+AP70+AP80+AP93+AP102+AP106+AP111+AP114+SUM(AP129:AP130),5)</f>
        <v>4895.92</v>
      </c>
      <c r="AQ131" s="9">
        <f>ROUND(AQ24+SUM(AQ27:AQ28)+AQ33+AQ36+AQ39+AQ42+AQ48+AQ56+AQ59+AQ62+AQ70+AQ80+AQ93+AQ102+AQ106+AQ111+AQ114+SUM(AQ129:AQ130),5)</f>
        <v>538981.88</v>
      </c>
      <c r="AR131" s="9">
        <f>ROUND(AR24+SUM(AR27:AR28)+AR33+AR36+AR39+AR42+AR48+AR56+AR59+AR62+AR70+AR80+AR93+AR102+AR106+AR111+AR114+SUM(AR129:AR130),5)</f>
        <v>12294.96</v>
      </c>
      <c r="AS131" s="9">
        <f>ROUND(AS24+SUM(AS27:AS28)+AS33+AS36+AS39+AS42+AS48+AS56+AS59+AS62+AS70+AS80+AS93+AS102+AS106+AS111+AS114+SUM(AS129:AS130),5)</f>
        <v>16935.71</v>
      </c>
      <c r="AT131" s="9">
        <f>ROUND(AT24+SUM(AT27:AT28)+AT33+AT36+AT39+AT42+AT48+AT56+AT59+AT62+AT70+AT80+AT93+AT102+AT106+AT111+AT114+SUM(AT129:AT130),5)</f>
        <v>2633.9</v>
      </c>
      <c r="AU131" s="9">
        <f>ROUND(AU24+SUM(AU27:AU28)+AU33+AU36+AU39+AU42+AU48+AU56+AU59+AU62+AU70+AU80+AU93+AU102+AU106+AU111+AU114+SUM(AU129:AU130),5)</f>
        <v>11823.58</v>
      </c>
      <c r="AV131" s="9">
        <f>ROUND(AV24+SUM(AV27:AV28)+AV33+AV36+AV39+AV42+AV48+AV56+AV59+AV62+AV70+AV80+AV93+AV102+AV106+AV111+AV114+SUM(AV129:AV130),5)</f>
        <v>13494.29</v>
      </c>
      <c r="AW131" s="9">
        <f>ROUND(AW24+SUM(AW27:AW28)+AW33+AW36+AW39+AW42+AW48+AW56+AW59+AW62+AW70+AW80+AW93+AW102+AW106+AW111+AW114+SUM(AW129:AW130),5)</f>
        <v>46433.02</v>
      </c>
      <c r="AX131" s="9">
        <f>ROUND(AX24+SUM(AX27:AX28)+AX33+AX36+AX39+AX42+AX48+AX56+AX59+AX62+AX70+AX80+AX93+AX102+AX106+AX111+AX114+SUM(AX129:AX130),5)</f>
        <v>5246.54</v>
      </c>
      <c r="AY131" s="9">
        <f>ROUND(AY24+SUM(AY27:AY28)+AY33+AY36+AY39+AY42+AY48+AY56+AY59+AY62+AY70+AY80+AY93+AY102+AY106+AY111+AY114+SUM(AY129:AY130),5)</f>
        <v>2185.4</v>
      </c>
      <c r="AZ131" s="9">
        <f>ROUND(AZ24+SUM(AZ27:AZ28)+AZ33+AZ36+AZ39+AZ42+AZ48+AZ56+AZ59+AZ62+AZ70+AZ80+AZ93+AZ102+AZ106+AZ111+AZ114+SUM(AZ129:AZ130),5)</f>
        <v>3103.19</v>
      </c>
      <c r="BA131" s="9">
        <f>ROUND(BA24+SUM(BA27:BA28)+BA33+BA36+BA39+BA42+BA48+BA56+BA59+BA62+BA70+BA80+BA93+BA102+BA106+BA111+BA114+SUM(BA129:BA130),5)</f>
        <v>6961.76</v>
      </c>
      <c r="BB131" s="9">
        <f>ROUND(BB24+SUM(BB27:BB28)+BB33+BB36+BB39+BB42+BB48+BB56+BB59+BB62+BB70+BB80+BB93+BB102+BB106+BB111+BB114+SUM(BB129:BB130),5)</f>
        <v>10772.91</v>
      </c>
      <c r="BC131" s="9">
        <f>ROUND(BC24+SUM(BC27:BC28)+BC33+BC36+BC39+BC42+BC48+BC56+BC59+BC62+BC70+BC80+BC93+BC102+BC106+BC111+BC114+SUM(BC129:BC130),5)</f>
        <v>735220.21</v>
      </c>
      <c r="BD131" s="9">
        <f>ROUND(BD24+SUM(BD27:BD28)+BD33+BD36+BD39+BD42+BD48+BD56+BD59+BD62+BD70+BD80+BD93+BD102+BD106+BD111+BD114+SUM(BD129:BD130),5)</f>
        <v>7639.17</v>
      </c>
      <c r="BE131" s="9">
        <f>ROUND(BE24+SUM(BE27:BE28)+BE33+BE36+BE39+BE42+BE48+BE56+BE59+BE62+BE70+BE80+BE93+BE102+BE106+BE111+BE114+SUM(BE129:BE130),5)</f>
        <v>5279.56</v>
      </c>
      <c r="BF131" s="9">
        <f>ROUND(BF24+SUM(BF27:BF28)+BF33+BF36+BF39+BF42+BF48+BF56+BF59+BF62+BF70+BF80+BF93+BF102+BF106+BF111+BF114+SUM(BF129:BF130),5)</f>
        <v>9564</v>
      </c>
      <c r="BG131" s="9">
        <f>ROUND(BG24+SUM(BG27:BG28)+BG33+BG36+BG39+BG42+BG48+BG56+BG59+BG62+BG70+BG80+BG93+BG102+BG106+BG111+BG114+SUM(BG129:BG130),5)</f>
        <v>622778.75</v>
      </c>
      <c r="BH131" s="9">
        <f>ROUND(BH24+SUM(BH27:BH28)+BH33+BH36+BH39+BH42+BH48+BH56+BH59+BH62+BH70+BH80+BH93+BH102+BH106+BH111+BH114+SUM(BH129:BH130),5)</f>
        <v>403048.11</v>
      </c>
      <c r="BI131" s="9">
        <f>ROUND(BI24+SUM(BI27:BI28)+BI33+BI36+BI39+BI42+BI48+BI56+BI59+BI62+BI70+BI80+BI93+BI102+BI106+BI111+BI114+SUM(BI129:BI130),5)</f>
        <v>4382.83</v>
      </c>
      <c r="BJ131" s="9">
        <f>ROUND(BJ24+SUM(BJ27:BJ28)+BJ33+BJ36+BJ39+BJ42+BJ48+BJ56+BJ59+BJ62+BJ70+BJ80+BJ93+BJ102+BJ106+BJ111+BJ114+SUM(BJ129:BJ130),5)</f>
        <v>7796.32</v>
      </c>
      <c r="BK131" s="9">
        <f>ROUND(BK24+SUM(BK27:BK28)+BK33+BK36+BK39+BK42+BK48+BK56+BK59+BK62+BK70+BK80+BK93+BK102+BK106+BK111+BK114+SUM(BK129:BK130),5)</f>
        <v>10328.31</v>
      </c>
      <c r="BL131" s="9">
        <f>ROUND(BL24+SUM(BL27:BL28)+BL33+BL36+BL39+BL42+BL48+BL56+BL59+BL62+BL70+BL80+BL93+BL102+BL106+BL111+BL114+SUM(BL129:BL130),5)</f>
        <v>1980.19</v>
      </c>
      <c r="BM131" s="9">
        <f>ROUND(BM24+SUM(BM27:BM28)+BM33+BM36+BM39+BM42+BM48+BM56+BM59+BM62+BM70+BM80+BM93+BM102+BM106+BM111+BM114+SUM(BM129:BM130),5)</f>
        <v>3007.38</v>
      </c>
      <c r="BN131" s="9">
        <f>ROUND(BN24+SUM(BN27:BN28)+BN33+BN36+BN39+BN42+BN48+BN56+BN59+BN62+BN70+BN80+BN93+BN102+BN106+BN111+BN114+SUM(BN129:BN130),5)</f>
        <v>5392.77</v>
      </c>
      <c r="BO131" s="9">
        <f>ROUND(BO24+SUM(BO27:BO28)+BO33+BO36+BO39+BO42+BO48+BO56+BO59+BO62+BO70+BO80+BO93+BO102+BO106+BO111+BO114+SUM(BO129:BO130),5)</f>
        <v>560188.49</v>
      </c>
      <c r="BP131" s="9">
        <f>ROUND(BP24+SUM(BP27:BP28)+BP33+BP36+BP39+BP42+BP48+BP56+BP59+BP62+BP70+BP80+BP93+BP102+BP106+BP111+BP114+SUM(BP129:BP130),5)</f>
        <v>61657.53</v>
      </c>
      <c r="BQ131" s="9">
        <f>ROUND(BQ24+SUM(BQ27:BQ28)+BQ33+BQ36+BQ39+BQ42+BQ48+BQ56+BQ59+BQ62+BQ70+BQ80+BQ93+BQ102+BQ106+BQ111+BQ114+SUM(BQ129:BQ130),5)</f>
        <v>252849.08</v>
      </c>
      <c r="BR131" s="9">
        <f>ROUND(BR24+SUM(BR27:BR28)+BR33+BR36+BR39+BR42+BR48+BR56+BR59+BR62+BR70+BR80+BR93+BR102+BR106+BR111+BR114+SUM(BR129:BR130),5)</f>
        <v>1052.31</v>
      </c>
      <c r="BS131" s="9">
        <f>ROUND(BS24+SUM(BS27:BS28)+BS33+BS36+BS39+BS42+BS48+BS56+BS59+BS62+BS70+BS80+BS93+BS102+BS106+BS111+BS114+SUM(BS129:BS130),5)</f>
        <v>18141.39</v>
      </c>
      <c r="BT131" s="9">
        <f>ROUND(BT24+SUM(BT27:BT28)+BT33+BT36+BT39+BT42+BT48+BT56+BT59+BT62+BT70+BT80+BT93+BT102+BT106+BT111+BT114+SUM(BT129:BT130),5)</f>
        <v>2583.1</v>
      </c>
      <c r="BU131" s="9">
        <f>ROUND(BU24+SUM(BU27:BU28)+BU33+BU36+BU39+BU42+BU48+BU56+BU59+BU62+BU70+BU80+BU93+BU102+BU106+BU111+BU114+SUM(BU129:BU130),5)</f>
        <v>75238.92</v>
      </c>
      <c r="BV131" s="9">
        <f>ROUND(BV24+SUM(BV27:BV28)+BV33+BV36+BV39+BV42+BV48+BV56+BV59+BV62+BV70+BV80+BV93+BV102+BV106+BV111+BV114+SUM(BV129:BV130),5)</f>
        <v>2735.15</v>
      </c>
      <c r="BW131" s="9">
        <f>ROUND(BW24+SUM(BW27:BW28)+BW33+BW36+BW39+BW42+BW48+BW56+BW59+BW62+BW70+BW80+BW93+BW102+BW106+BW111+BW114+SUM(BW129:BW130),5)</f>
        <v>5193.16</v>
      </c>
      <c r="BX131" s="9">
        <f>ROUND(BX24+SUM(BX27:BX28)+BX33+BX36+BX39+BX42+BX48+BX56+BX59+BX62+BX70+BX80+BX93+BX102+BX106+BX111+BX114+SUM(BX129:BX130),5)</f>
        <v>145104.4</v>
      </c>
      <c r="BY131" s="9">
        <f>ROUND(BY24+SUM(BY27:BY28)+BY33+BY36+BY39+BY42+BY48+BY56+BY59+BY62+BY70+BY80+BY93+BY102+BY106+BY111+BY114+SUM(BY129:BY130),5)</f>
        <v>7734.3</v>
      </c>
      <c r="BZ131" s="9">
        <f>ROUND(BZ24+SUM(BZ27:BZ28)+BZ33+BZ36+BZ39+BZ42+BZ48+BZ56+BZ59+BZ62+BZ70+BZ80+BZ93+BZ102+BZ106+BZ111+BZ114+SUM(BZ129:BZ130),5)</f>
        <v>1536.72</v>
      </c>
      <c r="CA131" s="9">
        <f>ROUND(CA24+SUM(CA27:CA28)+CA33+CA36+CA39+CA42+CA48+CA56+CA59+CA62+CA70+CA80+CA93+CA102+CA106+CA111+CA114+SUM(CA129:CA130),5)</f>
        <v>5033.3</v>
      </c>
      <c r="CB131" s="9">
        <f>ROUND(CB24+SUM(CB27:CB28)+CB33+CB36+CB39+CB42+CB48+CB56+CB59+CB62+CB70+CB80+CB93+CB102+CB106+CB111+CB114+SUM(CB129:CB130),5)</f>
        <v>29620.880000000001</v>
      </c>
      <c r="CC131" s="9">
        <f>ROUND(CC24+SUM(CC27:CC28)+CC33+CC36+CC39+CC42+CC48+CC56+CC59+CC62+CC70+CC80+CC93+CC102+CC106+CC111+CC114+SUM(CC129:CC130),5)</f>
        <v>549606.85</v>
      </c>
      <c r="CD131" s="9">
        <f>ROUND(CD24+SUM(CD27:CD28)+CD33+CD36+CD39+CD42+CD48+CD56+CD59+CD62+CD70+CD80+CD93+CD102+CD106+CD111+CD114+SUM(CD129:CD130),5)</f>
        <v>3971.97</v>
      </c>
      <c r="CE131" s="9">
        <f>ROUND(CE24+SUM(CE27:CE28)+CE33+CE36+CE39+CE42+CE48+CE56+CE59+CE62+CE70+CE80+CE93+CE102+CE106+CE111+CE114+SUM(CE129:CE130),5)</f>
        <v>187100.45</v>
      </c>
      <c r="CF131" s="9">
        <f>ROUND(CF24+SUM(CF27:CF28)+CF33+CF36+CF39+CF42+CF48+CF56+CF59+CF62+CF70+CF80+CF93+CF102+CF106+CF111+CF114+SUM(CF129:CF130),5)</f>
        <v>5152.37</v>
      </c>
      <c r="CG131" s="9">
        <f>ROUND(CG24+SUM(CG27:CG28)+CG33+CG36+CG39+CG42+CG48+CG56+CG59+CG62+CG70+CG80+CG93+CG102+CG106+CG111+CG114+SUM(CG129:CG130),5)</f>
        <v>670408.92000000004</v>
      </c>
      <c r="CH131" s="9">
        <f>ROUND(CH24+SUM(CH27:CH28)+CH33+CH36+CH39+CH42+CH48+CH56+CH59+CH62+CH70+CH80+CH93+CH102+CH106+CH111+CH114+SUM(CH129:CH130),5)</f>
        <v>6875.35</v>
      </c>
      <c r="CI131" s="9">
        <f>ROUND(CI24+SUM(CI27:CI28)+CI33+CI36+CI39+CI42+CI48+CI56+CI59+CI62+CI70+CI80+CI93+CI102+CI106+CI111+CI114+SUM(CI129:CI130),5)</f>
        <v>107270.21</v>
      </c>
      <c r="CJ131" s="9">
        <f>ROUND(CJ24+SUM(CJ27:CJ28)+CJ33+CJ36+CJ39+CJ42+CJ48+CJ56+CJ59+CJ62+CJ70+CJ80+CJ93+CJ102+CJ106+CJ111+CJ114+SUM(CJ129:CJ130),5)</f>
        <v>28662.36</v>
      </c>
      <c r="CK131" s="9">
        <f>ROUND(CK24+SUM(CK27:CK28)+CK33+CK36+CK39+CK42+CK48+CK56+CK59+CK62+CK70+CK80+CK93+CK102+CK106+CK111+CK114+SUM(CK129:CK130),5)</f>
        <v>699851.07</v>
      </c>
      <c r="CL131" s="9">
        <f>ROUND(CL24+SUM(CL27:CL28)+CL33+CL36+CL39+CL42+CL48+CL56+CL59+CL62+CL70+CL80+CL93+CL102+CL106+CL111+CL114+SUM(CL129:CL130),5)</f>
        <v>399119.56</v>
      </c>
      <c r="CM131" s="9">
        <f>ROUND(CM24+SUM(CM27:CM28)+CM33+CM36+CM39+CM42+CM48+CM56+CM59+CM62+CM70+CM80+CM93+CM102+CM106+CM111+CM114+SUM(CM129:CM130),5)</f>
        <v>353395.6</v>
      </c>
      <c r="CN131" s="9">
        <f>ROUND(CN24+SUM(CN27:CN28)+CN33+CN36+CN39+CN42+CN48+CN56+CN59+CN62+CN70+CN80+CN93+CN102+CN106+CN111+CN114+SUM(CN129:CN130),5)</f>
        <v>199977.46</v>
      </c>
      <c r="CO131" s="9">
        <f>ROUND(CO24+SUM(CO27:CO28)+CO33+CO36+CO39+CO42+CO48+CO56+CO59+CO62+CO70+CO80+CO93+CO102+CO106+CO111+CO114+SUM(CO129:CO130),5)</f>
        <v>413.44</v>
      </c>
      <c r="CP131" s="9">
        <f>ROUND(CP24+SUM(CP27:CP28)+CP33+CP36+CP39+CP42+CP48+CP56+CP59+CP62+CP70+CP80+CP93+CP102+CP106+CP111+CP114+SUM(CP129:CP130),5)</f>
        <v>2518.23</v>
      </c>
      <c r="CQ131" s="9">
        <f>ROUND(CQ24+SUM(CQ27:CQ28)+CQ33+CQ36+CQ39+CQ42+CQ48+CQ56+CQ59+CQ62+CQ70+CQ80+CQ93+CQ102+CQ106+CQ111+CQ114+SUM(CQ129:CQ130),5)</f>
        <v>6851.73</v>
      </c>
      <c r="CR131" s="9">
        <f>ROUND(CR24+SUM(CR27:CR28)+CR33+CR36+CR39+CR42+CR48+CR56+CR59+CR62+CR70+CR80+CR93+CR102+CR106+CR111+CR114+SUM(CR129:CR130),5)</f>
        <v>2361.35</v>
      </c>
      <c r="CS131" s="9">
        <f>ROUND(CS24+SUM(CS27:CS28)+CS33+CS36+CS39+CS42+CS48+CS56+CS59+CS62+CS70+CS80+CS93+CS102+CS106+CS111+CS114+SUM(CS129:CS130),5)</f>
        <v>96104.29</v>
      </c>
      <c r="CT131" s="9">
        <f>ROUND(CT24+SUM(CT27:CT28)+CT33+CT36+CT39+CT42+CT48+CT56+CT59+CT62+CT70+CT80+CT93+CT102+CT106+CT111+CT114+SUM(CT129:CT130),5)</f>
        <v>2146.94</v>
      </c>
      <c r="CU131" s="9">
        <f>ROUND(CU24+SUM(CU27:CU28)+CU33+CU36+CU39+CU42+CU48+CU56+CU59+CU62+CU70+CU80+CU93+CU102+CU106+CU111+CU114+SUM(CU129:CU130),5)</f>
        <v>5122.72</v>
      </c>
      <c r="CV131" s="9">
        <f>ROUND(CV24+SUM(CV27:CV28)+CV33+CV36+CV39+CV42+CV48+CV56+CV59+CV62+CV70+CV80+CV93+CV102+CV106+CV111+CV114+SUM(CV129:CV130),5)</f>
        <v>452631.67</v>
      </c>
      <c r="CW131" s="9">
        <f>ROUND(CW24+SUM(CW27:CW28)+CW33+CW36+CW39+CW42+CW48+CW56+CW59+CW62+CW70+CW80+CW93+CW102+CW106+CW111+CW114+SUM(CW129:CW130),5)</f>
        <v>16890.5</v>
      </c>
      <c r="CX131" s="9">
        <f>ROUND(CX24+SUM(CX27:CX28)+CX33+CX36+CX39+CX42+CX48+CX56+CX59+CX62+CX70+CX80+CX93+CX102+CX106+CX111+CX114+SUM(CX129:CX130),5)</f>
        <v>480800.99</v>
      </c>
      <c r="CY131" s="9">
        <f>ROUND(CY24+SUM(CY27:CY28)+CY33+CY36+CY39+CY42+CY48+CY56+CY59+CY62+CY70+CY80+CY93+CY102+CY106+CY111+CY114+SUM(CY129:CY130),5)</f>
        <v>12425.75</v>
      </c>
      <c r="CZ131" s="9">
        <f>ROUND(CZ24+SUM(CZ27:CZ28)+CZ33+CZ36+CZ39+CZ42+CZ48+CZ56+CZ59+CZ62+CZ70+CZ80+CZ93+CZ102+CZ106+CZ111+CZ114+SUM(CZ129:CZ130),5)</f>
        <v>10973.82</v>
      </c>
      <c r="DA131" s="9">
        <f>ROUND(DA24+SUM(DA27:DA28)+DA33+DA36+DA39+DA42+DA48+DA56+DA59+DA62+DA70+DA80+DA93+DA102+DA106+DA111+DA114+SUM(DA129:DA130),5)</f>
        <v>4693.43</v>
      </c>
      <c r="DB131" s="9">
        <f>ROUND(DB24+SUM(DB27:DB28)+DB33+DB36+DB39+DB42+DB48+DB56+DB59+DB62+DB70+DB80+DB93+DB102+DB106+DB111+DB114+SUM(DB129:DB130),5)</f>
        <v>17587.689999999999</v>
      </c>
      <c r="DC131" s="9">
        <f>ROUND(DC24+SUM(DC27:DC28)+DC33+DC36+DC39+DC42+DC48+DC56+DC59+DC62+DC70+DC80+DC93+DC102+DC106+DC111+DC114+SUM(DC129:DC130),5)</f>
        <v>16814.14</v>
      </c>
      <c r="DD131" s="9">
        <f>ROUND(DD24+SUM(DD27:DD28)+DD33+DD36+DD39+DD42+DD48+DD56+DD59+DD62+DD70+DD80+DD93+DD102+DD106+DD111+DD114+SUM(DD129:DD130),5)</f>
        <v>257824.02</v>
      </c>
      <c r="DE131" s="9">
        <f>ROUND(DE24+SUM(DE27:DE28)+DE33+DE36+DE39+DE42+DE48+DE56+DE59+DE62+DE70+DE80+DE93+DE102+DE106+DE111+DE114+SUM(DE129:DE130),5)</f>
        <v>5846.92</v>
      </c>
      <c r="DF131" s="9">
        <f>ROUND(DF24+SUM(DF27:DF28)+DF33+DF36+DF39+DF42+DF48+DF56+DF59+DF62+DF70+DF80+DF93+DF102+DF106+DF111+DF114+SUM(DF129:DF130),5)</f>
        <v>152496.46</v>
      </c>
      <c r="DG131" s="9">
        <f>ROUND(DG24+SUM(DG27:DG28)+DG33+DG36+DG39+DG42+DG48+DG56+DG59+DG62+DG70+DG80+DG93+DG102+DG106+DG111+DG114+SUM(DG129:DG130),5)</f>
        <v>1501.71</v>
      </c>
      <c r="DH131" s="9">
        <f>ROUND(DH24+SUM(DH27:DH28)+DH33+DH36+DH39+DH42+DH48+DH56+DH59+DH62+DH70+DH80+DH93+DH102+DH106+DH111+DH114+SUM(DH129:DH130),5)</f>
        <v>4713.33</v>
      </c>
      <c r="DI131" s="9">
        <f>ROUND(DI24+SUM(DI27:DI28)+DI33+DI36+DI39+DI42+DI48+DI56+DI59+DI62+DI70+DI80+DI93+DI102+DI106+DI111+DI114+SUM(DI129:DI130),5)</f>
        <v>17660.240000000002</v>
      </c>
      <c r="DJ131" s="9">
        <f>ROUND(DJ24+SUM(DJ27:DJ28)+DJ33+DJ36+DJ39+DJ42+DJ48+DJ56+DJ59+DJ62+DJ70+DJ80+DJ93+DJ102+DJ106+DJ111+DJ114+SUM(DJ129:DJ130),5)</f>
        <v>59127.4</v>
      </c>
      <c r="DK131" s="9">
        <f>ROUND(DK24+SUM(DK27:DK28)+DK33+DK36+DK39+DK42+DK48+DK56+DK59+DK62+DK70+DK80+DK93+DK102+DK106+DK111+DK114+SUM(DK129:DK130),5)</f>
        <v>2002.75</v>
      </c>
      <c r="DL131" s="9">
        <f>ROUND(DL24+SUM(DL27:DL28)+DL33+DL36+DL39+DL42+DL48+DL56+DL59+DL62+DL70+DL80+DL93+DL102+DL106+DL111+DL114+SUM(DL129:DL130),5)</f>
        <v>2001.78</v>
      </c>
      <c r="DM131" s="9">
        <f>ROUND(DM24+SUM(DM27:DM28)+DM33+DM36+DM39+DM42+DM48+DM56+DM59+DM62+DM70+DM80+DM93+DM102+DM106+DM111+DM114+SUM(DM129:DM130),5)</f>
        <v>4211.22</v>
      </c>
      <c r="DN131" s="9">
        <f>ROUND(DN24+SUM(DN27:DN28)+DN33+DN36+DN39+DN42+DN48+DN56+DN59+DN62+DN70+DN80+DN93+DN102+DN106+DN111+DN114+SUM(DN129:DN130),5)</f>
        <v>5735.07</v>
      </c>
      <c r="DO131" s="9">
        <f>ROUND(DO24+SUM(DO27:DO28)+DO33+DO36+DO39+DO42+DO48+DO56+DO59+DO62+DO70+DO80+DO93+DO102+DO106+DO111+DO114+SUM(DO129:DO130),5)</f>
        <v>90265.8</v>
      </c>
      <c r="DP131" s="9">
        <f>ROUND(DP24+SUM(DP27:DP28)+DP33+DP36+DP39+DP42+DP48+DP56+DP59+DP62+DP70+DP80+DP93+DP102+DP106+DP111+DP114+SUM(DP129:DP130),5)</f>
        <v>1459.13</v>
      </c>
      <c r="DQ131" s="9">
        <f>ROUND(DQ24+SUM(DQ27:DQ28)+DQ33+DQ36+DQ39+DQ42+DQ48+DQ56+DQ59+DQ62+DQ70+DQ80+DQ93+DQ102+DQ106+DQ111+DQ114+SUM(DQ129:DQ130),5)</f>
        <v>31858.47</v>
      </c>
      <c r="DR131" s="9">
        <f>ROUND(DR24+SUM(DR27:DR28)+DR33+DR36+DR39+DR42+DR48+DR56+DR59+DR62+DR70+DR80+DR93+DR102+DR106+DR111+DR114+SUM(DR129:DR130),5)</f>
        <v>3303.42</v>
      </c>
      <c r="DS131" s="9">
        <f>ROUND(DS24+SUM(DS27:DS28)+DS33+DS36+DS39+DS42+DS48+DS56+DS59+DS62+DS70+DS80+DS93+DS102+DS106+DS111+DS114+SUM(DS129:DS130),5)</f>
        <v>49087.29</v>
      </c>
      <c r="DT131" s="9">
        <f>ROUND(DT24+SUM(DT27:DT28)+DT33+DT36+DT39+DT42+DT48+DT56+DT59+DT62+DT70+DT80+DT93+DT102+DT106+DT111+DT114+SUM(DT129:DT130),5)</f>
        <v>5428.36</v>
      </c>
      <c r="DU131" s="9">
        <f>ROUND(DU24+SUM(DU27:DU28)+DU33+DU36+DU39+DU42+DU48+DU56+DU59+DU62+DU70+DU80+DU93+DU102+DU106+DU111+DU114+SUM(DU129:DU130),5)</f>
        <v>871.58</v>
      </c>
      <c r="DV131" s="9">
        <f>ROUND(DV24+SUM(DV27:DV28)+DV33+DV36+DV39+DV42+DV48+DV56+DV59+DV62+DV70+DV80+DV93+DV102+DV106+DV111+DV114+SUM(DV129:DV130),5)</f>
        <v>7183.85</v>
      </c>
      <c r="DW131" s="9">
        <f>ROUND(DW24+SUM(DW27:DW28)+DW33+DW36+DW39+DW42+DW48+DW56+DW59+DW62+DW70+DW80+DW93+DW102+DW106+DW111+DW114+SUM(DW129:DW130),5)</f>
        <v>7956.01</v>
      </c>
      <c r="DX131" s="9">
        <f>ROUND(DX24+SUM(DX27:DX28)+DX33+DX36+DX39+DX42+DX48+DX56+DX59+DX62+DX70+DX80+DX93+DX102+DX106+DX111+DX114+SUM(DX129:DX130),5)</f>
        <v>2188.64</v>
      </c>
      <c r="DY131" s="9">
        <f>ROUND(DY24+SUM(DY27:DY28)+DY33+DY36+DY39+DY42+DY48+DY56+DY59+DY62+DY70+DY80+DY93+DY102+DY106+DY111+DY114+SUM(DY129:DY130),5)</f>
        <v>2089.91</v>
      </c>
      <c r="DZ131" s="9">
        <f>ROUND(DZ24+SUM(DZ27:DZ28)+DZ33+DZ36+DZ39+DZ42+DZ48+DZ56+DZ59+DZ62+DZ70+DZ80+DZ93+DZ102+DZ106+DZ111+DZ114+SUM(DZ129:DZ130),5)</f>
        <v>5366.55</v>
      </c>
      <c r="EA131" s="9">
        <f>ROUND(EA24+SUM(EA27:EA28)+EA33+EA36+EA39+EA42+EA48+EA56+EA59+EA62+EA70+EA80+EA93+EA102+EA106+EA111+EA114+SUM(EA129:EA130),5)</f>
        <v>703346.48</v>
      </c>
      <c r="EB131" s="9">
        <f>ROUND(EB24+SUM(EB27:EB28)+EB33+EB36+EB39+EB42+EB48+EB56+EB59+EB62+EB70+EB80+EB93+EB102+EB106+EB111+EB114+SUM(EB129:EB130),5)</f>
        <v>3947.43</v>
      </c>
      <c r="EC131" s="9">
        <f>ROUND(EC24+SUM(EC27:EC28)+EC33+EC36+EC39+EC42+EC48+EC56+EC59+EC62+EC70+EC80+EC93+EC102+EC106+EC111+EC114+SUM(EC129:EC130),5)</f>
        <v>3539.26</v>
      </c>
      <c r="ED131" s="9">
        <f>ROUND(ED24+SUM(ED27:ED28)+ED33+ED36+ED39+ED42+ED48+ED56+ED59+ED62+ED70+ED80+ED93+ED102+ED106+ED111+ED114+SUM(ED129:ED130),5)</f>
        <v>805598.18</v>
      </c>
      <c r="EE131" s="9">
        <f>ROUND(EE24+SUM(EE27:EE28)+EE33+EE36+EE39+EE42+EE48+EE56+EE59+EE62+EE70+EE80+EE93+EE102+EE106+EE111+EE114+SUM(EE129:EE130),5)</f>
        <v>1002272.85</v>
      </c>
      <c r="EF131" s="9">
        <f>ROUND(EF24+SUM(EF27:EF28)+EF33+EF36+EF39+EF42+EF48+EF56+EF59+EF62+EF70+EF80+EF93+EF102+EF106+EF111+EF114+SUM(EF129:EF130),5)</f>
        <v>5968.85</v>
      </c>
      <c r="EG131" s="9">
        <f>ROUND(EG24+SUM(EG27:EG28)+EG33+EG36+EG39+EG42+EG48+EG56+EG59+EG62+EG70+EG80+EG93+EG102+EG106+EG111+EG114+SUM(EG129:EG130),5)</f>
        <v>436996.16</v>
      </c>
      <c r="EH131" s="9">
        <f>ROUND(EH24+SUM(EH27:EH28)+EH33+EH36+EH39+EH42+EH48+EH56+EH59+EH62+EH70+EH80+EH93+EH102+EH106+EH111+EH114+SUM(EH129:EH130),5)</f>
        <v>4456.8599999999997</v>
      </c>
      <c r="EI131" s="9">
        <f>ROUND(EI24+SUM(EI27:EI28)+EI33+EI36+EI39+EI42+EI48+EI56+EI59+EI62+EI70+EI80+EI93+EI102+EI106+EI111+EI114+SUM(EI129:EI130),5)</f>
        <v>259129.83</v>
      </c>
      <c r="EJ131" s="9">
        <f>ROUND(EJ24+SUM(EJ27:EJ28)+EJ33+EJ36+EJ39+EJ42+EJ48+EJ56+EJ59+EJ62+EJ70+EJ80+EJ93+EJ102+EJ106+EJ111+EJ114+SUM(EJ129:EJ130),5)</f>
        <v>107079.06</v>
      </c>
      <c r="EK131" s="9">
        <f>ROUND(EK24+SUM(EK27:EK28)+EK33+EK36+EK39+EK42+EK48+EK56+EK59+EK62+EK70+EK80+EK93+EK102+EK106+EK111+EK114+SUM(EK129:EK130),5)</f>
        <v>270</v>
      </c>
      <c r="EL131" s="9">
        <f>ROUND(EL24+SUM(EL27:EL28)+EL33+EL36+EL39+EL42+EL48+EL56+EL59+EL62+EL70+EL80+EL93+EL102+EL106+EL111+EL114+SUM(EL129:EL130),5)</f>
        <v>0</v>
      </c>
      <c r="EM131" s="9">
        <f>ROUND(EM24+SUM(EM27:EM28)+EM33+EM36+EM39+EM42+EM48+EM56+EM59+EM62+EM70+EM80+EM93+EM102+EM106+EM111+EM114+SUM(EM129:EM130),5)</f>
        <v>38645.08</v>
      </c>
      <c r="EN131" s="9">
        <f>ROUND(SUM(F131:EM131),5)</f>
        <v>17277036.48</v>
      </c>
    </row>
    <row r="132" spans="1:144" s="12" customFormat="1" ht="30" customHeight="1" thickBot="1" x14ac:dyDescent="0.25">
      <c r="A132" s="2" t="s">
        <v>269</v>
      </c>
      <c r="B132" s="2"/>
      <c r="C132" s="2"/>
      <c r="D132" s="2"/>
      <c r="E132" s="2"/>
      <c r="F132" s="11">
        <f>ROUND(F23-F131,5)</f>
        <v>30321.29</v>
      </c>
      <c r="G132" s="11">
        <f>ROUND(G23-G131,5)</f>
        <v>21426.85</v>
      </c>
      <c r="H132" s="11">
        <f>ROUND(H23-H131,5)</f>
        <v>763776.84</v>
      </c>
      <c r="I132" s="11">
        <f>ROUND(I23-I131,5)</f>
        <v>3983.66</v>
      </c>
      <c r="J132" s="11">
        <f>ROUND(J23-J131,5)</f>
        <v>-35047.9</v>
      </c>
      <c r="K132" s="11">
        <f>ROUND(K23-K131,5)</f>
        <v>70676.820000000007</v>
      </c>
      <c r="L132" s="11">
        <f>ROUND(L23-L131,5)</f>
        <v>5587.74</v>
      </c>
      <c r="M132" s="11">
        <f>ROUND(M23-M131,5)</f>
        <v>6911.96</v>
      </c>
      <c r="N132" s="11">
        <f>ROUND(N23-N131,5)</f>
        <v>-74016.800000000003</v>
      </c>
      <c r="O132" s="11">
        <f>ROUND(O23-O131,5)</f>
        <v>-131903.10999999999</v>
      </c>
      <c r="P132" s="11">
        <f>ROUND(P23-P131,5)</f>
        <v>-8548.39</v>
      </c>
      <c r="Q132" s="11">
        <f>ROUND(Q23-Q131,5)</f>
        <v>-18981.88</v>
      </c>
      <c r="R132" s="11">
        <f>ROUND(R23-R131,5)</f>
        <v>1334.43</v>
      </c>
      <c r="S132" s="11">
        <f>ROUND(S23-S131,5)</f>
        <v>3324.22</v>
      </c>
      <c r="T132" s="11">
        <f>ROUND(T23-T131,5)</f>
        <v>2974.96</v>
      </c>
      <c r="U132" s="11">
        <f>ROUND(U23-U131,5)</f>
        <v>23016.63</v>
      </c>
      <c r="V132" s="11">
        <f>ROUND(V23-V131,5)</f>
        <v>39737.17</v>
      </c>
      <c r="W132" s="11">
        <f>ROUND(W23-W131,5)</f>
        <v>63448.75</v>
      </c>
      <c r="X132" s="11">
        <f>ROUND(X23-X131,5)</f>
        <v>19718.84</v>
      </c>
      <c r="Y132" s="11">
        <f>ROUND(Y23-Y131,5)</f>
        <v>10149.76</v>
      </c>
      <c r="Z132" s="11">
        <f>ROUND(Z23-Z131,5)</f>
        <v>21614.11</v>
      </c>
      <c r="AA132" s="11">
        <f>ROUND(AA23-AA131,5)</f>
        <v>-41302.949999999997</v>
      </c>
      <c r="AB132" s="11">
        <f>ROUND(AB23-AB131,5)</f>
        <v>695.6</v>
      </c>
      <c r="AC132" s="11">
        <f>ROUND(AC23-AC131,5)</f>
        <v>4775.16</v>
      </c>
      <c r="AD132" s="11">
        <f>ROUND(AD23-AD131,5)</f>
        <v>45985.22</v>
      </c>
      <c r="AE132" s="11">
        <f>ROUND(AE23-AE131,5)</f>
        <v>4989.8599999999997</v>
      </c>
      <c r="AF132" s="11">
        <f>ROUND(AF23-AF131,5)</f>
        <v>-2692.19</v>
      </c>
      <c r="AG132" s="11">
        <f>ROUND(AG23-AG131,5)</f>
        <v>10385.620000000001</v>
      </c>
      <c r="AH132" s="11">
        <f>ROUND(AH23-AH131,5)</f>
        <v>7270.52</v>
      </c>
      <c r="AI132" s="11">
        <f>ROUND(AI23-AI131,5)</f>
        <v>11452.63</v>
      </c>
      <c r="AJ132" s="11">
        <f>ROUND(AJ23-AJ131,5)</f>
        <v>79788.06</v>
      </c>
      <c r="AK132" s="11">
        <f>ROUND(AK23-AK131,5)</f>
        <v>31394.77</v>
      </c>
      <c r="AL132" s="11">
        <f>ROUND(AL23-AL131,5)</f>
        <v>3842.28</v>
      </c>
      <c r="AM132" s="11">
        <f>ROUND(AM23-AM131,5)</f>
        <v>94133.3</v>
      </c>
      <c r="AN132" s="11">
        <f>ROUND(AN23-AN131,5)</f>
        <v>4079.21</v>
      </c>
      <c r="AO132" s="11">
        <f>ROUND(AO23-AO131,5)</f>
        <v>13858.44</v>
      </c>
      <c r="AP132" s="11">
        <f>ROUND(AP23-AP131,5)</f>
        <v>6846</v>
      </c>
      <c r="AQ132" s="11">
        <f>ROUND(AQ23-AQ131,5)</f>
        <v>-88482.37</v>
      </c>
      <c r="AR132" s="11">
        <f>ROUND(AR23-AR131,5)</f>
        <v>5817.78</v>
      </c>
      <c r="AS132" s="11">
        <f>ROUND(AS23-AS131,5)</f>
        <v>14284.79</v>
      </c>
      <c r="AT132" s="11">
        <f>ROUND(AT23-AT131,5)</f>
        <v>2703.01</v>
      </c>
      <c r="AU132" s="11">
        <f>ROUND(AU23-AU131,5)</f>
        <v>9865.18</v>
      </c>
      <c r="AV132" s="11">
        <f>ROUND(AV23-AV131,5)</f>
        <v>-2416.44</v>
      </c>
      <c r="AW132" s="11">
        <f>ROUND(AW23-AW131,5)</f>
        <v>27696.080000000002</v>
      </c>
      <c r="AX132" s="11">
        <f>ROUND(AX23-AX131,5)</f>
        <v>8009.4</v>
      </c>
      <c r="AY132" s="11">
        <f>ROUND(AY23-AY131,5)</f>
        <v>1303.6099999999999</v>
      </c>
      <c r="AZ132" s="11">
        <f>ROUND(AZ23-AZ131,5)</f>
        <v>6151.9</v>
      </c>
      <c r="BA132" s="11">
        <f>ROUND(BA23-BA131,5)</f>
        <v>13212.43</v>
      </c>
      <c r="BB132" s="11">
        <f>ROUND(BB23-BB131,5)</f>
        <v>19189.349999999999</v>
      </c>
      <c r="BC132" s="11">
        <f>ROUND(BC23-BC131,5)</f>
        <v>65038.19</v>
      </c>
      <c r="BD132" s="11">
        <f>ROUND(BD23-BD131,5)</f>
        <v>2569.42</v>
      </c>
      <c r="BE132" s="11">
        <f>ROUND(BE23-BE131,5)</f>
        <v>12341.22</v>
      </c>
      <c r="BF132" s="11">
        <f>ROUND(BF23-BF131,5)</f>
        <v>42097.9</v>
      </c>
      <c r="BG132" s="11">
        <f>ROUND(BG23-BG131,5)</f>
        <v>24143.74</v>
      </c>
      <c r="BH132" s="11">
        <f>ROUND(BH23-BH131,5)</f>
        <v>43170.74</v>
      </c>
      <c r="BI132" s="11">
        <f>ROUND(BI23-BI131,5)</f>
        <v>5076.97</v>
      </c>
      <c r="BJ132" s="11">
        <f>ROUND(BJ23-BJ131,5)</f>
        <v>8547.7099999999991</v>
      </c>
      <c r="BK132" s="11">
        <f>ROUND(BK23-BK131,5)</f>
        <v>20792.04</v>
      </c>
      <c r="BL132" s="11">
        <f>ROUND(BL23-BL131,5)</f>
        <v>3594.04</v>
      </c>
      <c r="BM132" s="11">
        <f>ROUND(BM23-BM131,5)</f>
        <v>3647.79</v>
      </c>
      <c r="BN132" s="11">
        <f>ROUND(BN23-BN131,5)</f>
        <v>29847.73</v>
      </c>
      <c r="BO132" s="11">
        <f>ROUND(BO23-BO131,5)</f>
        <v>-125205.66</v>
      </c>
      <c r="BP132" s="11">
        <f>ROUND(BP23-BP131,5)</f>
        <v>-969.95</v>
      </c>
      <c r="BQ132" s="11">
        <f>ROUND(BQ23-BQ131,5)</f>
        <v>-5453.11</v>
      </c>
      <c r="BR132" s="11">
        <f>ROUND(BR23-BR131,5)</f>
        <v>989.13</v>
      </c>
      <c r="BS132" s="11">
        <f>ROUND(BS23-BS131,5)</f>
        <v>-4181.3100000000004</v>
      </c>
      <c r="BT132" s="11">
        <f>ROUND(BT23-BT131,5)</f>
        <v>2170.36</v>
      </c>
      <c r="BU132" s="11">
        <f>ROUND(BU23-BU131,5)</f>
        <v>14708.85</v>
      </c>
      <c r="BV132" s="11">
        <f>ROUND(BV23-BV131,5)</f>
        <v>10152.06</v>
      </c>
      <c r="BW132" s="11">
        <f>ROUND(BW23-BW131,5)</f>
        <v>3056.67</v>
      </c>
      <c r="BX132" s="11">
        <f>ROUND(BX23-BX131,5)</f>
        <v>44305.21</v>
      </c>
      <c r="BY132" s="11">
        <f>ROUND(BY23-BY131,5)</f>
        <v>10859.02</v>
      </c>
      <c r="BZ132" s="11">
        <f>ROUND(BZ23-BZ131,5)</f>
        <v>18601.88</v>
      </c>
      <c r="CA132" s="11">
        <f>ROUND(CA23-CA131,5)</f>
        <v>-1203.54</v>
      </c>
      <c r="CB132" s="11">
        <f>ROUND(CB23-CB131,5)</f>
        <v>36813.43</v>
      </c>
      <c r="CC132" s="11">
        <f>ROUND(CC23-CC131,5)</f>
        <v>155056.95999999999</v>
      </c>
      <c r="CD132" s="11">
        <f>ROUND(CD23-CD131,5)</f>
        <v>28685.66</v>
      </c>
      <c r="CE132" s="11">
        <f>ROUND(CE23-CE131,5)</f>
        <v>21571.31</v>
      </c>
      <c r="CF132" s="11">
        <f>ROUND(CF23-CF131,5)</f>
        <v>9870.01</v>
      </c>
      <c r="CG132" s="11">
        <f>ROUND(CG23-CG131,5)</f>
        <v>571233.16</v>
      </c>
      <c r="CH132" s="11">
        <f>ROUND(CH23-CH131,5)</f>
        <v>8096.88</v>
      </c>
      <c r="CI132" s="11">
        <f>ROUND(CI23-CI131,5)</f>
        <v>-8511.9599999999991</v>
      </c>
      <c r="CJ132" s="11">
        <f>ROUND(CJ23-CJ131,5)</f>
        <v>-7088.64</v>
      </c>
      <c r="CK132" s="11">
        <f>ROUND(CK23-CK131,5)</f>
        <v>61455.9</v>
      </c>
      <c r="CL132" s="11">
        <f>ROUND(CL23-CL131,5)</f>
        <v>100630.98</v>
      </c>
      <c r="CM132" s="11">
        <f>ROUND(CM23-CM131,5)</f>
        <v>26240.09</v>
      </c>
      <c r="CN132" s="11">
        <f>ROUND(CN23-CN131,5)</f>
        <v>-116761.12</v>
      </c>
      <c r="CO132" s="11">
        <f>ROUND(CO23-CO131,5)</f>
        <v>21013.56</v>
      </c>
      <c r="CP132" s="11">
        <f>ROUND(CP23-CP131,5)</f>
        <v>1611.29</v>
      </c>
      <c r="CQ132" s="11">
        <f>ROUND(CQ23-CQ131,5)</f>
        <v>11757.96</v>
      </c>
      <c r="CR132" s="11">
        <f>ROUND(CR23-CR131,5)</f>
        <v>6293.56</v>
      </c>
      <c r="CS132" s="11">
        <f>ROUND(CS23-CS131,5)</f>
        <v>-14297.83</v>
      </c>
      <c r="CT132" s="11">
        <f>ROUND(CT23-CT131,5)</f>
        <v>6441.52</v>
      </c>
      <c r="CU132" s="11">
        <f>ROUND(CU23-CU131,5)</f>
        <v>7741.6</v>
      </c>
      <c r="CV132" s="11">
        <f>ROUND(CV23-CV131,5)</f>
        <v>173686.16</v>
      </c>
      <c r="CW132" s="11">
        <f>ROUND(CW23-CW131,5)</f>
        <v>10703.25</v>
      </c>
      <c r="CX132" s="11">
        <f>ROUND(CX23-CX131,5)</f>
        <v>-47288.85</v>
      </c>
      <c r="CY132" s="11">
        <f>ROUND(CY23-CY131,5)</f>
        <v>5705.36</v>
      </c>
      <c r="CZ132" s="11">
        <f>ROUND(CZ23-CZ131,5)</f>
        <v>12983.71</v>
      </c>
      <c r="DA132" s="11">
        <f>ROUND(DA23-DA131,5)</f>
        <v>9737.85</v>
      </c>
      <c r="DB132" s="11">
        <f>ROUND(DB23-DB131,5)</f>
        <v>18087.47</v>
      </c>
      <c r="DC132" s="11">
        <f>ROUND(DC23-DC131,5)</f>
        <v>27445.81</v>
      </c>
      <c r="DD132" s="11">
        <f>ROUND(DD23-DD131,5)</f>
        <v>-10955.28</v>
      </c>
      <c r="DE132" s="11">
        <f>ROUND(DE23-DE131,5)</f>
        <v>-180.25</v>
      </c>
      <c r="DF132" s="11">
        <f>ROUND(DF23-DF131,5)</f>
        <v>11119.24</v>
      </c>
      <c r="DG132" s="11">
        <f>ROUND(DG23-DG131,5)</f>
        <v>4777.5200000000004</v>
      </c>
      <c r="DH132" s="11">
        <f>ROUND(DH23-DH131,5)</f>
        <v>15545.89</v>
      </c>
      <c r="DI132" s="11">
        <f>ROUND(DI23-DI131,5)</f>
        <v>73011.899999999994</v>
      </c>
      <c r="DJ132" s="11">
        <f>ROUND(DJ23-DJ131,5)</f>
        <v>7809.39</v>
      </c>
      <c r="DK132" s="11">
        <f>ROUND(DK23-DK131,5)</f>
        <v>4786.88</v>
      </c>
      <c r="DL132" s="11">
        <f>ROUND(DL23-DL131,5)</f>
        <v>2421.81</v>
      </c>
      <c r="DM132" s="11">
        <f>ROUND(DM23-DM131,5)</f>
        <v>13095.08</v>
      </c>
      <c r="DN132" s="11">
        <f>ROUND(DN23-DN131,5)</f>
        <v>5886.44</v>
      </c>
      <c r="DO132" s="11">
        <f>ROUND(DO23-DO131,5)</f>
        <v>-21986.36</v>
      </c>
      <c r="DP132" s="11">
        <f>ROUND(DP23-DP131,5)</f>
        <v>3978.03</v>
      </c>
      <c r="DQ132" s="11">
        <f>ROUND(DQ23-DQ131,5)</f>
        <v>143695.47</v>
      </c>
      <c r="DR132" s="11">
        <f>ROUND(DR23-DR131,5)</f>
        <v>5834.33</v>
      </c>
      <c r="DS132" s="11">
        <f>ROUND(DS23-DS131,5)</f>
        <v>245465.2</v>
      </c>
      <c r="DT132" s="11">
        <f>ROUND(DT23-DT131,5)</f>
        <v>1968.4</v>
      </c>
      <c r="DU132" s="11">
        <f>ROUND(DU23-DU131,5)</f>
        <v>429.61</v>
      </c>
      <c r="DV132" s="11">
        <f>ROUND(DV23-DV131,5)</f>
        <v>9682</v>
      </c>
      <c r="DW132" s="11">
        <f>ROUND(DW23-DW131,5)</f>
        <v>10364.32</v>
      </c>
      <c r="DX132" s="11">
        <f>ROUND(DX23-DX131,5)</f>
        <v>3544.15</v>
      </c>
      <c r="DY132" s="11">
        <f>ROUND(DY23-DY131,5)</f>
        <v>22424.66</v>
      </c>
      <c r="DZ132" s="11">
        <f>ROUND(DZ23-DZ131,5)</f>
        <v>-355.97</v>
      </c>
      <c r="EA132" s="11">
        <f>ROUND(EA23-EA131,5)</f>
        <v>171066.06</v>
      </c>
      <c r="EB132" s="11">
        <f>ROUND(EB23-EB131,5)</f>
        <v>6084.73</v>
      </c>
      <c r="EC132" s="11">
        <f>ROUND(EC23-EC131,5)</f>
        <v>7735.13</v>
      </c>
      <c r="ED132" s="11">
        <f>ROUND(ED23-ED131,5)</f>
        <v>-196659.96</v>
      </c>
      <c r="EE132" s="11">
        <f>ROUND(EE23-EE131,5)</f>
        <v>-62832.06</v>
      </c>
      <c r="EF132" s="11">
        <f>ROUND(EF23-EF131,5)</f>
        <v>12665.34</v>
      </c>
      <c r="EG132" s="11">
        <f>ROUND(EG23-EG131,5)</f>
        <v>-33363.69</v>
      </c>
      <c r="EH132" s="11">
        <f>ROUND(EH23-EH131,5)</f>
        <v>12805.49</v>
      </c>
      <c r="EI132" s="11">
        <f>ROUND(EI23-EI131,5)</f>
        <v>38916.61</v>
      </c>
      <c r="EJ132" s="11">
        <f>ROUND(EJ23-EJ131,5)</f>
        <v>-459.39</v>
      </c>
      <c r="EK132" s="11">
        <f>ROUND(EK23-EK131,5)</f>
        <v>-270</v>
      </c>
      <c r="EL132" s="11">
        <f>ROUND(EL23-EL131,5)</f>
        <v>1679.01</v>
      </c>
      <c r="EM132" s="11">
        <f>ROUND(EM23-EM131,5)</f>
        <v>-34841.18</v>
      </c>
      <c r="EN132" s="11">
        <f>ROUND(SUM(F132:EM132),5)</f>
        <v>2954842.93</v>
      </c>
    </row>
    <row r="133" spans="1:144" ht="15.75" thickTop="1" x14ac:dyDescent="0.25"/>
  </sheetData>
  <pageMargins left="0.7" right="0.7" top="0.75" bottom="0.75" header="0.1" footer="0.3"/>
  <pageSetup orientation="portrait" r:id="rId1"/>
  <headerFoot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Balance Sheet</vt:lpstr>
      <vt:lpstr>Income Statement</vt:lpstr>
      <vt:lpstr>'Income Statement'!Print_Titles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Gallivan</dc:creator>
  <cp:lastModifiedBy>Roger Gallivan</cp:lastModifiedBy>
  <dcterms:created xsi:type="dcterms:W3CDTF">2017-05-05T19:06:30Z</dcterms:created>
  <dcterms:modified xsi:type="dcterms:W3CDTF">2017-05-05T19:13:32Z</dcterms:modified>
</cp:coreProperties>
</file>