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lases\Orlando\Actividad 3\"/>
    </mc:Choice>
  </mc:AlternateContent>
  <xr:revisionPtr revIDLastSave="0" documentId="13_ncr:1_{E3478DA3-E01B-42A7-9F3C-D3A05416696C}" xr6:coauthVersionLast="47" xr6:coauthVersionMax="47" xr10:uidLastSave="{00000000-0000-0000-0000-000000000000}"/>
  <bookViews>
    <workbookView xWindow="3480" yWindow="1512" windowWidth="17280" windowHeight="8964" activeTab="1" xr2:uid="{09F90014-7A24-4095-9FB9-FB2AB76F27C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M2" i="2"/>
  <c r="L2" i="2"/>
  <c r="K2" i="2"/>
  <c r="I2" i="1"/>
  <c r="H2" i="1" s="1"/>
  <c r="J2" i="1"/>
  <c r="K2" i="1"/>
  <c r="I3" i="1"/>
  <c r="H3" i="1" s="1"/>
  <c r="J3" i="1"/>
  <c r="K3" i="1"/>
  <c r="I4" i="1"/>
  <c r="H4" i="1" s="1"/>
  <c r="J4" i="1"/>
  <c r="K4" i="1"/>
  <c r="I5" i="1"/>
  <c r="H5" i="1" s="1"/>
  <c r="J5" i="1"/>
  <c r="K5" i="1"/>
  <c r="I6" i="1"/>
  <c r="H6" i="1" s="1"/>
  <c r="J6" i="1"/>
  <c r="K6" i="1"/>
  <c r="I7" i="1"/>
  <c r="H7" i="1" s="1"/>
  <c r="J7" i="1"/>
  <c r="K7" i="1"/>
  <c r="I8" i="1"/>
  <c r="H8" i="1" s="1"/>
  <c r="J8" i="1"/>
  <c r="K8" i="1"/>
  <c r="I9" i="1"/>
  <c r="H9" i="1" s="1"/>
  <c r="J9" i="1"/>
  <c r="K9" i="1"/>
  <c r="I10" i="1"/>
  <c r="H10" i="1" s="1"/>
  <c r="J10" i="1"/>
  <c r="K10" i="1"/>
  <c r="I11" i="1"/>
  <c r="H11" i="1" s="1"/>
  <c r="J11" i="1"/>
  <c r="K11" i="1"/>
  <c r="I12" i="1"/>
  <c r="H12" i="1" s="1"/>
  <c r="J12" i="1"/>
  <c r="K12" i="1"/>
  <c r="I13" i="1"/>
  <c r="H13" i="1" s="1"/>
  <c r="J13" i="1"/>
  <c r="K13" i="1"/>
  <c r="I14" i="1"/>
  <c r="H14" i="1" s="1"/>
  <c r="J14" i="1"/>
  <c r="K14" i="1"/>
  <c r="I15" i="1"/>
  <c r="H15" i="1" s="1"/>
  <c r="J15" i="1"/>
  <c r="K15" i="1"/>
  <c r="I16" i="1"/>
  <c r="H16" i="1" s="1"/>
  <c r="J16" i="1"/>
  <c r="K16" i="1"/>
  <c r="I17" i="1"/>
  <c r="H17" i="1" s="1"/>
  <c r="J17" i="1"/>
  <c r="K17" i="1"/>
  <c r="I18" i="1"/>
  <c r="H18" i="1" s="1"/>
  <c r="J18" i="1"/>
  <c r="K18" i="1"/>
  <c r="I19" i="1"/>
  <c r="H19" i="1" s="1"/>
  <c r="J19" i="1"/>
  <c r="K19" i="1"/>
  <c r="I20" i="1"/>
  <c r="H20" i="1" s="1"/>
  <c r="J20" i="1"/>
  <c r="K20" i="1"/>
  <c r="I21" i="1"/>
  <c r="H21" i="1" s="1"/>
  <c r="J21" i="1"/>
  <c r="K21" i="1"/>
  <c r="I22" i="1"/>
  <c r="H22" i="1" s="1"/>
  <c r="J22" i="1"/>
  <c r="K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<sst xmlns="http://schemas.openxmlformats.org/spreadsheetml/2006/main" count="87" uniqueCount="56">
  <si>
    <t>Coorx2</t>
  </si>
  <si>
    <t>Coordx1</t>
  </si>
  <si>
    <t>Coordy1</t>
  </si>
  <si>
    <t>Coordy2</t>
  </si>
  <si>
    <t>Distx+Disty</t>
  </si>
  <si>
    <t>ID RUTA</t>
  </si>
  <si>
    <t xml:space="preserve">    "C2": [(1, 0), (1, 1), (1, 2), (1, 3), (1, 4), (1, 5), (1, 6), (1, 7), (1, 8), (1, 9)],</t>
  </si>
  <si>
    <t xml:space="preserve">    "C3": [(2, 0), (2, 1), (2, 2), (2, 3), (2, 4), (2, 5), (2, 6), (2, 7), (2, 8), (2, 9)],</t>
  </si>
  <si>
    <t xml:space="preserve">    "C4": [(3, 0), (3, 1), (3, 2), (3, 3), (3, 4), (3, 5), (3, 6), (3, 7), (3, 8), (3, 9)],</t>
  </si>
  <si>
    <t xml:space="preserve">    "C5": [(4, 0), (4, 1), (4, 2), (4, 3), (4, 4), (4, 5), (4, 6), (4, 7), (4, 8), (4, 9)],</t>
  </si>
  <si>
    <t xml:space="preserve">    "C6": [(5, 0), (5, 1), (5, 2), (5, 3), (5, 4), (5, 5), (5, 6), (5, 7), (5, 8), (5, 9)],</t>
  </si>
  <si>
    <t xml:space="preserve">    "C7": [(6, 0), (6, 1), (6, 2), (6, 3), (6, 4), (6, 5), (6, 6), (6, 7), (6, 8), (6, 9)],</t>
  </si>
  <si>
    <t xml:space="preserve">    "C8": [(7, 0), (7, 1), (7, 2), (7, 3), (7, 4), (7, 5), (7, 6), (7, 7), (7, 8), (7, 9)],</t>
  </si>
  <si>
    <t xml:space="preserve">    "C9": [(8, 0), (8, 1), (8, 2), (8, 3), (8, 4), (8, 5), (8, 6), (8, 7), (8, 8), (8, 9)],</t>
  </si>
  <si>
    <t xml:space="preserve">    "C10": [(9, 0), (9, 1), (9, 2), (9, 3), (9, 4), (9, 5), (9, 6), (9, 7), (9, 8), (9, 9)],</t>
  </si>
  <si>
    <t xml:space="preserve">    "A1": [(0, 0), (1, 0), (2, 0), (3, 0), (4, 0), (5, 0), (6, 0), (7, 0), (8, 0), (9, 0)],</t>
  </si>
  <si>
    <t xml:space="preserve">    "A2": [(0, 1), (1, 1), (2, 1), (3, 1), (4, 1), (5, 1), (6, 1), (7, 1), (8, 1), (9, 1)],</t>
  </si>
  <si>
    <t xml:space="preserve">    "A3": [(0, 2), (1, 2), (2, 2), (3, 2), (4, 2), (5, 2), (6, 2), (7, 2), (8, 2), (9, 2)],</t>
  </si>
  <si>
    <t xml:space="preserve">    "A4": [(0, 3), (1, 3), (2, 3), (3, 3), (4, 3), (5, 3), (6, 3), (7, 3), (8, 3), (9, 3)],</t>
  </si>
  <si>
    <t xml:space="preserve">    "A5": [(0, 4), (1, 4), (2, 4), (3, 4), (4, 4), (5, 4), (6, 4), (7, 4), (8, 4), (9, 4)],</t>
  </si>
  <si>
    <t xml:space="preserve">    "A6": [(0, 5), (1, 5), (2, 5), (3, 5), (4, 5), (5, 5), (6, 5), (7, 5), (8, 5), (9, 5)],</t>
  </si>
  <si>
    <t xml:space="preserve">    "A7": [(0, 6), (1, 6), (2, 6), (3, 6), (4, 6), (5, 6), (6, 6), (7, 6), (8, 6), (9, 6)],</t>
  </si>
  <si>
    <t xml:space="preserve">    "A8": [(0, 7), (1, 7), (2, 7), (3, 7), (4, 7), (5, 7), (6, 7), (7, 7), (8, 7), (9, 7)],</t>
  </si>
  <si>
    <t xml:space="preserve">    "A9": [(0, 8), (1, 8), (2, 8), (3, 8), (4, 8), (5, 8), (6, 8), (7, 8), (8, 8), (9, 8)],</t>
  </si>
  <si>
    <t xml:space="preserve">    "A10": [(0, 9), (1, 9), (2, 9), (3, 9), (4, 9), (5, 9), (6, 9), (7, 9), (8, 9), (9, 9)],</t>
  </si>
  <si>
    <t xml:space="preserve">    "D1": [(0, 0), (1, 1), (2, 2), (3, 3), (4, 4), (5, 5), (6, 6), (7, 7), (8, 8), (9, 9)]</t>
  </si>
  <si>
    <t>"C1": [(0, 0), (0, 1), (0, 2), (0, 3), (0, 4), (0, 5), (0, 6), (0, 7), (0, 8), (0, 9)],</t>
  </si>
  <si>
    <t>=ENCONTRAR(""""; A1)</t>
  </si>
  <si>
    <t xml:space="preserve">C1 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</si>
  <si>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</si>
  <si>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</si>
  <si>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</si>
  <si>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</si>
  <si>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</si>
  <si>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</si>
  <si>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</si>
  <si>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</si>
  <si>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</si>
  <si>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</si>
  <si>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</si>
  <si>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</si>
  <si>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</si>
  <si>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</si>
  <si>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</si>
  <si>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</si>
  <si>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</si>
  <si>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</si>
  <si>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</si>
  <si>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D1</t>
  </si>
  <si>
    <t>Calificación promedio</t>
  </si>
  <si>
    <t>TiempoRuta</t>
  </si>
  <si>
    <t>Vel_promedio</t>
  </si>
  <si>
    <t># Paradas</t>
  </si>
  <si>
    <t>Vel_p esc</t>
  </si>
  <si>
    <t>Calif_esc</t>
  </si>
  <si>
    <t>#Paradas_esc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</si>
</sst>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FFFF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3837-C8E3-48C3-93C6-97A0E4B13CA6}">
  <dimension ref="A1:N22"/>
  <sheetViews>
    <sheetView topLeftCell="C1" workbookViewId="0">
      <selection activeCell="I2" sqref="I2"/>
    </sheetView>
  </sheetViews>
  <sheetFormatPr baseColWidth="10" defaultRowHeight="14.4" x14ac:dyDescent="0.3"/>
  <cols>
    <col min="1" max="1" width="63.5546875" customWidth="1"/>
    <col min="2" max="2" width="8.88671875" customWidth="1"/>
    <col min="3" max="4" width="8.5546875" bestFit="1" customWidth="1"/>
    <col min="5" max="5" width="7.44140625" bestFit="1" customWidth="1"/>
    <col min="8" max="8" width="15.5546875" customWidth="1"/>
    <col min="9" max="9" width="13.44140625" bestFit="1" customWidth="1"/>
    <col min="10" max="10" width="10.88671875" customWidth="1"/>
    <col min="11" max="11" width="21" bestFit="1" customWidth="1"/>
  </cols>
  <sheetData>
    <row r="1" spans="1:14" x14ac:dyDescent="0.3">
      <c r="B1" s="3" t="s">
        <v>5</v>
      </c>
      <c r="C1" s="3" t="s">
        <v>1</v>
      </c>
      <c r="D1" s="3" t="s">
        <v>2</v>
      </c>
      <c r="E1" s="3" t="s">
        <v>0</v>
      </c>
      <c r="F1" s="3" t="s">
        <v>3</v>
      </c>
      <c r="G1" s="3" t="s">
        <v>4</v>
      </c>
      <c r="H1" s="3" t="s">
        <v>50</v>
      </c>
      <c r="I1" s="3" t="s">
        <v>51</v>
      </c>
      <c r="J1" s="3" t="s">
        <v>52</v>
      </c>
      <c r="K1" s="3" t="s">
        <v>49</v>
      </c>
    </row>
    <row r="2" spans="1:14" x14ac:dyDescent="0.3">
      <c r="A2" t="s">
        <v>26</v>
      </c>
      <c r="B2" s="1" t="s">
        <v>28</v>
      </c>
      <c r="C2" s="1">
        <v>0</v>
      </c>
      <c r="D2" s="1">
        <v>0</v>
      </c>
      <c r="E2" s="1">
        <v>0</v>
      </c>
      <c r="F2" s="1">
        <v>9</v>
      </c>
      <c r="G2" s="1">
        <f>ABS(E2-C2)+ABS(D2-F2)</f>
        <v>9</v>
      </c>
      <c r="H2" s="5">
        <f ca="1">G2/I2</f>
        <v>0.28125</v>
      </c>
      <c r="I2" s="1">
        <f ca="1">RANDBETWEEN(10, 40)</f>
        <v>32</v>
      </c>
      <c r="J2" s="1">
        <f ca="1">RANDBETWEEN(3, 9)</f>
        <v>7</v>
      </c>
      <c r="K2" s="5">
        <f ca="1">RAND() * (5 - 1) + 1</f>
        <v>2.7732058988160313</v>
      </c>
      <c r="N2" s="2" t="s">
        <v>27</v>
      </c>
    </row>
    <row r="3" spans="1:14" x14ac:dyDescent="0.3">
      <c r="A3" t="s">
        <v>6</v>
      </c>
      <c r="B3" s="1" t="s">
        <v>29</v>
      </c>
      <c r="C3" s="1">
        <v>1</v>
      </c>
      <c r="D3" s="1">
        <v>0</v>
      </c>
      <c r="E3" s="1">
        <v>1</v>
      </c>
      <c r="F3" s="1">
        <v>9</v>
      </c>
      <c r="G3" s="1">
        <f t="shared" ref="G3:G22" si="0">ABS(E3-C3)+ABS(D3-F3)</f>
        <v>9</v>
      </c>
      <c r="H3" s="5">
        <f t="shared" ref="H3:H22" ca="1" si="1">G3/I3</f>
        <v>0.23076923076923078</v>
      </c>
      <c r="I3" s="1">
        <f t="shared" ref="I3:I22" ca="1" si="2">RANDBETWEEN(10, 40)</f>
        <v>39</v>
      </c>
      <c r="J3" s="1">
        <f t="shared" ref="J3:J22" ca="1" si="3">RANDBETWEEN(3, 9)</f>
        <v>5</v>
      </c>
      <c r="K3" s="5">
        <f t="shared" ref="K3:K22" ca="1" si="4">RAND() * (5 - 1) + 1</f>
        <v>1.2892935867542668</v>
      </c>
    </row>
    <row r="4" spans="1:14" x14ac:dyDescent="0.3">
      <c r="A4" t="s">
        <v>7</v>
      </c>
      <c r="B4" s="1" t="s">
        <v>30</v>
      </c>
      <c r="C4" s="1">
        <v>2</v>
      </c>
      <c r="D4" s="1">
        <v>0</v>
      </c>
      <c r="E4" s="1">
        <v>2</v>
      </c>
      <c r="F4" s="1">
        <v>9</v>
      </c>
      <c r="G4" s="1">
        <f t="shared" si="0"/>
        <v>9</v>
      </c>
      <c r="H4" s="5">
        <f t="shared" ca="1" si="1"/>
        <v>0.34615384615384615</v>
      </c>
      <c r="I4" s="1">
        <f t="shared" ca="1" si="2"/>
        <v>26</v>
      </c>
      <c r="J4" s="1">
        <f t="shared" ca="1" si="3"/>
        <v>4</v>
      </c>
      <c r="K4" s="5">
        <f t="shared" ca="1" si="4"/>
        <v>2.7477099651314845</v>
      </c>
    </row>
    <row r="5" spans="1:14" x14ac:dyDescent="0.3">
      <c r="A5" t="s">
        <v>8</v>
      </c>
      <c r="B5" s="1" t="s">
        <v>31</v>
      </c>
      <c r="C5" s="1">
        <v>3</v>
      </c>
      <c r="D5" s="1">
        <v>0</v>
      </c>
      <c r="E5" s="1">
        <v>3</v>
      </c>
      <c r="F5" s="1">
        <v>9</v>
      </c>
      <c r="G5" s="1">
        <f t="shared" si="0"/>
        <v>9</v>
      </c>
      <c r="H5" s="5">
        <f t="shared" ca="1" si="1"/>
        <v>0.27272727272727271</v>
      </c>
      <c r="I5" s="1">
        <f t="shared" ca="1" si="2"/>
        <v>33</v>
      </c>
      <c r="J5" s="1">
        <f t="shared" ca="1" si="3"/>
        <v>5</v>
      </c>
      <c r="K5" s="5">
        <f t="shared" ca="1" si="4"/>
        <v>3.660804924063207</v>
      </c>
    </row>
    <row r="6" spans="1:14" x14ac:dyDescent="0.3">
      <c r="A6" t="s">
        <v>9</v>
      </c>
      <c r="B6" s="1" t="s">
        <v>32</v>
      </c>
      <c r="C6" s="1">
        <v>4</v>
      </c>
      <c r="D6" s="1">
        <v>0</v>
      </c>
      <c r="E6" s="1">
        <v>4</v>
      </c>
      <c r="F6" s="1">
        <v>9</v>
      </c>
      <c r="G6" s="1">
        <f t="shared" si="0"/>
        <v>9</v>
      </c>
      <c r="H6" s="5">
        <f t="shared" ca="1" si="1"/>
        <v>0.40909090909090912</v>
      </c>
      <c r="I6" s="1">
        <f t="shared" ca="1" si="2"/>
        <v>22</v>
      </c>
      <c r="J6" s="1">
        <f t="shared" ca="1" si="3"/>
        <v>5</v>
      </c>
      <c r="K6" s="5">
        <f t="shared" ca="1" si="4"/>
        <v>4.6847384918409407</v>
      </c>
    </row>
    <row r="7" spans="1:14" x14ac:dyDescent="0.3">
      <c r="A7" t="s">
        <v>10</v>
      </c>
      <c r="B7" s="1" t="s">
        <v>33</v>
      </c>
      <c r="C7" s="1">
        <v>5</v>
      </c>
      <c r="D7" s="1">
        <v>0</v>
      </c>
      <c r="E7" s="1">
        <v>5</v>
      </c>
      <c r="F7" s="1">
        <v>9</v>
      </c>
      <c r="G7" s="1">
        <f t="shared" si="0"/>
        <v>9</v>
      </c>
      <c r="H7" s="5">
        <f t="shared" ca="1" si="1"/>
        <v>0.26470588235294118</v>
      </c>
      <c r="I7" s="1">
        <f t="shared" ca="1" si="2"/>
        <v>34</v>
      </c>
      <c r="J7" s="1">
        <f t="shared" ca="1" si="3"/>
        <v>4</v>
      </c>
      <c r="K7" s="5">
        <f t="shared" ca="1" si="4"/>
        <v>1.314412724081838</v>
      </c>
    </row>
    <row r="8" spans="1:14" x14ac:dyDescent="0.3">
      <c r="A8" t="s">
        <v>11</v>
      </c>
      <c r="B8" s="1" t="s">
        <v>34</v>
      </c>
      <c r="C8" s="1">
        <v>6</v>
      </c>
      <c r="D8" s="1">
        <v>0</v>
      </c>
      <c r="E8" s="1">
        <v>6</v>
      </c>
      <c r="F8" s="1">
        <v>9</v>
      </c>
      <c r="G8" s="1">
        <f t="shared" si="0"/>
        <v>9</v>
      </c>
      <c r="H8" s="5">
        <f t="shared" ca="1" si="1"/>
        <v>0.40909090909090912</v>
      </c>
      <c r="I8" s="1">
        <f t="shared" ca="1" si="2"/>
        <v>22</v>
      </c>
      <c r="J8" s="1">
        <f t="shared" ca="1" si="3"/>
        <v>8</v>
      </c>
      <c r="K8" s="5">
        <f t="shared" ca="1" si="4"/>
        <v>3.1560866658710931</v>
      </c>
    </row>
    <row r="9" spans="1:14" x14ac:dyDescent="0.3">
      <c r="A9" t="s">
        <v>12</v>
      </c>
      <c r="B9" s="1" t="s">
        <v>35</v>
      </c>
      <c r="C9" s="1">
        <v>7</v>
      </c>
      <c r="D9" s="1">
        <v>0</v>
      </c>
      <c r="E9" s="1">
        <v>7</v>
      </c>
      <c r="F9" s="1">
        <v>9</v>
      </c>
      <c r="G9" s="1">
        <f t="shared" si="0"/>
        <v>9</v>
      </c>
      <c r="H9" s="5">
        <f t="shared" ca="1" si="1"/>
        <v>0.40909090909090912</v>
      </c>
      <c r="I9" s="1">
        <f t="shared" ca="1" si="2"/>
        <v>22</v>
      </c>
      <c r="J9" s="1">
        <f t="shared" ca="1" si="3"/>
        <v>3</v>
      </c>
      <c r="K9" s="5">
        <f t="shared" ca="1" si="4"/>
        <v>2.5789812094662725</v>
      </c>
    </row>
    <row r="10" spans="1:14" x14ac:dyDescent="0.3">
      <c r="A10" t="s">
        <v>13</v>
      </c>
      <c r="B10" s="1" t="s">
        <v>36</v>
      </c>
      <c r="C10" s="1">
        <v>8</v>
      </c>
      <c r="D10" s="1">
        <v>0</v>
      </c>
      <c r="E10" s="1">
        <v>8</v>
      </c>
      <c r="F10" s="1">
        <v>9</v>
      </c>
      <c r="G10" s="1">
        <f t="shared" si="0"/>
        <v>9</v>
      </c>
      <c r="H10" s="5">
        <f t="shared" ca="1" si="1"/>
        <v>0.25</v>
      </c>
      <c r="I10" s="1">
        <f t="shared" ca="1" si="2"/>
        <v>36</v>
      </c>
      <c r="J10" s="1">
        <f t="shared" ca="1" si="3"/>
        <v>8</v>
      </c>
      <c r="K10" s="5">
        <f t="shared" ca="1" si="4"/>
        <v>4.8105708953532353</v>
      </c>
    </row>
    <row r="11" spans="1:14" x14ac:dyDescent="0.3">
      <c r="A11" t="s">
        <v>14</v>
      </c>
      <c r="B11" s="1" t="s">
        <v>37</v>
      </c>
      <c r="C11" s="1">
        <v>9</v>
      </c>
      <c r="D11" s="1">
        <v>0</v>
      </c>
      <c r="E11" s="1">
        <v>9</v>
      </c>
      <c r="F11" s="1">
        <v>9</v>
      </c>
      <c r="G11" s="1">
        <f t="shared" si="0"/>
        <v>9</v>
      </c>
      <c r="H11" s="5">
        <f t="shared" ca="1" si="1"/>
        <v>0.25</v>
      </c>
      <c r="I11" s="1">
        <f t="shared" ca="1" si="2"/>
        <v>36</v>
      </c>
      <c r="J11" s="1">
        <f t="shared" ca="1" si="3"/>
        <v>7</v>
      </c>
      <c r="K11" s="5">
        <f t="shared" ca="1" si="4"/>
        <v>3.9490906006144448</v>
      </c>
    </row>
    <row r="12" spans="1:14" x14ac:dyDescent="0.3">
      <c r="A12" t="s">
        <v>15</v>
      </c>
      <c r="B12" s="1" t="s">
        <v>38</v>
      </c>
      <c r="C12" s="1">
        <v>0</v>
      </c>
      <c r="D12" s="1">
        <v>0</v>
      </c>
      <c r="E12" s="1">
        <v>9</v>
      </c>
      <c r="F12" s="1">
        <v>0</v>
      </c>
      <c r="G12" s="1">
        <f t="shared" si="0"/>
        <v>9</v>
      </c>
      <c r="H12" s="5">
        <f t="shared" ca="1" si="1"/>
        <v>0.69230769230769229</v>
      </c>
      <c r="I12" s="1">
        <f t="shared" ca="1" si="2"/>
        <v>13</v>
      </c>
      <c r="J12" s="1">
        <f t="shared" ca="1" si="3"/>
        <v>8</v>
      </c>
      <c r="K12" s="5">
        <f t="shared" ca="1" si="4"/>
        <v>4.4478789690958127</v>
      </c>
    </row>
    <row r="13" spans="1:14" x14ac:dyDescent="0.3">
      <c r="A13" t="s">
        <v>16</v>
      </c>
      <c r="B13" s="1" t="s">
        <v>39</v>
      </c>
      <c r="C13" s="1">
        <v>0</v>
      </c>
      <c r="D13" s="1">
        <v>1</v>
      </c>
      <c r="E13" s="1">
        <v>9</v>
      </c>
      <c r="F13" s="1">
        <v>1</v>
      </c>
      <c r="G13" s="1">
        <f t="shared" si="0"/>
        <v>9</v>
      </c>
      <c r="H13" s="5">
        <f t="shared" ca="1" si="1"/>
        <v>0.9</v>
      </c>
      <c r="I13" s="1">
        <f t="shared" ca="1" si="2"/>
        <v>10</v>
      </c>
      <c r="J13" s="1">
        <f t="shared" ca="1" si="3"/>
        <v>5</v>
      </c>
      <c r="K13" s="5">
        <f t="shared" ca="1" si="4"/>
        <v>1.1535577892426936</v>
      </c>
    </row>
    <row r="14" spans="1:14" x14ac:dyDescent="0.3">
      <c r="A14" t="s">
        <v>17</v>
      </c>
      <c r="B14" s="1" t="s">
        <v>40</v>
      </c>
      <c r="C14" s="1">
        <v>0</v>
      </c>
      <c r="D14" s="1">
        <v>2</v>
      </c>
      <c r="E14" s="1">
        <v>9</v>
      </c>
      <c r="F14" s="1">
        <v>2</v>
      </c>
      <c r="G14" s="1">
        <f t="shared" si="0"/>
        <v>9</v>
      </c>
      <c r="H14" s="5">
        <f t="shared" ca="1" si="1"/>
        <v>0.39130434782608697</v>
      </c>
      <c r="I14" s="1">
        <f t="shared" ca="1" si="2"/>
        <v>23</v>
      </c>
      <c r="J14" s="1">
        <f t="shared" ca="1" si="3"/>
        <v>5</v>
      </c>
      <c r="K14" s="5">
        <f t="shared" ca="1" si="4"/>
        <v>4.3758391484640038</v>
      </c>
    </row>
    <row r="15" spans="1:14" x14ac:dyDescent="0.3">
      <c r="A15" t="s">
        <v>18</v>
      </c>
      <c r="B15" s="1" t="s">
        <v>41</v>
      </c>
      <c r="C15" s="1">
        <v>0</v>
      </c>
      <c r="D15" s="1">
        <v>3</v>
      </c>
      <c r="E15" s="1">
        <v>9</v>
      </c>
      <c r="F15" s="1">
        <v>3</v>
      </c>
      <c r="G15" s="1">
        <f t="shared" si="0"/>
        <v>9</v>
      </c>
      <c r="H15" s="5">
        <f t="shared" ca="1" si="1"/>
        <v>0.69230769230769229</v>
      </c>
      <c r="I15" s="1">
        <f t="shared" ca="1" si="2"/>
        <v>13</v>
      </c>
      <c r="J15" s="1">
        <f t="shared" ca="1" si="3"/>
        <v>3</v>
      </c>
      <c r="K15" s="5">
        <f t="shared" ca="1" si="4"/>
        <v>1.6693773931283857</v>
      </c>
    </row>
    <row r="16" spans="1:14" x14ac:dyDescent="0.3">
      <c r="A16" t="s">
        <v>19</v>
      </c>
      <c r="B16" s="1" t="s">
        <v>42</v>
      </c>
      <c r="C16" s="1">
        <v>0</v>
      </c>
      <c r="D16" s="1">
        <v>4</v>
      </c>
      <c r="E16" s="1">
        <v>9</v>
      </c>
      <c r="F16" s="1">
        <v>4</v>
      </c>
      <c r="G16" s="1">
        <f t="shared" si="0"/>
        <v>9</v>
      </c>
      <c r="H16" s="5">
        <f t="shared" ca="1" si="1"/>
        <v>0.75</v>
      </c>
      <c r="I16" s="1">
        <f t="shared" ca="1" si="2"/>
        <v>12</v>
      </c>
      <c r="J16" s="1">
        <f t="shared" ca="1" si="3"/>
        <v>7</v>
      </c>
      <c r="K16" s="5">
        <f t="shared" ca="1" si="4"/>
        <v>1.1431738690208855</v>
      </c>
    </row>
    <row r="17" spans="1:11" x14ac:dyDescent="0.3">
      <c r="A17" t="s">
        <v>20</v>
      </c>
      <c r="B17" s="1" t="s">
        <v>43</v>
      </c>
      <c r="C17" s="1">
        <v>0</v>
      </c>
      <c r="D17" s="1">
        <v>5</v>
      </c>
      <c r="E17" s="1">
        <v>9</v>
      </c>
      <c r="F17" s="1">
        <v>5</v>
      </c>
      <c r="G17" s="1">
        <f t="shared" si="0"/>
        <v>9</v>
      </c>
      <c r="H17" s="5">
        <f t="shared" ca="1" si="1"/>
        <v>0.33333333333333331</v>
      </c>
      <c r="I17" s="1">
        <f t="shared" ca="1" si="2"/>
        <v>27</v>
      </c>
      <c r="J17" s="1">
        <f t="shared" ca="1" si="3"/>
        <v>6</v>
      </c>
      <c r="K17" s="5">
        <f t="shared" ca="1" si="4"/>
        <v>2.6637607663114422</v>
      </c>
    </row>
    <row r="18" spans="1:11" x14ac:dyDescent="0.3">
      <c r="A18" t="s">
        <v>21</v>
      </c>
      <c r="B18" s="1" t="s">
        <v>44</v>
      </c>
      <c r="C18" s="1">
        <v>0</v>
      </c>
      <c r="D18" s="1">
        <v>6</v>
      </c>
      <c r="E18" s="1">
        <v>9</v>
      </c>
      <c r="F18" s="1">
        <v>6</v>
      </c>
      <c r="G18" s="1">
        <f t="shared" si="0"/>
        <v>9</v>
      </c>
      <c r="H18" s="5">
        <f t="shared" ca="1" si="1"/>
        <v>0.25</v>
      </c>
      <c r="I18" s="1">
        <f t="shared" ca="1" si="2"/>
        <v>36</v>
      </c>
      <c r="J18" s="1">
        <f t="shared" ca="1" si="3"/>
        <v>4</v>
      </c>
      <c r="K18" s="5">
        <f t="shared" ca="1" si="4"/>
        <v>3.1396376016339098</v>
      </c>
    </row>
    <row r="19" spans="1:11" x14ac:dyDescent="0.3">
      <c r="A19" t="s">
        <v>22</v>
      </c>
      <c r="B19" s="1" t="s">
        <v>45</v>
      </c>
      <c r="C19" s="1">
        <v>0</v>
      </c>
      <c r="D19" s="1">
        <v>7</v>
      </c>
      <c r="E19" s="1">
        <v>9</v>
      </c>
      <c r="F19" s="1">
        <v>7</v>
      </c>
      <c r="G19" s="1">
        <f t="shared" si="0"/>
        <v>9</v>
      </c>
      <c r="H19" s="5">
        <f t="shared" ca="1" si="1"/>
        <v>0.33333333333333331</v>
      </c>
      <c r="I19" s="1">
        <f t="shared" ca="1" si="2"/>
        <v>27</v>
      </c>
      <c r="J19" s="1">
        <f t="shared" ca="1" si="3"/>
        <v>3</v>
      </c>
      <c r="K19" s="5">
        <f t="shared" ca="1" si="4"/>
        <v>3.1466015127052738</v>
      </c>
    </row>
    <row r="20" spans="1:11" x14ac:dyDescent="0.3">
      <c r="A20" t="s">
        <v>23</v>
      </c>
      <c r="B20" s="1" t="s">
        <v>46</v>
      </c>
      <c r="C20" s="1">
        <v>0</v>
      </c>
      <c r="D20" s="1">
        <v>8</v>
      </c>
      <c r="E20" s="1">
        <v>9</v>
      </c>
      <c r="F20" s="1">
        <v>8</v>
      </c>
      <c r="G20" s="1">
        <f t="shared" si="0"/>
        <v>9</v>
      </c>
      <c r="H20" s="5">
        <f t="shared" ca="1" si="1"/>
        <v>0.5625</v>
      </c>
      <c r="I20" s="1">
        <f t="shared" ca="1" si="2"/>
        <v>16</v>
      </c>
      <c r="J20" s="1">
        <f t="shared" ca="1" si="3"/>
        <v>3</v>
      </c>
      <c r="K20" s="5">
        <f t="shared" ca="1" si="4"/>
        <v>3.716916207409469</v>
      </c>
    </row>
    <row r="21" spans="1:11" x14ac:dyDescent="0.3">
      <c r="A21" t="s">
        <v>24</v>
      </c>
      <c r="B21" s="1" t="s">
        <v>47</v>
      </c>
      <c r="C21" s="1">
        <v>0</v>
      </c>
      <c r="D21" s="1">
        <v>9</v>
      </c>
      <c r="E21" s="1">
        <v>9</v>
      </c>
      <c r="F21" s="1">
        <v>9</v>
      </c>
      <c r="G21" s="1">
        <f t="shared" si="0"/>
        <v>9</v>
      </c>
      <c r="H21" s="5">
        <f t="shared" ca="1" si="1"/>
        <v>0.3</v>
      </c>
      <c r="I21" s="1">
        <f t="shared" ca="1" si="2"/>
        <v>30</v>
      </c>
      <c r="J21" s="1">
        <f t="shared" ca="1" si="3"/>
        <v>7</v>
      </c>
      <c r="K21" s="5">
        <f t="shared" ca="1" si="4"/>
        <v>4.9868835846212614</v>
      </c>
    </row>
    <row r="22" spans="1:11" x14ac:dyDescent="0.3">
      <c r="A22" t="s">
        <v>25</v>
      </c>
      <c r="B22" s="1" t="s">
        <v>48</v>
      </c>
      <c r="C22" s="1">
        <v>0</v>
      </c>
      <c r="D22" s="1">
        <v>0</v>
      </c>
      <c r="E22" s="1">
        <v>9</v>
      </c>
      <c r="F22" s="1">
        <v>9</v>
      </c>
      <c r="G22" s="1">
        <f t="shared" si="0"/>
        <v>18</v>
      </c>
      <c r="H22" s="5">
        <f t="shared" ca="1" si="1"/>
        <v>0.47368421052631576</v>
      </c>
      <c r="I22" s="1">
        <f t="shared" ca="1" si="2"/>
        <v>38</v>
      </c>
      <c r="J22" s="1">
        <f t="shared" ca="1" si="3"/>
        <v>4</v>
      </c>
      <c r="K22" s="5">
        <f t="shared" ca="1" si="4"/>
        <v>3.1290329904318446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A5F3-C497-42E4-BDC3-CC646C2486CD}">
  <dimension ref="A1:O22"/>
  <sheetViews>
    <sheetView tabSelected="1" topLeftCell="C1" workbookViewId="0">
      <selection activeCell="O6" sqref="O6"/>
    </sheetView>
  </sheetViews>
  <sheetFormatPr baseColWidth="10" defaultRowHeight="14.4" x14ac:dyDescent="0.3"/>
  <cols>
    <col min="1" max="1" width="7.88671875" bestFit="1" customWidth="1"/>
    <col min="2" max="3" width="8.5546875" bestFit="1" customWidth="1"/>
    <col min="4" max="4" width="7.44140625" bestFit="1" customWidth="1"/>
    <col min="5" max="5" width="8.5546875" bestFit="1" customWidth="1"/>
    <col min="7" max="7" width="12" bestFit="1" customWidth="1"/>
    <col min="8" max="8" width="13.44140625" bestFit="1" customWidth="1"/>
    <col min="9" max="9" width="9.44140625" bestFit="1" customWidth="1"/>
    <col min="10" max="10" width="21" bestFit="1" customWidth="1"/>
    <col min="11" max="11" width="9.88671875" customWidth="1"/>
    <col min="12" max="12" width="12.88671875" customWidth="1"/>
    <col min="14" max="14" width="6" style="1" bestFit="1" customWidth="1"/>
    <col min="15" max="15" width="14.5546875" bestFit="1" customWidth="1"/>
  </cols>
  <sheetData>
    <row r="1" spans="1:15" s="6" customFormat="1" x14ac:dyDescent="0.3">
      <c r="A1" s="3" t="s">
        <v>5</v>
      </c>
      <c r="B1" s="3" t="s">
        <v>1</v>
      </c>
      <c r="C1" s="3" t="s">
        <v>2</v>
      </c>
      <c r="D1" s="3" t="s">
        <v>0</v>
      </c>
      <c r="E1" s="3" t="s">
        <v>3</v>
      </c>
      <c r="F1" s="3" t="s">
        <v>4</v>
      </c>
      <c r="G1" s="3" t="s">
        <v>50</v>
      </c>
      <c r="H1" s="3" t="s">
        <v>51</v>
      </c>
      <c r="I1" s="3" t="s">
        <v>52</v>
      </c>
      <c r="J1" s="3" t="s">
        <v>49</v>
      </c>
      <c r="K1" s="6" t="s">
        <v>53</v>
      </c>
      <c r="L1" s="6" t="s">
        <v>55</v>
      </c>
      <c r="M1" s="3" t="s">
        <v>54</v>
      </c>
      <c r="N1" s="3"/>
    </row>
    <row r="2" spans="1:15" x14ac:dyDescent="0.3">
      <c r="A2" s="1" t="s">
        <v>28</v>
      </c>
      <c r="B2" s="1">
        <v>0</v>
      </c>
      <c r="C2" s="1">
        <v>0</v>
      </c>
      <c r="D2" s="1">
        <v>0</v>
      </c>
      <c r="E2" s="1">
        <v>9</v>
      </c>
      <c r="F2" s="1">
        <v>9</v>
      </c>
      <c r="G2" s="5">
        <v>0.5</v>
      </c>
      <c r="H2" s="1">
        <v>18</v>
      </c>
      <c r="I2" s="1">
        <v>3</v>
      </c>
      <c r="J2" s="5">
        <v>1.5576550994770124</v>
      </c>
      <c r="K2" s="1">
        <f>H2/40</f>
        <v>0.45</v>
      </c>
      <c r="L2" s="4">
        <f>1-I2/9</f>
        <v>0.66666666666666674</v>
      </c>
      <c r="M2" s="4">
        <f>J2/5</f>
        <v>0.31153101989540249</v>
      </c>
      <c r="N2" s="4"/>
      <c r="O2" s="1"/>
    </row>
    <row r="3" spans="1:15" x14ac:dyDescent="0.3">
      <c r="A3" s="1" t="s">
        <v>29</v>
      </c>
      <c r="B3" s="1">
        <v>1</v>
      </c>
      <c r="C3" s="1">
        <v>0</v>
      </c>
      <c r="D3" s="1">
        <v>1</v>
      </c>
      <c r="E3" s="1">
        <v>9</v>
      </c>
      <c r="F3" s="1">
        <v>9</v>
      </c>
      <c r="G3" s="5">
        <v>0.5</v>
      </c>
      <c r="H3" s="1">
        <v>18</v>
      </c>
      <c r="I3" s="1">
        <v>5</v>
      </c>
      <c r="J3" s="5">
        <v>4.5953595514959229</v>
      </c>
      <c r="K3" s="1">
        <f t="shared" ref="K3:K22" si="0">H3/40</f>
        <v>0.45</v>
      </c>
      <c r="L3" s="4">
        <f t="shared" ref="L3:L22" si="1">1-I3/9</f>
        <v>0.44444444444444442</v>
      </c>
      <c r="M3" s="4">
        <f t="shared" ref="M3:M22" si="2">J3/5</f>
        <v>0.91907191029918456</v>
      </c>
      <c r="N3" s="4"/>
      <c r="O3" s="1"/>
    </row>
    <row r="4" spans="1:15" x14ac:dyDescent="0.3">
      <c r="A4" s="1" t="s">
        <v>30</v>
      </c>
      <c r="B4" s="1">
        <v>2</v>
      </c>
      <c r="C4" s="1">
        <v>0</v>
      </c>
      <c r="D4" s="1">
        <v>2</v>
      </c>
      <c r="E4" s="1">
        <v>9</v>
      </c>
      <c r="F4" s="1">
        <v>9</v>
      </c>
      <c r="G4" s="5">
        <v>0.5625</v>
      </c>
      <c r="H4" s="1">
        <v>16</v>
      </c>
      <c r="I4" s="1">
        <v>3</v>
      </c>
      <c r="J4" s="5">
        <v>3.3589382513182997</v>
      </c>
      <c r="K4" s="1">
        <f t="shared" si="0"/>
        <v>0.4</v>
      </c>
      <c r="L4" s="4">
        <f t="shared" si="1"/>
        <v>0.66666666666666674</v>
      </c>
      <c r="M4" s="4">
        <f t="shared" si="2"/>
        <v>0.67178765026365994</v>
      </c>
      <c r="N4" s="4"/>
      <c r="O4" s="1"/>
    </row>
    <row r="5" spans="1:15" x14ac:dyDescent="0.3">
      <c r="A5" s="1" t="s">
        <v>31</v>
      </c>
      <c r="B5" s="1">
        <v>3</v>
      </c>
      <c r="C5" s="1">
        <v>0</v>
      </c>
      <c r="D5" s="1">
        <v>3</v>
      </c>
      <c r="E5" s="1">
        <v>9</v>
      </c>
      <c r="F5" s="1">
        <v>9</v>
      </c>
      <c r="G5" s="5">
        <v>0.40909090909090912</v>
      </c>
      <c r="H5" s="1">
        <v>22</v>
      </c>
      <c r="I5" s="1">
        <v>3</v>
      </c>
      <c r="J5" s="5">
        <v>3.1937633339255607</v>
      </c>
      <c r="K5" s="1">
        <f t="shared" si="0"/>
        <v>0.55000000000000004</v>
      </c>
      <c r="L5" s="4">
        <f t="shared" si="1"/>
        <v>0.66666666666666674</v>
      </c>
      <c r="M5" s="4">
        <f t="shared" si="2"/>
        <v>0.63875266678511211</v>
      </c>
      <c r="N5" s="4"/>
      <c r="O5" s="1"/>
    </row>
    <row r="6" spans="1:15" x14ac:dyDescent="0.3">
      <c r="A6" s="1" t="s">
        <v>32</v>
      </c>
      <c r="B6" s="1">
        <v>4</v>
      </c>
      <c r="C6" s="1">
        <v>0</v>
      </c>
      <c r="D6" s="1">
        <v>4</v>
      </c>
      <c r="E6" s="1">
        <v>9</v>
      </c>
      <c r="F6" s="1">
        <v>9</v>
      </c>
      <c r="G6" s="5">
        <v>0.47368421052631576</v>
      </c>
      <c r="H6" s="1">
        <v>19</v>
      </c>
      <c r="I6" s="1">
        <v>8</v>
      </c>
      <c r="J6" s="5">
        <v>2.2164133585860006</v>
      </c>
      <c r="K6" s="1">
        <f t="shared" si="0"/>
        <v>0.47499999999999998</v>
      </c>
      <c r="L6" s="4">
        <f t="shared" si="1"/>
        <v>0.11111111111111116</v>
      </c>
      <c r="M6" s="4">
        <f t="shared" si="2"/>
        <v>0.44328267171720015</v>
      </c>
      <c r="N6" s="4"/>
      <c r="O6" s="1"/>
    </row>
    <row r="7" spans="1:15" x14ac:dyDescent="0.3">
      <c r="A7" s="1" t="s">
        <v>33</v>
      </c>
      <c r="B7" s="1">
        <v>5</v>
      </c>
      <c r="C7" s="1">
        <v>0</v>
      </c>
      <c r="D7" s="1">
        <v>5</v>
      </c>
      <c r="E7" s="1">
        <v>9</v>
      </c>
      <c r="F7" s="1">
        <v>9</v>
      </c>
      <c r="G7" s="5">
        <v>0.9</v>
      </c>
      <c r="H7" s="1">
        <v>10</v>
      </c>
      <c r="I7" s="1">
        <v>9</v>
      </c>
      <c r="J7" s="5">
        <v>4.3360609097355027</v>
      </c>
      <c r="K7" s="1">
        <f t="shared" si="0"/>
        <v>0.25</v>
      </c>
      <c r="L7" s="4">
        <f t="shared" si="1"/>
        <v>0</v>
      </c>
      <c r="M7" s="4">
        <f t="shared" si="2"/>
        <v>0.86721218194710059</v>
      </c>
      <c r="N7" s="4"/>
      <c r="O7" s="1"/>
    </row>
    <row r="8" spans="1:15" x14ac:dyDescent="0.3">
      <c r="A8" s="1" t="s">
        <v>34</v>
      </c>
      <c r="B8" s="1">
        <v>6</v>
      </c>
      <c r="C8" s="1">
        <v>0</v>
      </c>
      <c r="D8" s="1">
        <v>6</v>
      </c>
      <c r="E8" s="1">
        <v>9</v>
      </c>
      <c r="F8" s="1">
        <v>9</v>
      </c>
      <c r="G8" s="5">
        <v>0.28125</v>
      </c>
      <c r="H8" s="1">
        <v>32</v>
      </c>
      <c r="I8" s="1">
        <v>8</v>
      </c>
      <c r="J8" s="5">
        <v>1.2166752690085012</v>
      </c>
      <c r="K8" s="1">
        <f t="shared" si="0"/>
        <v>0.8</v>
      </c>
      <c r="L8" s="4">
        <f t="shared" si="1"/>
        <v>0.11111111111111116</v>
      </c>
      <c r="M8" s="4">
        <f t="shared" si="2"/>
        <v>0.24333505380170023</v>
      </c>
      <c r="N8" s="4"/>
      <c r="O8" s="1"/>
    </row>
    <row r="9" spans="1:15" x14ac:dyDescent="0.3">
      <c r="A9" s="1" t="s">
        <v>35</v>
      </c>
      <c r="B9" s="1">
        <v>7</v>
      </c>
      <c r="C9" s="1">
        <v>0</v>
      </c>
      <c r="D9" s="1">
        <v>7</v>
      </c>
      <c r="E9" s="1">
        <v>9</v>
      </c>
      <c r="F9" s="1">
        <v>9</v>
      </c>
      <c r="G9" s="5">
        <v>0.26470588235294118</v>
      </c>
      <c r="H9" s="1">
        <v>34</v>
      </c>
      <c r="I9" s="1">
        <v>9</v>
      </c>
      <c r="J9" s="5">
        <v>3.2889757333990035</v>
      </c>
      <c r="K9" s="1">
        <f t="shared" si="0"/>
        <v>0.85</v>
      </c>
      <c r="L9" s="4">
        <f t="shared" si="1"/>
        <v>0</v>
      </c>
      <c r="M9" s="4">
        <f t="shared" si="2"/>
        <v>0.65779514667980066</v>
      </c>
      <c r="N9" s="4"/>
      <c r="O9" s="1"/>
    </row>
    <row r="10" spans="1:15" x14ac:dyDescent="0.3">
      <c r="A10" s="1" t="s">
        <v>36</v>
      </c>
      <c r="B10" s="1">
        <v>8</v>
      </c>
      <c r="C10" s="1">
        <v>0</v>
      </c>
      <c r="D10" s="1">
        <v>8</v>
      </c>
      <c r="E10" s="1">
        <v>9</v>
      </c>
      <c r="F10" s="1">
        <v>9</v>
      </c>
      <c r="G10" s="5">
        <v>0.27272727272727271</v>
      </c>
      <c r="H10" s="1">
        <v>33</v>
      </c>
      <c r="I10" s="1">
        <v>4</v>
      </c>
      <c r="J10" s="5">
        <v>4.0899014419519011</v>
      </c>
      <c r="K10" s="1">
        <f t="shared" si="0"/>
        <v>0.82499999999999996</v>
      </c>
      <c r="L10" s="4">
        <f t="shared" si="1"/>
        <v>0.55555555555555558</v>
      </c>
      <c r="M10" s="4">
        <f t="shared" si="2"/>
        <v>0.81798028839038017</v>
      </c>
      <c r="N10" s="4"/>
      <c r="O10" s="1"/>
    </row>
    <row r="11" spans="1:15" x14ac:dyDescent="0.3">
      <c r="A11" s="1" t="s">
        <v>37</v>
      </c>
      <c r="B11" s="1">
        <v>9</v>
      </c>
      <c r="C11" s="1">
        <v>0</v>
      </c>
      <c r="D11" s="1">
        <v>9</v>
      </c>
      <c r="E11" s="1">
        <v>9</v>
      </c>
      <c r="F11" s="1">
        <v>9</v>
      </c>
      <c r="G11" s="5">
        <v>0.29032258064516131</v>
      </c>
      <c r="H11" s="1">
        <v>31</v>
      </c>
      <c r="I11" s="1">
        <v>9</v>
      </c>
      <c r="J11" s="5">
        <v>3.9073858385707849</v>
      </c>
      <c r="K11" s="1">
        <f t="shared" si="0"/>
        <v>0.77500000000000002</v>
      </c>
      <c r="L11" s="4">
        <f t="shared" si="1"/>
        <v>0</v>
      </c>
      <c r="M11" s="4">
        <f t="shared" si="2"/>
        <v>0.78147716771415698</v>
      </c>
      <c r="N11" s="4"/>
      <c r="O11" s="1"/>
    </row>
    <row r="12" spans="1:15" x14ac:dyDescent="0.3">
      <c r="A12" s="1" t="s">
        <v>38</v>
      </c>
      <c r="B12" s="1">
        <v>0</v>
      </c>
      <c r="C12" s="1">
        <v>0</v>
      </c>
      <c r="D12" s="1">
        <v>9</v>
      </c>
      <c r="E12" s="1">
        <v>0</v>
      </c>
      <c r="F12" s="1">
        <v>9</v>
      </c>
      <c r="G12" s="5">
        <v>0.81818181818181823</v>
      </c>
      <c r="H12" s="1">
        <v>11</v>
      </c>
      <c r="I12" s="1">
        <v>4</v>
      </c>
      <c r="J12" s="5">
        <v>1.1143371388135188</v>
      </c>
      <c r="K12" s="1">
        <f t="shared" si="0"/>
        <v>0.27500000000000002</v>
      </c>
      <c r="L12" s="4">
        <f t="shared" si="1"/>
        <v>0.55555555555555558</v>
      </c>
      <c r="M12" s="4">
        <f t="shared" si="2"/>
        <v>0.22286742776270377</v>
      </c>
      <c r="N12" s="4"/>
      <c r="O12" s="1"/>
    </row>
    <row r="13" spans="1:15" x14ac:dyDescent="0.3">
      <c r="A13" s="1" t="s">
        <v>39</v>
      </c>
      <c r="B13" s="1">
        <v>0</v>
      </c>
      <c r="C13" s="1">
        <v>1</v>
      </c>
      <c r="D13" s="1">
        <v>9</v>
      </c>
      <c r="E13" s="1">
        <v>1</v>
      </c>
      <c r="F13" s="1">
        <v>9</v>
      </c>
      <c r="G13" s="5">
        <v>0.5625</v>
      </c>
      <c r="H13" s="1">
        <v>16</v>
      </c>
      <c r="I13" s="1">
        <v>4</v>
      </c>
      <c r="J13" s="5">
        <v>2.9459478383255848</v>
      </c>
      <c r="K13" s="1">
        <f t="shared" si="0"/>
        <v>0.4</v>
      </c>
      <c r="L13" s="4">
        <f t="shared" si="1"/>
        <v>0.55555555555555558</v>
      </c>
      <c r="M13" s="4">
        <f t="shared" si="2"/>
        <v>0.58918956766511699</v>
      </c>
      <c r="N13" s="4"/>
      <c r="O13" s="1"/>
    </row>
    <row r="14" spans="1:15" x14ac:dyDescent="0.3">
      <c r="A14" s="1" t="s">
        <v>40</v>
      </c>
      <c r="B14" s="1">
        <v>0</v>
      </c>
      <c r="C14" s="1">
        <v>2</v>
      </c>
      <c r="D14" s="1">
        <v>9</v>
      </c>
      <c r="E14" s="1">
        <v>2</v>
      </c>
      <c r="F14" s="1">
        <v>9</v>
      </c>
      <c r="G14" s="5">
        <v>0.25714285714285712</v>
      </c>
      <c r="H14" s="1">
        <v>35</v>
      </c>
      <c r="I14" s="1">
        <v>8</v>
      </c>
      <c r="J14" s="5">
        <v>2.2514196446043164</v>
      </c>
      <c r="K14" s="1">
        <f t="shared" si="0"/>
        <v>0.875</v>
      </c>
      <c r="L14" s="4">
        <f t="shared" si="1"/>
        <v>0.11111111111111116</v>
      </c>
      <c r="M14" s="4">
        <f t="shared" si="2"/>
        <v>0.45028392892086327</v>
      </c>
      <c r="N14" s="4"/>
      <c r="O14" s="1"/>
    </row>
    <row r="15" spans="1:15" x14ac:dyDescent="0.3">
      <c r="A15" s="1" t="s">
        <v>41</v>
      </c>
      <c r="B15" s="1">
        <v>0</v>
      </c>
      <c r="C15" s="1">
        <v>3</v>
      </c>
      <c r="D15" s="1">
        <v>9</v>
      </c>
      <c r="E15" s="1">
        <v>3</v>
      </c>
      <c r="F15" s="1">
        <v>9</v>
      </c>
      <c r="G15" s="5">
        <v>0.32142857142857145</v>
      </c>
      <c r="H15" s="1">
        <v>28</v>
      </c>
      <c r="I15" s="1">
        <v>7</v>
      </c>
      <c r="J15" s="5">
        <v>1.683473692210772</v>
      </c>
      <c r="K15" s="1">
        <f t="shared" si="0"/>
        <v>0.7</v>
      </c>
      <c r="L15" s="4">
        <f t="shared" si="1"/>
        <v>0.22222222222222221</v>
      </c>
      <c r="M15" s="4">
        <f t="shared" si="2"/>
        <v>0.33669473844215442</v>
      </c>
      <c r="N15" s="4"/>
      <c r="O15" s="1"/>
    </row>
    <row r="16" spans="1:15" x14ac:dyDescent="0.3">
      <c r="A16" s="1" t="s">
        <v>42</v>
      </c>
      <c r="B16" s="1">
        <v>0</v>
      </c>
      <c r="C16" s="1">
        <v>4</v>
      </c>
      <c r="D16" s="1">
        <v>9</v>
      </c>
      <c r="E16" s="1">
        <v>4</v>
      </c>
      <c r="F16" s="1">
        <v>9</v>
      </c>
      <c r="G16" s="5">
        <v>0.33333333333333331</v>
      </c>
      <c r="H16" s="1">
        <v>27</v>
      </c>
      <c r="I16" s="1">
        <v>9</v>
      </c>
      <c r="J16" s="5">
        <v>3.0278377893158095</v>
      </c>
      <c r="K16" s="1">
        <f t="shared" si="0"/>
        <v>0.67500000000000004</v>
      </c>
      <c r="L16" s="4">
        <f t="shared" si="1"/>
        <v>0</v>
      </c>
      <c r="M16" s="4">
        <f t="shared" si="2"/>
        <v>0.60556755786316185</v>
      </c>
      <c r="N16" s="4"/>
      <c r="O16" s="1"/>
    </row>
    <row r="17" spans="1:15" x14ac:dyDescent="0.3">
      <c r="A17" s="1" t="s">
        <v>43</v>
      </c>
      <c r="B17" s="1">
        <v>0</v>
      </c>
      <c r="C17" s="1">
        <v>5</v>
      </c>
      <c r="D17" s="1">
        <v>9</v>
      </c>
      <c r="E17" s="1">
        <v>5</v>
      </c>
      <c r="F17" s="1">
        <v>9</v>
      </c>
      <c r="G17" s="5">
        <v>0.26470588235294118</v>
      </c>
      <c r="H17" s="1">
        <v>34</v>
      </c>
      <c r="I17" s="1">
        <v>8</v>
      </c>
      <c r="J17" s="5">
        <v>2.579565126910873</v>
      </c>
      <c r="K17" s="1">
        <f t="shared" si="0"/>
        <v>0.85</v>
      </c>
      <c r="L17" s="4">
        <f t="shared" si="1"/>
        <v>0.11111111111111116</v>
      </c>
      <c r="M17" s="4">
        <f t="shared" si="2"/>
        <v>0.51591302538217465</v>
      </c>
      <c r="N17" s="4"/>
      <c r="O17" s="1"/>
    </row>
    <row r="18" spans="1:15" x14ac:dyDescent="0.3">
      <c r="A18" s="1" t="s">
        <v>44</v>
      </c>
      <c r="B18" s="1">
        <v>0</v>
      </c>
      <c r="C18" s="1">
        <v>6</v>
      </c>
      <c r="D18" s="1">
        <v>9</v>
      </c>
      <c r="E18" s="1">
        <v>6</v>
      </c>
      <c r="F18" s="1">
        <v>9</v>
      </c>
      <c r="G18" s="5">
        <v>0.22500000000000001</v>
      </c>
      <c r="H18" s="1">
        <v>40</v>
      </c>
      <c r="I18" s="1">
        <v>3</v>
      </c>
      <c r="J18" s="5">
        <v>2.7928198053194699</v>
      </c>
      <c r="K18" s="1">
        <f t="shared" si="0"/>
        <v>1</v>
      </c>
      <c r="L18" s="4">
        <f t="shared" si="1"/>
        <v>0.66666666666666674</v>
      </c>
      <c r="M18" s="4">
        <f t="shared" si="2"/>
        <v>0.55856396106389394</v>
      </c>
      <c r="N18" s="4"/>
      <c r="O18" s="1"/>
    </row>
    <row r="19" spans="1:15" x14ac:dyDescent="0.3">
      <c r="A19" s="1" t="s">
        <v>45</v>
      </c>
      <c r="B19" s="1">
        <v>0</v>
      </c>
      <c r="C19" s="1">
        <v>7</v>
      </c>
      <c r="D19" s="1">
        <v>9</v>
      </c>
      <c r="E19" s="1">
        <v>7</v>
      </c>
      <c r="F19" s="1">
        <v>9</v>
      </c>
      <c r="G19" s="5">
        <v>0.32142857142857145</v>
      </c>
      <c r="H19" s="1">
        <v>28</v>
      </c>
      <c r="I19" s="1">
        <v>4</v>
      </c>
      <c r="J19" s="5">
        <v>1.252995612205086</v>
      </c>
      <c r="K19" s="1">
        <f t="shared" si="0"/>
        <v>0.7</v>
      </c>
      <c r="L19" s="4">
        <f t="shared" si="1"/>
        <v>0.55555555555555558</v>
      </c>
      <c r="M19" s="4">
        <f t="shared" si="2"/>
        <v>0.25059912244101723</v>
      </c>
      <c r="N19" s="4"/>
      <c r="O19" s="1"/>
    </row>
    <row r="20" spans="1:15" x14ac:dyDescent="0.3">
      <c r="A20" s="1" t="s">
        <v>46</v>
      </c>
      <c r="B20" s="1">
        <v>0</v>
      </c>
      <c r="C20" s="1">
        <v>8</v>
      </c>
      <c r="D20" s="1">
        <v>9</v>
      </c>
      <c r="E20" s="1">
        <v>8</v>
      </c>
      <c r="F20" s="1">
        <v>9</v>
      </c>
      <c r="G20" s="5">
        <v>0.33333333333333331</v>
      </c>
      <c r="H20" s="1">
        <v>27</v>
      </c>
      <c r="I20" s="1">
        <v>5</v>
      </c>
      <c r="J20" s="5">
        <v>3.1940354335183692</v>
      </c>
      <c r="K20" s="1">
        <f t="shared" si="0"/>
        <v>0.67500000000000004</v>
      </c>
      <c r="L20" s="4">
        <f t="shared" si="1"/>
        <v>0.44444444444444442</v>
      </c>
      <c r="M20" s="4">
        <f t="shared" si="2"/>
        <v>0.63880708670367381</v>
      </c>
      <c r="N20" s="4"/>
      <c r="O20" s="1"/>
    </row>
    <row r="21" spans="1:15" x14ac:dyDescent="0.3">
      <c r="A21" s="1" t="s">
        <v>47</v>
      </c>
      <c r="B21" s="1">
        <v>0</v>
      </c>
      <c r="C21" s="1">
        <v>9</v>
      </c>
      <c r="D21" s="1">
        <v>9</v>
      </c>
      <c r="E21" s="1">
        <v>9</v>
      </c>
      <c r="F21" s="1">
        <v>9</v>
      </c>
      <c r="G21" s="5">
        <v>0.24324324324324326</v>
      </c>
      <c r="H21" s="1">
        <v>37</v>
      </c>
      <c r="I21" s="1">
        <v>9</v>
      </c>
      <c r="J21" s="5">
        <v>2.3716847601189572</v>
      </c>
      <c r="K21" s="1">
        <f t="shared" si="0"/>
        <v>0.92500000000000004</v>
      </c>
      <c r="L21" s="4">
        <f t="shared" si="1"/>
        <v>0</v>
      </c>
      <c r="M21" s="4">
        <f t="shared" si="2"/>
        <v>0.47433695202379145</v>
      </c>
      <c r="N21" s="4"/>
      <c r="O21" s="1"/>
    </row>
    <row r="22" spans="1:15" x14ac:dyDescent="0.3">
      <c r="A22" s="1" t="s">
        <v>48</v>
      </c>
      <c r="B22" s="1">
        <v>0</v>
      </c>
      <c r="C22" s="1">
        <v>0</v>
      </c>
      <c r="D22" s="1">
        <v>9</v>
      </c>
      <c r="E22" s="1">
        <v>9</v>
      </c>
      <c r="F22" s="1">
        <v>18</v>
      </c>
      <c r="G22" s="5">
        <v>1.5</v>
      </c>
      <c r="H22" s="1">
        <v>12</v>
      </c>
      <c r="I22" s="1">
        <v>4</v>
      </c>
      <c r="J22" s="5">
        <v>2.3272343882100839</v>
      </c>
      <c r="K22" s="1">
        <f t="shared" si="0"/>
        <v>0.3</v>
      </c>
      <c r="L22" s="4">
        <f t="shared" si="1"/>
        <v>0.55555555555555558</v>
      </c>
      <c r="M22" s="4">
        <f t="shared" si="2"/>
        <v>0.46544687764201675</v>
      </c>
      <c r="N22" s="4"/>
      <c r="O22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OSCAR ANDRES HERNANDEZ CASTAÑO</cp:lastModifiedBy>
  <dcterms:created xsi:type="dcterms:W3CDTF">2024-06-03T02:25:30Z</dcterms:created>
  <dcterms:modified xsi:type="dcterms:W3CDTF">2024-06-07T04:01:01Z</dcterms:modified>
</cp:coreProperties>
</file>