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.jpeg" ContentType="image/jpeg"/>
  <Override PartName="/xl/media/image3.wmf" ContentType="image/x-wmf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EDIDO COT MM-MP" sheetId="1" state="visible" r:id="rId2"/>
    <sheet name="articulos-individual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<sst xmlns="http://schemas.openxmlformats.org/spreadsheetml/2006/main" count="1523" uniqueCount="1049">
  <si>
    <t xml:space="preserve">N° Pedido</t>
  </si>
  <si>
    <t xml:space="preserve">CODIGO EMPAQUE</t>
  </si>
  <si>
    <t xml:space="preserve">Semana</t>
  </si>
  <si>
    <t xml:space="preserve">FecIa Recepcion</t>
  </si>
  <si>
    <t xml:space="preserve">PEDIDO DE COTIZACION
 Vigencia 07 de MARZO 2017</t>
  </si>
  <si>
    <t xml:space="preserve">N° Cliente</t>
  </si>
  <si>
    <t xml:space="preserve">REGISTRADO POR</t>
  </si>
  <si>
    <t xml:space="preserve">Fecha Pedido</t>
  </si>
  <si>
    <t xml:space="preserve">Comercializador </t>
  </si>
  <si>
    <t xml:space="preserve">Campos Obligatorios</t>
  </si>
  <si>
    <t xml:space="preserve">REAL</t>
  </si>
  <si>
    <t xml:space="preserve">Sucursal / Ciudad</t>
  </si>
  <si>
    <t xml:space="preserve">Total Unidades</t>
  </si>
  <si>
    <t xml:space="preserve">Mila Marzi</t>
  </si>
  <si>
    <t xml:space="preserve">Mila Pro</t>
  </si>
  <si>
    <t xml:space="preserve">Paletas y Mini Paletas</t>
  </si>
  <si>
    <t xml:space="preserve">Herramientas y Accesorios</t>
  </si>
  <si>
    <t xml:space="preserve">Sub-Total </t>
  </si>
  <si>
    <t xml:space="preserve">Desc. %</t>
  </si>
  <si>
    <t xml:space="preserve">Transporte</t>
  </si>
  <si>
    <t xml:space="preserve">Total con IVA</t>
  </si>
  <si>
    <t xml:space="preserve">Comentarios</t>
  </si>
  <si>
    <t xml:space="preserve">UVC</t>
  </si>
  <si>
    <t xml:space="preserve">Los Precios incluyen el IVA</t>
  </si>
  <si>
    <t xml:space="preserve">A-COD </t>
  </si>
  <si>
    <t xml:space="preserve">C-COD</t>
  </si>
  <si>
    <t xml:space="preserve">LINEA</t>
  </si>
  <si>
    <t xml:space="preserve">PROD</t>
  </si>
  <si>
    <t xml:space="preserve">DESCRIPCION</t>
  </si>
  <si>
    <t xml:space="preserve">ARTICULO</t>
  </si>
  <si>
    <t xml:space="preserve">CANT PEDIDO</t>
  </si>
  <si>
    <t xml:space="preserve">PRECIO PUBLICO</t>
  </si>
  <si>
    <t xml:space="preserve">TOTAL</t>
  </si>
  <si>
    <t xml:space="preserve">LINEA - MILA MARZI</t>
  </si>
  <si>
    <r>
      <rPr>
        <b val="true"/>
        <sz val="20"/>
        <rFont val="Calibri"/>
        <family val="2"/>
        <charset val="1"/>
      </rPr>
      <t xml:space="preserve">1000 - </t>
    </r>
    <r>
      <rPr>
        <b val="true"/>
        <sz val="18"/>
        <rFont val="Calibri"/>
        <family val="2"/>
        <charset val="1"/>
      </rPr>
      <t xml:space="preserve">Tonalizador Correctivo
 </t>
    </r>
    <r>
      <rPr>
        <i val="true"/>
        <sz val="18"/>
        <rFont val="Calibri"/>
        <family val="2"/>
        <charset val="1"/>
      </rPr>
      <t xml:space="preserve">Corrector Cremoso Duo-</t>
    </r>
    <r>
      <rPr>
        <i val="true"/>
        <sz val="12"/>
        <rFont val="Calibri"/>
        <family val="2"/>
        <charset val="1"/>
      </rPr>
      <t xml:space="preserve">Petaca Dúo x 4g.</t>
    </r>
  </si>
  <si>
    <t xml:space="preserve">MM</t>
  </si>
  <si>
    <r>
      <rPr>
        <sz val="12"/>
        <rFont val="Calibri"/>
        <family val="2"/>
        <charset val="1"/>
      </rPr>
      <t xml:space="preserve">Tonalizador Correctivo</t>
    </r>
    <r>
      <rPr>
        <b val="true"/>
        <sz val="12"/>
        <rFont val="Calibri"/>
        <family val="2"/>
        <charset val="1"/>
      </rPr>
      <t xml:space="preserve"> Beige Amarillento / Beige grisado  </t>
    </r>
  </si>
  <si>
    <t xml:space="preserve">1000-01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</si>
  <si>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Salmón / Tostado</t>
    </r>
  </si>
  <si>
    <t xml:space="preserve">1000-02</t>
  </si>
  <si>
    <t xml:space="preserve">TOTAL ART. 1000</t>
  </si>
  <si>
    <t xml:space="preserve">1510P - Barra Correctiva HDF con Nucleo Tratante 
Envase x 3,5g.</t>
  </si>
  <si>
    <r>
      <rPr>
        <sz val="12"/>
        <rFont val="Calibri"/>
        <family val="2"/>
        <charset val="1"/>
      </rPr>
      <t xml:space="preserve"> Barra  Correctiva HDF con Nucleo Tratante - </t>
    </r>
    <r>
      <rPr>
        <b val="true"/>
        <sz val="12"/>
        <rFont val="Calibri"/>
        <family val="2"/>
        <charset val="1"/>
      </rPr>
      <t xml:space="preserve">Claro</t>
    </r>
  </si>
  <si>
    <t xml:space="preserve">1510P-01</t>
  </si>
  <si>
    <r>
      <rPr>
        <sz val="12"/>
        <rFont val="Calibri"/>
        <family val="2"/>
        <charset val="1"/>
      </rPr>
      <t xml:space="preserve"> Barra  Correctiva HDF con Nucleo Tratante- </t>
    </r>
    <r>
      <rPr>
        <b val="true"/>
        <sz val="12"/>
        <rFont val="Calibri"/>
        <family val="2"/>
        <charset val="1"/>
      </rPr>
      <t xml:space="preserve">Oscuro</t>
    </r>
  </si>
  <si>
    <t xml:space="preserve">1510P-02</t>
  </si>
  <si>
    <t xml:space="preserve">TOTAL ART. 1510</t>
  </si>
  <si>
    <t xml:space="preserve">1014 - Fluidficador de texturas - Pre Base 
Botella con dosificador x 20g.</t>
  </si>
  <si>
    <t xml:space="preserve">Fluidificador de texturas.  Pre base.</t>
  </si>
  <si>
    <t xml:space="preserve">TOTAL ART. 1014</t>
  </si>
  <si>
    <r>
      <rPr>
        <b val="true"/>
        <sz val="20"/>
        <rFont val="Calibri"/>
        <family val="2"/>
        <charset val="1"/>
      </rPr>
      <t xml:space="preserve">1114 - Mila BB Base Nude- </t>
    </r>
    <r>
      <rPr>
        <sz val="20"/>
        <rFont val="Calibri"/>
        <family val="2"/>
        <charset val="1"/>
      </rPr>
      <t xml:space="preserve">Pre Base neutra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</si>
  <si>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 Mila BB - Neutra </t>
    </r>
    <r>
      <rPr>
        <b val="true"/>
        <sz val="12"/>
        <rFont val="Calibri"/>
        <family val="2"/>
        <charset val="1"/>
      </rPr>
      <t xml:space="preserve">Pre Base Neutra</t>
    </r>
    <r>
      <rPr>
        <b val="true"/>
        <sz val="12"/>
        <color rgb="FFFF0000"/>
        <rFont val="Calibri"/>
        <family val="2"/>
        <charset val="1"/>
      </rPr>
      <t xml:space="preserve"> NUEVO
</t>
    </r>
  </si>
  <si>
    <t xml:space="preserve">TOTAL ART. 1114</t>
  </si>
  <si>
    <t xml:space="preserve">1300 - Maquillaje Compacto Polvo Mate
Petaca con Espejo x 10g.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</si>
  <si>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Natural</t>
    </r>
  </si>
  <si>
    <t xml:space="preserve">1300-01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</si>
  <si>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</si>
  <si>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1300-02</t>
  </si>
  <si>
    <r>
      <rPr>
        <sz val="12"/>
        <rFont val="Calibri"/>
        <family val="2"/>
        <charset val="1"/>
      </rPr>
      <t xml:space="preserve">Maquillaje Compacto Polvo Mate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</si>
  <si>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1300-03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</si>
  <si>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</si>
  <si>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1300-05</t>
  </si>
  <si>
    <t xml:space="preserve">TOTAL ART. 1300</t>
  </si>
  <si>
    <t xml:space="preserve">1301 - Maquillaje Compacto Polvo Mate-Ultra HD
Petaca con Espejo x 10g.</t>
  </si>
  <si>
    <r>
      <rPr>
        <sz val="12"/>
        <rFont val="Calibri"/>
        <family val="2"/>
        <charset val="1"/>
      </rPr>
      <t xml:space="preserve">Maquillaje Compacto Polvo Mate ULTRA HD 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</si>
  <si>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1301</t>
  </si>
  <si>
    <t xml:space="preserve">1310 - Maquillaje Compacto Polvo
Satinado Petaca con Espejo x 10g.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</si>
  <si>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</si>
  <si>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1310-00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</si>
  <si>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</si>
  <si>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1310-01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</si>
  <si>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</si>
  <si>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1310-02</t>
  </si>
  <si>
    <t xml:space="preserve">TOTAL ART. 1310</t>
  </si>
  <si>
    <r>
      <rPr>
        <b val="true"/>
        <sz val="20"/>
        <rFont val="Calibri"/>
        <family val="2"/>
        <charset val="1"/>
      </rPr>
      <t xml:space="preserve">1320 - Polvo Volátil -</t>
    </r>
    <r>
      <rPr>
        <sz val="18"/>
        <rFont val="Calibri"/>
        <family val="2"/>
        <charset val="1"/>
      </rPr>
      <t xml:space="preserve">Mate
</t>
    </r>
    <r>
      <rPr>
        <i val="true"/>
        <sz val="12"/>
        <rFont val="Calibri"/>
        <family val="2"/>
        <charset val="1"/>
      </rPr>
      <t xml:space="preserve">Polvera x 15g.</t>
    </r>
  </si>
  <si>
    <r>
      <rPr>
        <sz val="12"/>
        <rFont val="Calibri"/>
        <family val="2"/>
        <charset val="1"/>
      </rPr>
      <t xml:space="preserve">Polvo Volátil </t>
    </r>
    <r>
      <rPr>
        <b val="true"/>
        <sz val="12"/>
        <rFont val="Calibri"/>
        <family val="2"/>
        <charset val="1"/>
      </rPr>
      <t xml:space="preserve"> Marfil Translucido</t>
    </r>
  </si>
  <si>
    <t xml:space="preserve">1320-01</t>
  </si>
  <si>
    <r>
      <rPr>
        <sz val="12"/>
        <rFont val="Calibri"/>
        <family val="2"/>
        <charset val="1"/>
      </rPr>
      <t xml:space="preserve">Polvo Volátil   </t>
    </r>
    <r>
      <rPr>
        <b val="true"/>
        <sz val="12"/>
        <rFont val="Calibri"/>
        <family val="2"/>
        <charset val="1"/>
      </rPr>
      <t xml:space="preserve">Natural Rosado Traslucido</t>
    </r>
  </si>
  <si>
    <t xml:space="preserve">1320-03</t>
  </si>
  <si>
    <t xml:space="preserve">TOTAL ART. 1320</t>
  </si>
  <si>
    <t xml:space="preserve">1710 - Maquillaje Compacto al Agua
Petaca con Espejo x 10g.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</si>
  <si>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Marfil</t>
    </r>
  </si>
  <si>
    <t xml:space="preserve">1710-00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</si>
  <si>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Natural</t>
    </r>
  </si>
  <si>
    <t xml:space="preserve">1710-01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</si>
  <si>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Dorado</t>
    </r>
  </si>
  <si>
    <t xml:space="preserve">1710-02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</si>
  <si>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Tostado</t>
    </r>
  </si>
  <si>
    <t xml:space="preserve">1710-03</t>
  </si>
  <si>
    <t xml:space="preserve">TOTAL ART. 1710</t>
  </si>
  <si>
    <t xml:space="preserve">1800 - Maquillaje Líquido 
Frasco con dosificador x 30g.</t>
  </si>
  <si>
    <r>
      <rPr>
        <sz val="12"/>
        <rFont val="Calibri"/>
        <family val="2"/>
        <charset val="1"/>
      </rPr>
      <t xml:space="preserve">Maquillaje Líquido Hidratante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</si>
  <si>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1800-02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</si>
  <si>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Natural Intermedio</t>
    </r>
  </si>
  <si>
    <t xml:space="preserve">1800-03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</si>
  <si>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Claro</t>
    </r>
  </si>
  <si>
    <t xml:space="preserve">1800-05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</si>
  <si>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Intermedio</t>
    </r>
  </si>
  <si>
    <t xml:space="preserve">1800-06</t>
  </si>
  <si>
    <t xml:space="preserve">TOTAL ART. 1800</t>
  </si>
  <si>
    <t xml:space="preserve">1801 - Base de Maquillaje Alta Definición -HD
Botella con dosificador x 20g.</t>
  </si>
  <si>
    <r>
      <rPr>
        <sz val="12"/>
        <rFont val="Calibri"/>
        <family val="2"/>
        <charset val="1"/>
      </rPr>
      <t xml:space="preserve">Base Maquillaje Alta Definición  </t>
    </r>
    <r>
      <rPr>
        <b val="true"/>
        <sz val="12"/>
        <rFont val="Calibri"/>
        <family val="2"/>
        <charset val="1"/>
      </rPr>
      <t xml:space="preserve">Natural   </t>
    </r>
  </si>
  <si>
    <t xml:space="preserve">1801-00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</si>
  <si>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Dorado   </t>
    </r>
  </si>
  <si>
    <t xml:space="preserve">1801-01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</si>
  <si>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Tostado   </t>
    </r>
  </si>
  <si>
    <t xml:space="preserve">1801-02</t>
  </si>
  <si>
    <t xml:space="preserve">TOTAL ART. 1801</t>
  </si>
  <si>
    <t xml:space="preserve">1820 - Maquillaje Líquido Reflectante
Frasco con dosificador x 30g.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</si>
  <si>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</si>
  <si>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1820-01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</si>
  <si>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Dorado</t>
    </r>
  </si>
  <si>
    <t xml:space="preserve">1820-02</t>
  </si>
  <si>
    <t xml:space="preserve">TOTAL ART. 1820</t>
  </si>
  <si>
    <t xml:space="preserve">1860 - Maquillaje Líquido Efecto Polvo -HD 
Botella con dosificador x 20g.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</si>
  <si>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Natural </t>
    </r>
  </si>
  <si>
    <t xml:space="preserve">1860-01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</si>
  <si>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Dorado </t>
    </r>
  </si>
  <si>
    <t xml:space="preserve">1860-02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</si>
  <si>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Tostado   </t>
    </r>
  </si>
  <si>
    <t xml:space="preserve">1860-03</t>
  </si>
  <si>
    <t xml:space="preserve">TOTAL ART. 1860</t>
  </si>
  <si>
    <r>
      <rPr>
        <b val="true"/>
        <sz val="20"/>
        <rFont val="Calibri"/>
        <family val="2"/>
        <charset val="1"/>
      </rPr>
      <t xml:space="preserve">1862 - MILA BB - Base Nude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</si>
  <si>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Claro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</si>
  <si>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1862-01</t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</si>
  <si>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Natural </t>
    </r>
    <r>
      <rPr>
        <b val="true"/>
        <sz val="12"/>
        <color rgb="FFFF0000"/>
        <rFont val="Calibri"/>
        <family val="2"/>
        <charset val="1"/>
      </rPr>
      <t xml:space="preserve">   </t>
    </r>
  </si>
  <si>
    <t xml:space="preserve">1862-02</t>
  </si>
  <si>
    <r>
      <rPr>
        <sz val="12"/>
        <rFont val="Calibri"/>
        <family val="2"/>
        <charset val="1"/>
      </rPr>
      <t xml:space="preserve">Mila BB- Base Nude </t>
    </r>
    <r>
      <rPr>
        <b val="true"/>
        <sz val="12"/>
        <rFont val="Calibri"/>
        <family val="2"/>
        <charset val="1"/>
      </rPr>
      <t xml:space="preserve">Tostado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</si>
  <si>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1862-03</t>
  </si>
  <si>
    <t xml:space="preserve">TOTAL ART. 1862</t>
  </si>
  <si>
    <t xml:space="preserve">1864 - Maquillaje Mate Súper CC 
Botella con dosificador x 20g.</t>
  </si>
  <si>
    <r>
      <rPr>
        <sz val="12"/>
        <rFont val="Calibri"/>
        <family val="2"/>
        <charset val="1"/>
      </rPr>
      <t xml:space="preserve">Maquillaje Mate Súper CC -  </t>
    </r>
    <r>
      <rPr>
        <b val="true"/>
        <sz val="12"/>
        <rFont val="Calibri"/>
        <family val="2"/>
        <charset val="1"/>
      </rPr>
      <t xml:space="preserve">Claro  
</t>
    </r>
  </si>
  <si>
    <t xml:space="preserve">1864-01</t>
  </si>
  <si>
    <r>
      <rPr>
        <sz val="12"/>
        <rFont val="Calibri"/>
        <family val="2"/>
        <charset val="1"/>
      </rPr>
      <t xml:space="preserve">Maquillaje Mate Súper CC - </t>
    </r>
    <r>
      <rPr>
        <b val="true"/>
        <sz val="12"/>
        <rFont val="Calibri"/>
        <family val="2"/>
        <charset val="1"/>
      </rPr>
      <t xml:space="preserve">Oscuro  
</t>
    </r>
  </si>
  <si>
    <t xml:space="preserve">1864-02</t>
  </si>
  <si>
    <t xml:space="preserve">TOTAL ART. 1864</t>
  </si>
  <si>
    <t xml:space="preserve">2912P - Sombra Cremosa
Pomada para Cejas- Pote  DUO x 4g.
</t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</si>
  <si>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OSCURAS</t>
    </r>
  </si>
  <si>
    <t xml:space="preserve">2912P-01</t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</si>
  <si>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CLARAS</t>
    </r>
    <r>
      <rPr>
        <sz val="12"/>
        <rFont val="Calibri"/>
        <family val="2"/>
        <charset val="1"/>
      </rPr>
      <t xml:space="preserve">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</si>
  <si>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2912P-02</t>
  </si>
  <si>
    <t xml:space="preserve">TOTAL ART. 2912P</t>
  </si>
  <si>
    <t xml:space="preserve">1600 - Gel Reforzador para  Pestañas y Cejas
Botella x 3g.</t>
  </si>
  <si>
    <r>
      <rPr>
        <sz val="12"/>
        <rFont val="Calibri"/>
        <family val="2"/>
        <charset val="1"/>
      </rPr>
      <t xml:space="preserve">Gel Reforzador para  Pestañas y cejas </t>
    </r>
    <r>
      <rPr>
        <b val="true"/>
        <sz val="12"/>
        <rFont val="Calibri"/>
        <family val="2"/>
        <charset val="1"/>
      </rPr>
      <t xml:space="preserve">Cristal   </t>
    </r>
  </si>
  <si>
    <t xml:space="preserve">1600-00</t>
  </si>
  <si>
    <t xml:space="preserve">TOTAL ART. 1600</t>
  </si>
  <si>
    <r>
      <rPr>
        <b val="true"/>
        <sz val="20"/>
        <rFont val="Calibri"/>
        <family val="2"/>
        <charset val="1"/>
      </rPr>
      <t xml:space="preserve">1610 - Máscara para Pestañas 
</t>
    </r>
    <r>
      <rPr>
        <i val="true"/>
        <sz val="12"/>
        <rFont val="Calibri"/>
        <family val="2"/>
        <charset val="1"/>
      </rPr>
      <t xml:space="preserve">Botella con aplicador x 12g.</t>
    </r>
  </si>
  <si>
    <r>
      <rPr>
        <sz val="12"/>
        <rFont val="Calibri"/>
        <family val="2"/>
        <charset val="1"/>
      </rPr>
      <t xml:space="preserve">Máscara para Pestañas a Prueba de Agua</t>
    </r>
    <r>
      <rPr>
        <b val="true"/>
        <sz val="12"/>
        <rFont val="Calibri"/>
        <family val="2"/>
        <charset val="1"/>
      </rPr>
      <t xml:space="preserve"> Negro</t>
    </r>
  </si>
  <si>
    <t xml:space="preserve">1610-01</t>
  </si>
  <si>
    <t xml:space="preserve">TOTAL ART. 1610</t>
  </si>
  <si>
    <r>
      <rPr>
        <b val="true"/>
        <sz val="20"/>
        <rFont val="Calibri"/>
        <family val="2"/>
        <charset val="1"/>
      </rPr>
      <t xml:space="preserve">1630 - Máscara para Pestañas Extra Volumen   
</t>
    </r>
    <r>
      <rPr>
        <b val="true"/>
        <i val="true"/>
        <sz val="12"/>
        <rFont val="Calibri"/>
        <family val="2"/>
        <charset val="1"/>
      </rPr>
      <t xml:space="preserve">Botella x 3,5 g.</t>
    </r>
  </si>
  <si>
    <r>
      <rPr>
        <sz val="12"/>
        <rFont val="Calibri"/>
        <family val="2"/>
        <charset val="1"/>
      </rPr>
      <t xml:space="preserve">Máscara para Pestañas Extra Volumen Resistente al Agua</t>
    </r>
    <r>
      <rPr>
        <b val="true"/>
        <sz val="12"/>
        <rFont val="Calibri"/>
        <family val="2"/>
        <charset val="1"/>
      </rPr>
      <t xml:space="preserve"> Negro</t>
    </r>
  </si>
  <si>
    <t xml:space="preserve">1630-01</t>
  </si>
  <si>
    <t xml:space="preserve">TOTAL ART. 1630</t>
  </si>
  <si>
    <t xml:space="preserve">1640 - Máscara para Pestañas Dúo  Efecto Pestañas Postizas
A prueba de agua HD. Botella con Aplicador Dúo x 7gr.</t>
  </si>
  <si>
    <r>
      <rPr>
        <sz val="12"/>
        <rFont val="Calibri"/>
        <family val="2"/>
        <charset val="1"/>
      </rPr>
      <t xml:space="preserve">Máscara para Pestañas Dúo (</t>
    </r>
    <r>
      <rPr>
        <b val="true"/>
        <sz val="12"/>
        <rFont val="Calibri"/>
        <family val="2"/>
        <charset val="1"/>
      </rPr>
      <t xml:space="preserve">Pre Base blanca  + Máscara para Pestañas Negra</t>
    </r>
    <r>
      <rPr>
        <sz val="12"/>
        <rFont val="Calibri"/>
        <family val="2"/>
        <charset val="1"/>
      </rPr>
      <t xml:space="preserve">)</t>
    </r>
  </si>
  <si>
    <t xml:space="preserve">1640-01</t>
  </si>
  <si>
    <t xml:space="preserve"> </t>
  </si>
  <si>
    <t xml:space="preserve">TOTAL ART. 1640</t>
  </si>
  <si>
    <t xml:space="preserve">1650 - Máscara para pestañas  Flex HD 
Botella x 8g.</t>
  </si>
  <si>
    <r>
      <rPr>
        <sz val="12"/>
        <rFont val="Calibri"/>
        <family val="2"/>
        <charset val="1"/>
      </rPr>
      <t xml:space="preserve">Máscara para pestañas Flex </t>
    </r>
    <r>
      <rPr>
        <b val="true"/>
        <sz val="12"/>
        <rFont val="Calibri"/>
        <family val="2"/>
        <charset val="1"/>
      </rPr>
      <t xml:space="preserve">Negro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</si>
  <si>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1650-01</t>
  </si>
  <si>
    <t xml:space="preserve">TOTAL ART. 1650</t>
  </si>
  <si>
    <t xml:space="preserve">1900 - Delineador Líquido  
Botella  con aplicador punta pincel x 10g.</t>
  </si>
  <si>
    <r>
      <rPr>
        <sz val="12"/>
        <rFont val="Calibri"/>
        <family val="2"/>
        <charset val="1"/>
      </rPr>
      <t xml:space="preserve">Delineador Líquido  Punta Pincel </t>
    </r>
    <r>
      <rPr>
        <b val="true"/>
        <sz val="12"/>
        <rFont val="Calibri"/>
        <family val="2"/>
        <charset val="1"/>
      </rPr>
      <t xml:space="preserve">Negro. </t>
    </r>
  </si>
  <si>
    <t xml:space="preserve">1900-01</t>
  </si>
  <si>
    <t xml:space="preserve">TOTAL ART. 1900</t>
  </si>
  <si>
    <t xml:space="preserve">1500 - Labial Humectante 
Envase x 3,5g.</t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</si>
  <si>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Fucsia</t>
    </r>
  </si>
  <si>
    <t xml:space="preserve">1500-502</t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</si>
  <si>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Rosa Nude   </t>
    </r>
  </si>
  <si>
    <t xml:space="preserve">1500-503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</si>
  <si>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</t>
    </r>
  </si>
  <si>
    <t xml:space="preserve">1500-504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</si>
  <si>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Dorado Suave</t>
    </r>
  </si>
  <si>
    <t xml:space="preserve">1500-505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</si>
  <si>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Anaranjado</t>
    </r>
  </si>
  <si>
    <t xml:space="preserve">1500-506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</si>
  <si>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Coral Anaranjado</t>
    </r>
  </si>
  <si>
    <t xml:space="preserve">1500-507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</si>
  <si>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Magenta Violáceo</t>
    </r>
    <r>
      <rPr>
        <sz val="14"/>
        <rFont val="Calibri"/>
        <family val="2"/>
        <charset val="1"/>
      </rPr>
      <t xml:space="preserve">  </t>
    </r>
  </si>
  <si>
    <t xml:space="preserve">1500-508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</si>
  <si>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Bronce Oscuro</t>
    </r>
  </si>
  <si>
    <t xml:space="preserve">1500-509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</si>
  <si>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Rojizo Perlado</t>
    </r>
  </si>
  <si>
    <t xml:space="preserve">1500-510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</si>
  <si>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Dulce de Leche</t>
    </r>
  </si>
  <si>
    <t xml:space="preserve">1500-511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</si>
  <si>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 </t>
    </r>
    <r>
      <rPr>
        <sz val="14"/>
        <rFont val="Calibri"/>
        <family val="2"/>
        <charset val="1"/>
      </rPr>
      <t xml:space="preserve">  </t>
    </r>
  </si>
  <si>
    <t xml:space="preserve">1500-512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</si>
  <si>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Pastel </t>
    </r>
    <r>
      <rPr>
        <sz val="14"/>
        <rFont val="Calibri"/>
        <family val="2"/>
        <charset val="1"/>
      </rPr>
      <t xml:space="preserve"> </t>
    </r>
  </si>
  <si>
    <t xml:space="preserve">1500-513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</si>
  <si>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Colorado Bronce</t>
    </r>
  </si>
  <si>
    <t xml:space="preserve">1500-516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</si>
  <si>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Guinda  </t>
    </r>
  </si>
  <si>
    <t xml:space="preserve">1500-522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</si>
  <si>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Nude</t>
    </r>
  </si>
  <si>
    <t xml:space="preserve">1500-528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</si>
  <si>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Anaranjado</t>
    </r>
  </si>
  <si>
    <t xml:space="preserve">1500-532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</si>
  <si>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Rojo Puro</t>
    </r>
  </si>
  <si>
    <t xml:space="preserve">1500-534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</si>
  <si>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Uva</t>
    </r>
  </si>
  <si>
    <t xml:space="preserve">1500-535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</si>
  <si>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Dior</t>
    </r>
  </si>
  <si>
    <t xml:space="preserve">1500-538</t>
  </si>
  <si>
    <t xml:space="preserve">TOTAL ART. 1500</t>
  </si>
  <si>
    <r>
      <rPr>
        <b val="true"/>
        <sz val="20"/>
        <rFont val="Calibri"/>
        <family val="2"/>
        <charset val="1"/>
      </rPr>
      <t xml:space="preserve">1500M - Labial Mate</t>
    </r>
    <r>
      <rPr>
        <sz val="16"/>
        <rFont val="Calibri"/>
        <family val="2"/>
        <charset val="1"/>
      </rPr>
      <t xml:space="preserve"> 
</t>
    </r>
    <r>
      <rPr>
        <i val="true"/>
        <sz val="12"/>
        <color rgb="FF000000"/>
        <rFont val="Calibri"/>
        <family val="2"/>
        <charset val="1"/>
      </rPr>
      <t xml:space="preserve">Envase x 3,5g.</t>
    </r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</si>
  <si>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  NUDE</t>
    </r>
    <r>
      <rPr>
        <sz val="12"/>
        <rFont val="Calibri"/>
        <family val="2"/>
        <charset val="1"/>
      </rPr>
      <t xml:space="preserve">  </t>
    </r>
  </si>
  <si>
    <t xml:space="preserve">1500M-01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</si>
  <si>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ROJO </t>
    </r>
  </si>
  <si>
    <t xml:space="preserve">1500M-02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</si>
  <si>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MARSALA</t>
    </r>
  </si>
  <si>
    <t xml:space="preserve">1500M-03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</si>
  <si>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DURAZNO</t>
    </r>
    <r>
      <rPr>
        <b val="true"/>
        <sz val="14"/>
        <color rgb="FFFF0000"/>
        <rFont val="Calibri"/>
        <family val="2"/>
        <charset val="1"/>
      </rPr>
      <t xml:space="preserve"> </t>
    </r>
  </si>
  <si>
    <t xml:space="preserve">1500M-04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</si>
  <si>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ORQUIDEA </t>
    </r>
  </si>
  <si>
    <t xml:space="preserve">1500M-05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</si>
  <si>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FUCSIA</t>
    </r>
  </si>
  <si>
    <t xml:space="preserve">1500M-06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</si>
  <si>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NARANJA FLUO</t>
    </r>
  </si>
  <si>
    <t xml:space="preserve">1500M-07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</si>
  <si>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BEIGE NUDE</t>
    </r>
  </si>
  <si>
    <t xml:space="preserve">1500M-08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</si>
  <si>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NUDE ROSADO</t>
    </r>
  </si>
  <si>
    <t xml:space="preserve">1500M-09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</si>
  <si>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SUAVE</t>
    </r>
  </si>
  <si>
    <t xml:space="preserve">1500M-10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</si>
  <si>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DIOR</t>
    </r>
  </si>
  <si>
    <t xml:space="preserve">1500M-11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</si>
  <si>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CORAL VIBRANTE</t>
    </r>
  </si>
  <si>
    <t xml:space="preserve">1500M-12</t>
  </si>
  <si>
    <t xml:space="preserve">TOTAL ART. 1500M</t>
  </si>
  <si>
    <r>
      <rPr>
        <b val="true"/>
        <sz val="20"/>
        <rFont val="Calibri"/>
        <family val="2"/>
        <charset val="1"/>
      </rPr>
      <t xml:space="preserve">1523 -Brillo Labial 
</t>
    </r>
    <r>
      <rPr>
        <i val="true"/>
        <sz val="12"/>
        <color rgb="FF000000"/>
        <rFont val="Calibri"/>
        <family val="2"/>
        <charset val="1"/>
      </rPr>
      <t xml:space="preserve"> Envase con dosificador x 2,5g.</t>
    </r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</si>
  <si>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Nude </t>
    </r>
  </si>
  <si>
    <t xml:space="preserve">1523-01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</si>
  <si>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Marsala</t>
    </r>
  </si>
  <si>
    <t xml:space="preserve">1523-02</t>
  </si>
  <si>
    <t xml:space="preserve">TOTAL ART. 1523</t>
  </si>
  <si>
    <r>
      <rPr>
        <b val="true"/>
        <sz val="20"/>
        <rFont val="Calibri"/>
        <family val="2"/>
        <charset val="1"/>
      </rPr>
      <t xml:space="preserve">1540 - Brillo Labial  </t>
    </r>
    <r>
      <rPr>
        <i val="true"/>
        <sz val="20"/>
        <rFont val="Calibri"/>
        <family val="2"/>
        <charset val="1"/>
      </rPr>
      <t xml:space="preserve">Laca Larga Duración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</si>
  <si>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 Cristal</t>
    </r>
  </si>
  <si>
    <t xml:space="preserve">1540-00</t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</si>
  <si>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Gloss Ultraliviano</t>
    </r>
  </si>
  <si>
    <t xml:space="preserve">1540-02</t>
  </si>
  <si>
    <t xml:space="preserve">TOTAL ART. 1540</t>
  </si>
  <si>
    <t xml:space="preserve">LINEA - MILA PRO</t>
  </si>
  <si>
    <t xml:space="preserve">LINEA: "Siliconas" (Silicas-Primer-Fijadores-Diluyentes)</t>
  </si>
  <si>
    <t xml:space="preserve">MP</t>
  </si>
  <si>
    <t xml:space="preserve">Diluyente Siliconado  Apto HD a Prueba de Agua (Gotero) x 20cc.      </t>
  </si>
  <si>
    <t xml:space="preserve">2013P</t>
  </si>
  <si>
    <t xml:space="preserve">Fluificador de Texturas - Apto HD (Botella con dosificador)  x 10g.</t>
  </si>
  <si>
    <t xml:space="preserve">2014P</t>
  </si>
  <si>
    <t xml:space="preserve">Diluyente para Sombras  Apto HD  (Botella con dosificador) x 10cc.</t>
  </si>
  <si>
    <t xml:space="preserve">2015P</t>
  </si>
  <si>
    <t xml:space="preserve">Fijador Multifunción  Apto HD  (Botella pulverizadora) x 55cc.   </t>
  </si>
  <si>
    <t xml:space="preserve">2113P</t>
  </si>
  <si>
    <t xml:space="preserve">TOTAL SILICONAS</t>
  </si>
  <si>
    <t xml:space="preserve">1110 - Sombra Compacta - Hiperpigmentadas
Repuesto de 37 mm. x 4g.</t>
  </si>
  <si>
    <t xml:space="preserve">"FAMILIA 100"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</si>
  <si>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Dorada Intenso</t>
    </r>
  </si>
  <si>
    <t xml:space="preserve">1110-101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</si>
  <si>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Chocolate Mate</t>
    </r>
  </si>
  <si>
    <t xml:space="preserve">1110-102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</si>
  <si>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Borravino Satinado</t>
    </r>
  </si>
  <si>
    <t xml:space="preserve">1110-103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</si>
  <si>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Salmón Perlada</t>
    </r>
  </si>
  <si>
    <t xml:space="preserve">1110-104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</si>
  <si>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Semimate</t>
    </r>
  </si>
  <si>
    <t xml:space="preserve">1110-105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</si>
  <si>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Perlada</t>
    </r>
  </si>
  <si>
    <t xml:space="preserve">1110-106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</si>
  <si>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</si>
  <si>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1110-107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</si>
  <si>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Satinada    </t>
    </r>
  </si>
  <si>
    <t xml:space="preserve">1110-108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</si>
  <si>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Claro Satinado</t>
    </r>
  </si>
  <si>
    <t xml:space="preserve">1110-109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</si>
  <si>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Musgo Perlado</t>
    </r>
  </si>
  <si>
    <t xml:space="preserve">1110-110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</si>
  <si>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 Intenso Satinado</t>
    </r>
  </si>
  <si>
    <t xml:space="preserve">1110-111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</si>
  <si>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Celeste Perlado</t>
    </r>
  </si>
  <si>
    <t xml:space="preserve">1110-112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</si>
  <si>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Dorado Claro Satinado</t>
    </r>
  </si>
  <si>
    <t xml:space="preserve">1110-113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</si>
  <si>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Cobre Satinado</t>
    </r>
  </si>
  <si>
    <t xml:space="preserve">1110-114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</si>
  <si>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Habano Satinado  </t>
    </r>
  </si>
  <si>
    <t xml:space="preserve">1110-115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</si>
  <si>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Marfil Satinado    </t>
    </r>
  </si>
  <si>
    <t xml:space="preserve">1110-116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</si>
  <si>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Tostado Mate </t>
    </r>
  </si>
  <si>
    <t xml:space="preserve">1110-117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</si>
  <si>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Mate</t>
    </r>
  </si>
  <si>
    <t xml:space="preserve">1110-118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</si>
  <si>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Lavanda Mate</t>
    </r>
  </si>
  <si>
    <t xml:space="preserve">1110-120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</si>
  <si>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Celeste Mate </t>
    </r>
  </si>
  <si>
    <t xml:space="preserve">1110-121</t>
  </si>
  <si>
    <r>
      <rPr>
        <sz val="14"/>
        <rFont val="Calibri"/>
        <family val="2"/>
        <charset val="1"/>
      </rPr>
      <t xml:space="preserve">Sombra Compacta (Repuesto)  </t>
    </r>
    <r>
      <rPr>
        <b val="true"/>
        <sz val="14"/>
        <rFont val="Calibri"/>
        <family val="2"/>
        <charset val="1"/>
      </rPr>
      <t xml:space="preserve">Azul</t>
    </r>
  </si>
  <si>
    <t xml:space="preserve">1110-122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</si>
  <si>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Natural Mate </t>
    </r>
  </si>
  <si>
    <t xml:space="preserve">1110-123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</si>
  <si>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Perlado</t>
    </r>
  </si>
  <si>
    <t xml:space="preserve">1110-124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</si>
  <si>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Manzana Mate</t>
    </r>
  </si>
  <si>
    <t xml:space="preserve">1110-125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</si>
  <si>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Satinado   </t>
    </r>
  </si>
  <si>
    <t xml:space="preserve">1110-127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</si>
  <si>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Terracota Satinado</t>
    </r>
  </si>
  <si>
    <t xml:space="preserve">1110-128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</si>
  <si>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Semi-Mate</t>
    </r>
  </si>
  <si>
    <t xml:space="preserve">1110-129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</si>
  <si>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Tierra c/ Perla Dorada</t>
    </r>
  </si>
  <si>
    <t xml:space="preserve">1110-130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</si>
  <si>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Bison c/ Perla Dorada </t>
    </r>
  </si>
  <si>
    <t xml:space="preserve">1110-131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</si>
  <si>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Verde Satinado  </t>
    </r>
  </si>
  <si>
    <t xml:space="preserve">1110-132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</si>
  <si>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Seco Mate </t>
    </r>
  </si>
  <si>
    <t xml:space="preserve">1110-133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</si>
  <si>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</t>
    </r>
    <r>
      <rPr>
        <b val="true"/>
        <sz val="14"/>
        <color rgb="FF000000"/>
        <rFont val="Calibri"/>
        <family val="2"/>
        <charset val="1"/>
      </rPr>
      <t xml:space="preserve">Rosado Tornasol </t>
    </r>
    <r>
      <rPr>
        <b val="true"/>
        <sz val="14"/>
        <rFont val="Calibri"/>
        <family val="2"/>
        <charset val="1"/>
      </rPr>
      <t xml:space="preserve"> </t>
    </r>
  </si>
  <si>
    <t xml:space="preserve">1110-134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</si>
  <si>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Manteca Semi-Mate</t>
    </r>
  </si>
  <si>
    <t xml:space="preserve">1110-135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</si>
  <si>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Camel Intenso Satinado </t>
    </r>
  </si>
  <si>
    <t xml:space="preserve">1110-136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</si>
  <si>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Bordeaux Amarronado</t>
    </r>
  </si>
  <si>
    <t xml:space="preserve">1110-137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</si>
  <si>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Iluminador </t>
    </r>
  </si>
  <si>
    <t xml:space="preserve">1110-138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</si>
  <si>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Marrón Grisado</t>
    </r>
  </si>
  <si>
    <t xml:space="preserve">1110-139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</si>
  <si>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Semi-Mate</t>
    </r>
  </si>
  <si>
    <t xml:space="preserve">1110-140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</si>
  <si>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Semi-Mate</t>
    </r>
  </si>
  <si>
    <t xml:space="preserve">1110-141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</si>
  <si>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Calipso</t>
    </r>
  </si>
  <si>
    <t xml:space="preserve">1110-142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</si>
  <si>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Bronce Satinado</t>
    </r>
  </si>
  <si>
    <t xml:space="preserve">1110-143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</si>
  <si>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Salmón Semimate </t>
    </r>
  </si>
  <si>
    <t xml:space="preserve">1110-144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</si>
  <si>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Champagne Satinado</t>
    </r>
  </si>
  <si>
    <t xml:space="preserve">1110-CHS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</si>
  <si>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Turquesa Satinado Intenso</t>
    </r>
  </si>
  <si>
    <t xml:space="preserve">1110-TUS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</si>
  <si>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Satinado</t>
    </r>
  </si>
  <si>
    <t xml:space="preserve">1110-GRS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</si>
  <si>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Limón Satinado</t>
    </r>
  </si>
  <si>
    <t xml:space="preserve">1110-LIS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</si>
  <si>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100</t>
    </r>
  </si>
  <si>
    <t xml:space="preserve">1110 - Sombra Compacta  Hiperpigmentada
Repuesto de 37 mm. x 4g.</t>
  </si>
  <si>
    <t xml:space="preserve">"FAMILIA F y P"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</si>
  <si>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Sandia Intenso Mate</t>
    </r>
  </si>
  <si>
    <t xml:space="preserve">1110-F01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</si>
  <si>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Mate</t>
    </r>
  </si>
  <si>
    <t xml:space="preserve">1110-F02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</si>
  <si>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Intenso Mate</t>
    </r>
  </si>
  <si>
    <t xml:space="preserve">1110-F03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</si>
  <si>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Coral Mate</t>
    </r>
  </si>
  <si>
    <t xml:space="preserve">1110-F05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</si>
  <si>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Fucsia Intenso Satinado</t>
    </r>
  </si>
  <si>
    <t xml:space="preserve">1110-F06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</si>
  <si>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Mostaza Satinado</t>
    </r>
  </si>
  <si>
    <t xml:space="preserve">1110-F07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</si>
  <si>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Dorado Satinado  </t>
    </r>
  </si>
  <si>
    <t xml:space="preserve">1110-F08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</si>
  <si>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Petróleo Intenso Satinado</t>
    </r>
  </si>
  <si>
    <t xml:space="preserve">1110-F09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</si>
  <si>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Pastel mate</t>
    </r>
  </si>
  <si>
    <t xml:space="preserve">1110-F10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</si>
  <si>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Amarillo Intenso Mate</t>
    </r>
  </si>
  <si>
    <t xml:space="preserve">1110-F11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</si>
  <si>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Cielo Mate  </t>
    </r>
  </si>
  <si>
    <t xml:space="preserve">1110-F12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</si>
  <si>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Negro Mate</t>
    </r>
  </si>
  <si>
    <t xml:space="preserve">1110-P01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</si>
  <si>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Blanco Mate</t>
    </r>
  </si>
  <si>
    <t xml:space="preserve">1110-P02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</si>
  <si>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Amarillo Mate</t>
    </r>
  </si>
  <si>
    <t xml:space="preserve">1110-P03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</si>
  <si>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Intenso Mate    </t>
    </r>
  </si>
  <si>
    <t xml:space="preserve">1110-P05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</si>
  <si>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Eléctrico Satinado </t>
    </r>
  </si>
  <si>
    <t xml:space="preserve">1110-P06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</si>
  <si>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Mate</t>
    </r>
  </si>
  <si>
    <t xml:space="preserve">1110-P07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</si>
  <si>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Satinado</t>
    </r>
  </si>
  <si>
    <t xml:space="preserve">1110-P08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</si>
  <si>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Mate </t>
    </r>
  </si>
  <si>
    <t xml:space="preserve">1110-P09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</si>
  <si>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Satinado </t>
    </r>
  </si>
  <si>
    <t xml:space="preserve">1110-P10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</si>
  <si>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intenso semimate  </t>
    </r>
  </si>
  <si>
    <t xml:space="preserve">1110-P11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</si>
  <si>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Anaranjado Satinado</t>
    </r>
  </si>
  <si>
    <t xml:space="preserve">1110-P12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</si>
  <si>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F y P </t>
    </r>
  </si>
  <si>
    <t xml:space="preserve">1110 - Sombra Compacta - Apta HD. Metalizadas 
Repuesto de 37 mm. x 4gr. </t>
  </si>
  <si>
    <t xml:space="preserve">"FAMILIA R y S"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</si>
  <si>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Tiza con Perla Plata</t>
    </r>
  </si>
  <si>
    <t xml:space="preserve">1110-R01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</si>
  <si>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Gris Acero con Perla Plata</t>
    </r>
  </si>
  <si>
    <t xml:space="preserve">1110-R02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</si>
  <si>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con Perla Plata</t>
    </r>
  </si>
  <si>
    <t xml:space="preserve">1110-R03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</si>
  <si>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Negro Réflex</t>
    </r>
  </si>
  <si>
    <t xml:space="preserve">1110-R05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</si>
  <si>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Petróleo Intenso Réflex</t>
    </r>
  </si>
  <si>
    <t xml:space="preserve">1110-R06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</si>
  <si>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Rojo Granate Metalizado- Apta HD. </t>
    </r>
  </si>
  <si>
    <t xml:space="preserve">1110-S01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</si>
  <si>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Claro Metalizado- Apta HD.</t>
    </r>
  </si>
  <si>
    <t xml:space="preserve">1110-S02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</si>
  <si>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Amatista Metalizado- Apta HD. </t>
    </r>
  </si>
  <si>
    <t xml:space="preserve">1110-S03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</si>
  <si>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Zafiro Metalizado- Apta HD.</t>
    </r>
  </si>
  <si>
    <t xml:space="preserve">1110-S04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</si>
  <si>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Esmeralda Metalizado- Apta HD. </t>
    </r>
  </si>
  <si>
    <t xml:space="preserve">1110-S05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</si>
  <si>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Tornasol Metalizado- Apta HD.</t>
    </r>
  </si>
  <si>
    <t xml:space="preserve">1110-S06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</si>
  <si>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Cobre Metalizado- Apta HD.</t>
    </r>
  </si>
  <si>
    <t xml:space="preserve">1110-S07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</si>
  <si>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Tornasol Metalizado- Apta HD.</t>
    </r>
  </si>
  <si>
    <t xml:space="preserve">1110-S08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</si>
  <si>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Dorado Oliva Metalizado- Apta HD.</t>
    </r>
  </si>
  <si>
    <t xml:space="preserve">1110-S09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</si>
  <si>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Plata Metalizado- Apta HD.</t>
    </r>
  </si>
  <si>
    <t xml:space="preserve">1110-S10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</si>
  <si>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R y S</t>
    </r>
  </si>
  <si>
    <t xml:space="preserve">1111 - Sombra Compacta -Tratante Apta HD.
Repuesto de 33 mm. x 4g.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</si>
  <si>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Rosado Tornasol Satinado </t>
    </r>
  </si>
  <si>
    <t xml:space="preserve">1111-T01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</si>
  <si>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Satinado</t>
    </r>
  </si>
  <si>
    <t xml:space="preserve">1111-T02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</si>
  <si>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Obispo Tornasol Satinado</t>
    </r>
  </si>
  <si>
    <t xml:space="preserve">1111-T03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</si>
  <si>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Intenso Satinado </t>
    </r>
  </si>
  <si>
    <t xml:space="preserve">1111-T04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</si>
  <si>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 Oliva Satinado</t>
    </r>
  </si>
  <si>
    <t xml:space="preserve">1111-T05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</si>
  <si>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Durazno  Satinado </t>
    </r>
  </si>
  <si>
    <t xml:space="preserve">1111-T06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</si>
  <si>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Cobre Intenso Tornasol Satinado</t>
    </r>
    <r>
      <rPr>
        <sz val="14"/>
        <rFont val="Calibri"/>
        <family val="2"/>
        <charset val="1"/>
      </rPr>
      <t xml:space="preserve">   </t>
    </r>
  </si>
  <si>
    <t xml:space="preserve">1111-T07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</si>
  <si>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Claro  Satinado</t>
    </r>
  </si>
  <si>
    <t xml:space="preserve">1111-T08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</si>
  <si>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Fucsia Chicle Tornasol  Satinado</t>
    </r>
  </si>
  <si>
    <t xml:space="preserve">1111-T09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</si>
  <si>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Mate</t>
    </r>
    <r>
      <rPr>
        <sz val="14"/>
        <rFont val="Calibri"/>
        <family val="2"/>
        <charset val="1"/>
      </rPr>
      <t xml:space="preserve">   </t>
    </r>
  </si>
  <si>
    <t xml:space="preserve">1111-T10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</si>
  <si>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Mate </t>
    </r>
  </si>
  <si>
    <t xml:space="preserve">1111-T11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</si>
  <si>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con Perla Oro </t>
    </r>
  </si>
  <si>
    <t xml:space="preserve">1111-T12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</si>
  <si>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Arena Tornasol Satinado</t>
    </r>
    <r>
      <rPr>
        <sz val="14"/>
        <rFont val="Calibri"/>
        <family val="2"/>
        <charset val="1"/>
      </rPr>
      <t xml:space="preserve"> </t>
    </r>
  </si>
  <si>
    <t xml:space="preserve">1111-T13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</si>
  <si>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Cobrizo  Satinado </t>
    </r>
  </si>
  <si>
    <t xml:space="preserve">1111-T14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</si>
  <si>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Tornasol Satinado</t>
    </r>
  </si>
  <si>
    <t xml:space="preserve">1111-T15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</si>
  <si>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Tornasol </t>
    </r>
    <r>
      <rPr>
        <sz val="14"/>
        <rFont val="Calibri"/>
        <family val="2"/>
        <charset val="1"/>
      </rPr>
      <t xml:space="preserve"> </t>
    </r>
    <r>
      <rPr>
        <b val="true"/>
        <sz val="14"/>
        <rFont val="Calibri"/>
        <family val="2"/>
        <charset val="1"/>
      </rPr>
      <t xml:space="preserve">Satinado</t>
    </r>
  </si>
  <si>
    <t xml:space="preserve">1111-T16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</si>
  <si>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Amarillo Claro Semi mate </t>
    </r>
  </si>
  <si>
    <t xml:space="preserve">1111-T17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</si>
  <si>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Anaranjado Claro Satinado </t>
    </r>
  </si>
  <si>
    <t xml:space="preserve">1111-T18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</si>
  <si>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dorado Tornasol Satinado </t>
    </r>
  </si>
  <si>
    <t xml:space="preserve">1111-T19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</si>
  <si>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Verdoso Tornasol  Satinado</t>
    </r>
  </si>
  <si>
    <t xml:space="preserve">1111-T20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</si>
  <si>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Claro Satinado</t>
    </r>
  </si>
  <si>
    <t xml:space="preserve">1111-T21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</si>
  <si>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Oliva Tornasol Satinado</t>
    </r>
  </si>
  <si>
    <t xml:space="preserve">1111-T22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</si>
  <si>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Salmón Tornasol Satinado </t>
    </r>
  </si>
  <si>
    <t xml:space="preserve">1111-T25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</si>
  <si>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Celeste Tornasol Satinado</t>
    </r>
  </si>
  <si>
    <t xml:space="preserve">1111-T26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</si>
  <si>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Rojizo Nácar </t>
    </r>
  </si>
  <si>
    <t xml:space="preserve">1111-T27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</si>
  <si>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Morado Tornasol Satinado</t>
    </r>
  </si>
  <si>
    <t xml:space="preserve">1111-T30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</si>
  <si>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Anaranjado Mate</t>
    </r>
  </si>
  <si>
    <t xml:space="preserve">1111-T31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</si>
  <si>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Dulce de Leche Semi Mate </t>
    </r>
  </si>
  <si>
    <t xml:space="preserve">1111-T32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</si>
  <si>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Agrisado Semi Mate</t>
    </r>
  </si>
  <si>
    <t xml:space="preserve">1111-T33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</si>
  <si>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Viejo Tornasol</t>
    </r>
  </si>
  <si>
    <t xml:space="preserve">1111-T34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</si>
  <si>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Profundo Tornasolado</t>
    </r>
  </si>
  <si>
    <t xml:space="preserve">1111-T35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</si>
  <si>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Pastel Semi Mate  </t>
    </r>
    <r>
      <rPr>
        <sz val="14"/>
        <rFont val="Calibri"/>
        <family val="2"/>
        <charset val="1"/>
      </rPr>
      <t xml:space="preserve"> </t>
    </r>
  </si>
  <si>
    <t xml:space="preserve">1111-T36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</si>
  <si>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Marfil Mate </t>
    </r>
  </si>
  <si>
    <t xml:space="preserve">1111-T37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</si>
  <si>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Nude Semi Mate</t>
    </r>
  </si>
  <si>
    <t xml:space="preserve">1111-T38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</si>
  <si>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Habano Claro Mate</t>
    </r>
  </si>
  <si>
    <t xml:space="preserve">1111-T39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</si>
  <si>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Chocolate Mate</t>
    </r>
  </si>
  <si>
    <t xml:space="preserve">1111-T40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</si>
  <si>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</si>
  <si>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1111-T41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</si>
  <si>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Plata Metálico</t>
    </r>
  </si>
  <si>
    <t xml:space="preserve">1111-T44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</si>
  <si>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Bordó Rojizo Satinado</t>
    </r>
  </si>
  <si>
    <t xml:space="preserve">1111-T45</t>
  </si>
  <si>
    <t xml:space="preserve">(*) Iasta agotar Stock</t>
  </si>
  <si>
    <t xml:space="preserve">TOTAL ART. 1111</t>
  </si>
  <si>
    <r>
      <rPr>
        <b val="true"/>
        <sz val="20"/>
        <rFont val="Calibri"/>
        <family val="2"/>
        <charset val="1"/>
      </rPr>
      <t xml:space="preserve">1210 - Rubor Compacto 
</t>
    </r>
    <r>
      <rPr>
        <i val="true"/>
        <sz val="12"/>
        <rFont val="Calibri"/>
        <family val="2"/>
        <charset val="1"/>
      </rPr>
      <t xml:space="preserve">Repuesto de 37mm.x 4g.</t>
    </r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</si>
  <si>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Satinado </t>
    </r>
  </si>
  <si>
    <t xml:space="preserve">1210-201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</si>
  <si>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Salmón Satinado</t>
    </r>
  </si>
  <si>
    <t xml:space="preserve">1210-202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</si>
  <si>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Marrón Claro Satinado</t>
    </r>
  </si>
  <si>
    <t xml:space="preserve">1210-203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</si>
  <si>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bebe semi-mate</t>
    </r>
  </si>
  <si>
    <t xml:space="preserve">1210-204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</si>
  <si>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Salmón tornasolado </t>
    </r>
  </si>
  <si>
    <t xml:space="preserve">1210-205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</si>
  <si>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Terracota Mate </t>
    </r>
  </si>
  <si>
    <t xml:space="preserve">1210-206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</si>
  <si>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Tostado Mate </t>
    </r>
  </si>
  <si>
    <t xml:space="preserve">1210-207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</si>
  <si>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Intenso Satinado</t>
    </r>
  </si>
  <si>
    <t xml:space="preserve">1210-208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</si>
  <si>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Claro Mate</t>
    </r>
  </si>
  <si>
    <t xml:space="preserve">1210-209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</si>
  <si>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Anaranjado claro semi - mate</t>
    </r>
  </si>
  <si>
    <t xml:space="preserve">1210-210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</si>
  <si>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Alilado </t>
    </r>
  </si>
  <si>
    <t xml:space="preserve">1210-211</t>
  </si>
  <si>
    <t xml:space="preserve">TOTAL ART. 1210</t>
  </si>
  <si>
    <r>
      <rPr>
        <b val="true"/>
        <sz val="20"/>
        <rFont val="Calibri"/>
        <family val="2"/>
        <charset val="1"/>
      </rPr>
      <t xml:space="preserve">1143P- Sombra en Polvo
</t>
    </r>
    <r>
      <rPr>
        <i val="true"/>
        <sz val="20"/>
        <rFont val="Calibri"/>
        <family val="2"/>
        <charset val="1"/>
      </rPr>
      <t xml:space="preserve">Pigmento Puro</t>
    </r>
    <r>
      <rPr>
        <i val="true"/>
        <sz val="12"/>
        <rFont val="Calibri"/>
        <family val="2"/>
        <charset val="1"/>
      </rPr>
      <t xml:space="preserve">Polvera x 2g.</t>
    </r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</si>
  <si>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Negro</t>
    </r>
    <r>
      <rPr>
        <sz val="12"/>
        <rFont val="Calibri"/>
        <family val="2"/>
        <charset val="1"/>
      </rPr>
      <t xml:space="preserve">    </t>
    </r>
  </si>
  <si>
    <t xml:space="preserve">1143P-01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</si>
  <si>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Rojo</t>
    </r>
  </si>
  <si>
    <t xml:space="preserve">1143P-10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</si>
  <si>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Amarillo</t>
    </r>
  </si>
  <si>
    <t xml:space="preserve">1143P-11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</si>
  <si>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Azul</t>
    </r>
  </si>
  <si>
    <t xml:space="preserve">1143P-12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</si>
  <si>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Anaranjado  Fluo        </t>
    </r>
    <r>
      <rPr>
        <sz val="12"/>
        <rFont val="Calibri"/>
        <family val="2"/>
        <charset val="1"/>
      </rPr>
      <t xml:space="preserve">          </t>
    </r>
  </si>
  <si>
    <t xml:space="preserve">1143P-13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</si>
  <si>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Verde Esmeralda</t>
    </r>
    <r>
      <rPr>
        <sz val="12"/>
        <rFont val="Calibri"/>
        <family val="2"/>
        <charset val="1"/>
      </rPr>
      <t xml:space="preserve">     </t>
    </r>
    <r>
      <rPr>
        <b val="true"/>
        <sz val="12"/>
        <color rgb="FFFF0000"/>
        <rFont val="Calibri"/>
        <family val="2"/>
        <charset val="1"/>
      </rPr>
      <t xml:space="preserve">     </t>
    </r>
  </si>
  <si>
    <t xml:space="preserve">1143P-14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</si>
  <si>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Fucsia Magenta</t>
    </r>
    <r>
      <rPr>
        <sz val="12"/>
        <rFont val="Calibri"/>
        <family val="2"/>
        <charset val="1"/>
      </rPr>
      <t xml:space="preserve">            </t>
    </r>
  </si>
  <si>
    <t xml:space="preserve">1143P-15</t>
  </si>
  <si>
    <t xml:space="preserve">TOTAL ART. 1143P</t>
  </si>
  <si>
    <r>
      <rPr>
        <b val="true"/>
        <sz val="20"/>
        <rFont val="Calibri"/>
        <family val="2"/>
        <charset val="1"/>
      </rPr>
      <t xml:space="preserve">1152P - Sombra en Polvo 
</t>
    </r>
    <r>
      <rPr>
        <i val="true"/>
        <sz val="20"/>
        <rFont val="Calibri"/>
        <family val="2"/>
        <charset val="1"/>
      </rPr>
      <t xml:space="preserve">Perla</t>
    </r>
    <r>
      <rPr>
        <i val="true"/>
        <sz val="12"/>
        <color rgb="FF000000"/>
        <rFont val="Calibri"/>
        <family val="2"/>
        <charset val="1"/>
      </rPr>
      <t xml:space="preserve">Pote</t>
    </r>
    <r>
      <rPr>
        <i val="true"/>
        <sz val="12"/>
        <rFont val="Calibri"/>
        <family val="2"/>
        <charset val="1"/>
      </rPr>
      <t xml:space="preserve"> x 1g.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</si>
  <si>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Dorado</t>
    </r>
  </si>
  <si>
    <t xml:space="preserve">1152P-01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</si>
  <si>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Cobre</t>
    </r>
  </si>
  <si>
    <t xml:space="preserve">1152P-02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</si>
  <si>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Rosa Dorado</t>
    </r>
  </si>
  <si>
    <t xml:space="preserve">1152P-04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</si>
  <si>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Rojizo</t>
    </r>
  </si>
  <si>
    <t xml:space="preserve">1152P-06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</si>
  <si>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Plata Metálico</t>
    </r>
  </si>
  <si>
    <t xml:space="preserve">1152P-12</t>
  </si>
  <si>
    <t xml:space="preserve">TOTAL ART. 1152P</t>
  </si>
  <si>
    <r>
      <rPr>
        <b val="true"/>
        <sz val="20"/>
        <rFont val="Calibri"/>
        <family val="2"/>
        <charset val="1"/>
      </rPr>
      <t xml:space="preserve">2152P - Sombra en Polvo 
</t>
    </r>
    <r>
      <rPr>
        <i val="true"/>
        <sz val="18"/>
        <rFont val="Calibri"/>
        <family val="2"/>
        <charset val="1"/>
      </rPr>
      <t xml:space="preserve">Diamante</t>
    </r>
    <r>
      <rPr>
        <sz val="16"/>
        <rFont val="Calibri"/>
        <family val="2"/>
        <charset val="1"/>
      </rPr>
      <t xml:space="preserve"> - </t>
    </r>
    <r>
      <rPr>
        <i val="true"/>
        <sz val="18"/>
        <rFont val="Calibri"/>
        <family val="2"/>
        <charset val="1"/>
      </rPr>
      <t xml:space="preserve">Cristales de Luz-</t>
    </r>
    <r>
      <rPr>
        <i val="true"/>
        <sz val="12"/>
        <rFont val="Calibri"/>
        <family val="2"/>
        <charset val="1"/>
      </rPr>
      <t xml:space="preserve">Pote x 1g.</t>
    </r>
  </si>
  <si>
    <r>
      <rPr>
        <sz val="12"/>
        <rFont val="Calibri"/>
        <family val="2"/>
        <charset val="1"/>
      </rPr>
      <t xml:space="preserve">Sombra en Polvo </t>
    </r>
    <r>
      <rPr>
        <b val="true"/>
        <sz val="12"/>
        <rFont val="Calibri"/>
        <family val="2"/>
        <charset val="1"/>
      </rPr>
      <t xml:space="preserve">NACAR</t>
    </r>
    <r>
      <rPr>
        <sz val="12"/>
        <rFont val="Calibri"/>
        <family val="2"/>
        <charset val="1"/>
      </rPr>
      <t xml:space="preserve">   -</t>
    </r>
    <r>
      <rPr>
        <b val="true"/>
        <sz val="12"/>
        <rFont val="Calibri"/>
        <family val="2"/>
        <charset val="1"/>
      </rPr>
      <t xml:space="preserve">Cristales de Luz-</t>
    </r>
  </si>
  <si>
    <t xml:space="preserve">2152P-00</t>
  </si>
  <si>
    <t xml:space="preserve">(*) Iasta Agotar Stock</t>
  </si>
  <si>
    <t xml:space="preserve">TOTAL ART. 2152</t>
  </si>
  <si>
    <r>
      <rPr>
        <b val="true"/>
        <sz val="20"/>
        <rFont val="Calibri"/>
        <family val="2"/>
        <charset val="1"/>
      </rPr>
      <t xml:space="preserve">2153P - Sombra en Polvo 
</t>
    </r>
    <r>
      <rPr>
        <b val="true"/>
        <sz val="12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Cristal Diamante</t>
    </r>
    <r>
      <rPr>
        <sz val="16"/>
        <rFont val="Calibri"/>
        <family val="2"/>
        <charset val="1"/>
      </rPr>
      <t xml:space="preserve"> -</t>
    </r>
    <r>
      <rPr>
        <i val="true"/>
        <sz val="12"/>
        <rFont val="Calibri"/>
        <family val="2"/>
        <charset val="1"/>
      </rPr>
      <t xml:space="preserve">Polvera x 1 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</si>
  <si>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Oro</t>
    </r>
  </si>
  <si>
    <t xml:space="preserve">2153P-01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</si>
  <si>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Plata</t>
    </r>
  </si>
  <si>
    <t xml:space="preserve">2153P-02</t>
  </si>
  <si>
    <r>
      <rPr>
        <sz val="12"/>
        <rFont val="Calibri"/>
        <family val="2"/>
        <charset val="1"/>
      </rPr>
      <t xml:space="preserve">Sombra en Polvo</t>
    </r>
    <r>
      <rPr>
        <b val="true"/>
        <sz val="12"/>
        <rFont val="Calibri"/>
        <family val="2"/>
        <charset val="1"/>
      </rPr>
      <t xml:space="preserve">  Tornasol</t>
    </r>
  </si>
  <si>
    <t xml:space="preserve">2153P-03</t>
  </si>
  <si>
    <r>
      <rPr>
        <sz val="12"/>
        <rFont val="Calibri"/>
        <family val="2"/>
        <charset val="1"/>
      </rPr>
      <t xml:space="preserve">Sombra en Polvo </t>
    </r>
    <r>
      <rPr>
        <b val="true"/>
        <sz val="12"/>
        <rFont val="Calibri"/>
        <family val="2"/>
        <charset val="1"/>
      </rPr>
      <t xml:space="preserve">Anaranjado Tornasolado Rosa</t>
    </r>
  </si>
  <si>
    <t xml:space="preserve">2153P-04</t>
  </si>
  <si>
    <t xml:space="preserve">TOTAL ART. 2153P</t>
  </si>
  <si>
    <t xml:space="preserve">2510P - Pre Base para  Labios  HD 
Envase x 3,5g.</t>
  </si>
  <si>
    <r>
      <rPr>
        <sz val="14"/>
        <rFont val="Calibri"/>
        <family val="2"/>
        <charset val="1"/>
      </rPr>
      <t xml:space="preserve"> Pre Base Para Labios  </t>
    </r>
    <r>
      <rPr>
        <b val="true"/>
        <sz val="14"/>
        <rFont val="Calibri"/>
        <family val="2"/>
        <charset val="1"/>
      </rPr>
      <t xml:space="preserve">Cristal HD </t>
    </r>
  </si>
  <si>
    <t xml:space="preserve">2510P</t>
  </si>
  <si>
    <t xml:space="preserve">TOTAL ART. 2510P</t>
  </si>
  <si>
    <t xml:space="preserve">2541P - Brillo Labial 
(PACK 3 UNIDADES) Botella con dosificador x 10g. (Art. Individual 2540P-) </t>
  </si>
  <si>
    <r>
      <rPr>
        <sz val="12"/>
        <rFont val="Calibri"/>
        <family val="2"/>
        <charset val="1"/>
      </rPr>
      <t xml:space="preserve">Brillo Labial  Laca Cristal       </t>
    </r>
    <r>
      <rPr>
        <b val="true"/>
        <sz val="12"/>
        <rFont val="Calibri"/>
        <family val="2"/>
        <charset val="1"/>
      </rPr>
      <t xml:space="preserve">ART. INDIVIDUAL 2540P- REFERENCIA</t>
    </r>
  </si>
  <si>
    <t xml:space="preserve">2540P</t>
  </si>
  <si>
    <r>
      <rPr>
        <sz val="12"/>
        <rFont val="Calibri"/>
        <family val="2"/>
        <charset val="1"/>
      </rPr>
      <t xml:space="preserve">Brillo Labial (Art. Individual 2540P-00)  Laca Cristal    </t>
    </r>
    <r>
      <rPr>
        <b val="true"/>
        <sz val="12"/>
        <rFont val="Calibri"/>
        <family val="2"/>
        <charset val="1"/>
      </rPr>
      <t xml:space="preserve">PACK 3 UNIDADES</t>
    </r>
  </si>
  <si>
    <t xml:space="preserve">2541P-00</t>
  </si>
  <si>
    <t xml:space="preserve">TOTAL ART. 2541P</t>
  </si>
  <si>
    <t xml:space="preserve">2550P - Pigmentador  Humectante 
(Pack  4 Unidades) Pote x 4g. (Art. Individual 1550P-) </t>
  </si>
  <si>
    <r>
      <rPr>
        <sz val="12"/>
        <rFont val="Calibri"/>
        <family val="2"/>
        <charset val="1"/>
      </rPr>
      <t xml:space="preserve">Pigmentador Humectante para labios   </t>
    </r>
    <r>
      <rPr>
        <b val="true"/>
        <sz val="12"/>
        <rFont val="Calibri"/>
        <family val="2"/>
        <charset val="1"/>
      </rPr>
      <t xml:space="preserve">ART. INDIVIDUAL 1550P- REFERENCIA</t>
    </r>
  </si>
  <si>
    <t xml:space="preserve">1550P</t>
  </si>
  <si>
    <r>
      <rPr>
        <sz val="12"/>
        <rFont val="Calibri"/>
        <family val="2"/>
        <charset val="1"/>
      </rPr>
      <t xml:space="preserve">Pigmentador para labios Pro (Art. Individual 1550P-01) Fucsia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</si>
  <si>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2550P-01</t>
  </si>
  <si>
    <r>
      <rPr>
        <sz val="12"/>
        <rFont val="Calibri"/>
        <family val="2"/>
        <charset val="1"/>
      </rPr>
      <t xml:space="preserve">Pigmentador para labios Pro  (Art. Individual 1550P-02) Anaranjado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</si>
  <si>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2550P-02</t>
  </si>
  <si>
    <r>
      <rPr>
        <sz val="12"/>
        <rFont val="Calibri"/>
        <family val="2"/>
        <charset val="1"/>
      </rPr>
      <t xml:space="preserve">Pigmentador para labios Pro  (Art. Individual 1550P-03) Coral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</si>
  <si>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2550P-03</t>
  </si>
  <si>
    <r>
      <rPr>
        <sz val="12"/>
        <rFont val="Calibri"/>
        <family val="2"/>
        <charset val="1"/>
      </rPr>
      <t xml:space="preserve">Pigmentador para labios Pro  (Art. Individual 1550P-04) Nude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</si>
  <si>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2550P-04</t>
  </si>
  <si>
    <r>
      <rPr>
        <sz val="12"/>
        <rFont val="Calibri"/>
        <family val="2"/>
        <charset val="1"/>
      </rPr>
      <t xml:space="preserve">Pigmentador para labios Pro  (Art. Individual 1550P-05) ROJO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</si>
  <si>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2550P-05</t>
  </si>
  <si>
    <r>
      <rPr>
        <sz val="12"/>
        <rFont val="Calibri"/>
        <family val="2"/>
        <charset val="1"/>
      </rPr>
      <t xml:space="preserve">Pigmentador para labios Pro  (Art. Individual 1550P-06) VIOLETA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</si>
  <si>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2550P-06</t>
  </si>
  <si>
    <r>
      <rPr>
        <sz val="12"/>
        <rFont val="Calibri"/>
        <family val="2"/>
        <charset val="1"/>
      </rPr>
      <t xml:space="preserve">Pigmentador para labios Pro  (Art. Individual 1550P-07) MARSALA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</si>
  <si>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2550P-07</t>
  </si>
  <si>
    <r>
      <rPr>
        <sz val="12"/>
        <rFont val="Calibri"/>
        <family val="2"/>
        <charset val="1"/>
      </rPr>
      <t xml:space="preserve">Pigmentador para labios Pro  (Art. Individual 1550P-08)  OBISPO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</si>
  <si>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2550P-08</t>
  </si>
  <si>
    <t xml:space="preserve">TOTAL ART. 2550P</t>
  </si>
  <si>
    <t xml:space="preserve">1300R -Maquillaje Compacto Polvo Mate
Repuesto de 59mm x 10g.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</si>
  <si>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</si>
  <si>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1300R-01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</si>
  <si>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</si>
  <si>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1300R-02</t>
  </si>
  <si>
    <r>
      <rPr>
        <sz val="12"/>
        <rFont val="Calibri"/>
        <family val="2"/>
        <charset val="1"/>
      </rPr>
      <t xml:space="preserve">Maquillaje Compacto Polvo Mate (Repuesto)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</si>
  <si>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1300R-03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</si>
  <si>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</si>
  <si>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1300R-05</t>
  </si>
  <si>
    <t xml:space="preserve">TOTAL ART. 1300R</t>
  </si>
  <si>
    <t xml:space="preserve">1301R -Maquillaje Compacto Polvo Mate
Repuesto de 59mm x 10g.</t>
  </si>
  <si>
    <r>
      <rPr>
        <sz val="12"/>
        <rFont val="Calibri"/>
        <family val="2"/>
        <charset val="1"/>
      </rPr>
      <t xml:space="preserve">Maquillaje Compacto Polvo Mate (REPUESTO) ULTRA HD 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</si>
  <si>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1301R</t>
  </si>
  <si>
    <t xml:space="preserve">TOTAL ART. 1301R</t>
  </si>
  <si>
    <t xml:space="preserve">1310R - Maquillaje Compacto Polvo 
Satinado Repuesto de 59mm x 10g.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</si>
  <si>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</si>
  <si>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1310R-00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</si>
  <si>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</si>
  <si>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1310R-01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</si>
  <si>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</si>
  <si>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1310R-02</t>
  </si>
  <si>
    <t xml:space="preserve">TOTAL ART. 1310R</t>
  </si>
  <si>
    <t xml:space="preserve">1710R - Maquillaje Compacto al Agua
Repuesto de 59mm x 10g.
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</si>
  <si>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Marfil</t>
    </r>
  </si>
  <si>
    <t xml:space="preserve">1710R-00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</si>
  <si>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</si>
  <si>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1710R-01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</si>
  <si>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Dorado</t>
    </r>
  </si>
  <si>
    <t xml:space="preserve">1710R-02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</si>
  <si>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</si>
  <si>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1710R-03</t>
  </si>
  <si>
    <t xml:space="preserve">TOTAL ART. 1710R</t>
  </si>
  <si>
    <t xml:space="preserve">2000P/2001P - Tonalizador Correctivo
 (Pack 4 Unidades) Pote x 5gr.  (Art. Individual 2000P-)</t>
  </si>
  <si>
    <r>
      <rPr>
        <sz val="12"/>
        <rFont val="Calibri"/>
        <family val="2"/>
        <charset val="1"/>
      </rPr>
      <t xml:space="preserve">Tonalizador Correctivo   </t>
    </r>
    <r>
      <rPr>
        <b val="true"/>
        <sz val="12"/>
        <rFont val="Calibri"/>
        <family val="2"/>
        <charset val="1"/>
      </rPr>
      <t xml:space="preserve"> ART. INDIVIDUAL 2000P- REFERENCIA</t>
    </r>
  </si>
  <si>
    <t xml:space="preserve">2000P</t>
  </si>
  <si>
    <r>
      <rPr>
        <sz val="12"/>
        <rFont val="Calibri"/>
        <family val="2"/>
        <charset val="1"/>
      </rPr>
      <t xml:space="preserve">Tonalizador Correctivo (Art. Individual 2000P-01) </t>
    </r>
    <r>
      <rPr>
        <b val="true"/>
        <sz val="12"/>
        <rFont val="Calibri"/>
        <family val="2"/>
        <charset val="1"/>
      </rPr>
      <t xml:space="preserve">Blanco  PACK 4 UNIDADES</t>
    </r>
  </si>
  <si>
    <t xml:space="preserve">2000P/2001P-01</t>
  </si>
  <si>
    <r>
      <rPr>
        <sz val="12"/>
        <rFont val="Calibri"/>
        <family val="2"/>
        <charset val="1"/>
      </rPr>
      <t xml:space="preserve">Tonalizador Correctivo  (Art.Individual 2000P-02) </t>
    </r>
    <r>
      <rPr>
        <b val="true"/>
        <sz val="12"/>
        <rFont val="Calibri"/>
        <family val="2"/>
        <charset val="1"/>
      </rPr>
      <t xml:space="preserve">Verde  PACK 4 UNIDADES</t>
    </r>
  </si>
  <si>
    <t xml:space="preserve">2000P/2001P-02</t>
  </si>
  <si>
    <r>
      <rPr>
        <sz val="12"/>
        <rFont val="Calibri"/>
        <family val="2"/>
        <charset val="1"/>
      </rPr>
      <t xml:space="preserve">Tonalizador Correctivo  (Art. Individual 2000P-03) </t>
    </r>
    <r>
      <rPr>
        <b val="true"/>
        <sz val="12"/>
        <rFont val="Calibri"/>
        <family val="2"/>
        <charset val="1"/>
      </rPr>
      <t xml:space="preserve">Salmon  PACK 4 UNIDADES</t>
    </r>
  </si>
  <si>
    <t xml:space="preserve">2000P/2001P-03</t>
  </si>
  <si>
    <r>
      <rPr>
        <sz val="12"/>
        <rFont val="Calibri"/>
        <family val="2"/>
        <charset val="1"/>
      </rPr>
      <t xml:space="preserve">Tonalizador Correctivo  (Art. Individual 2000P-04) </t>
    </r>
    <r>
      <rPr>
        <b val="true"/>
        <sz val="12"/>
        <rFont val="Calibri"/>
        <family val="2"/>
        <charset val="1"/>
      </rPr>
      <t xml:space="preserve">Anaranjado  PACK 4 UNIDADES</t>
    </r>
  </si>
  <si>
    <t xml:space="preserve">2000P/2001P-04</t>
  </si>
  <si>
    <r>
      <rPr>
        <sz val="12"/>
        <rFont val="Calibri"/>
        <family val="2"/>
        <charset val="1"/>
      </rPr>
      <t xml:space="preserve">Tonalizador Correctivo  (Art. Individual 2000P-05) </t>
    </r>
    <r>
      <rPr>
        <b val="true"/>
        <sz val="12"/>
        <rFont val="Calibri"/>
        <family val="2"/>
        <charset val="1"/>
      </rPr>
      <t xml:space="preserve">Beige  rosado  PACK 4 UNIDADES</t>
    </r>
  </si>
  <si>
    <t xml:space="preserve">2000P/2001P-05</t>
  </si>
  <si>
    <r>
      <rPr>
        <sz val="12"/>
        <rFont val="Calibri"/>
        <family val="2"/>
        <charset val="1"/>
      </rPr>
      <t xml:space="preserve">Tonalizador Correctivo  (Art. Individual 2000P-06) </t>
    </r>
    <r>
      <rPr>
        <b val="true"/>
        <sz val="12"/>
        <rFont val="Calibri"/>
        <family val="2"/>
        <charset val="1"/>
      </rPr>
      <t xml:space="preserve">Amarillo  PACK 4 UNIDADES</t>
    </r>
  </si>
  <si>
    <t xml:space="preserve">2000P/2001P-06</t>
  </si>
  <si>
    <r>
      <rPr>
        <sz val="12"/>
        <rFont val="Calibri"/>
        <family val="2"/>
        <charset val="1"/>
      </rPr>
      <t xml:space="preserve">Tonalizador Correctivo  (Art. Individual 2000P-07) </t>
    </r>
    <r>
      <rPr>
        <b val="true"/>
        <sz val="12"/>
        <rFont val="Calibri"/>
        <family val="2"/>
        <charset val="1"/>
      </rPr>
      <t xml:space="preserve">Lila  PACK 4 UNIDADES</t>
    </r>
  </si>
  <si>
    <t xml:space="preserve">2000P/2001P-07</t>
  </si>
  <si>
    <r>
      <rPr>
        <sz val="12"/>
        <rFont val="Calibri"/>
        <family val="2"/>
        <charset val="1"/>
      </rPr>
      <t xml:space="preserve">Tonalizador Correctivo  (Art. Individual 2000P-08)</t>
    </r>
    <r>
      <rPr>
        <b val="true"/>
        <sz val="12"/>
        <rFont val="Calibri"/>
        <family val="2"/>
        <charset val="1"/>
      </rPr>
      <t xml:space="preserve"> Celeste  PACK 4 UNIDADES</t>
    </r>
  </si>
  <si>
    <t xml:space="preserve">2000P/2001P-08</t>
  </si>
  <si>
    <r>
      <rPr>
        <sz val="12"/>
        <rFont val="Calibri"/>
        <family val="2"/>
        <charset val="1"/>
      </rPr>
      <t xml:space="preserve">Tonalizador Correctivo  (Art. Individual 2000P-09) </t>
    </r>
    <r>
      <rPr>
        <b val="true"/>
        <sz val="12"/>
        <rFont val="Calibri"/>
        <family val="2"/>
        <charset val="1"/>
      </rPr>
      <t xml:space="preserve">Marron Africano  PACK 4 UNIDADES</t>
    </r>
  </si>
  <si>
    <t xml:space="preserve">2000P/2001P-09</t>
  </si>
  <si>
    <r>
      <rPr>
        <sz val="12"/>
        <rFont val="Calibri"/>
        <family val="2"/>
        <charset val="1"/>
      </rPr>
      <t xml:space="preserve">Tonalizador Correctivo   (Art. Individual 2000P-11) </t>
    </r>
    <r>
      <rPr>
        <b val="true"/>
        <sz val="12"/>
        <rFont val="Calibri"/>
        <family val="2"/>
        <charset val="1"/>
      </rPr>
      <t xml:space="preserve">Beige Amarillento  PACK 4 UNIDADES</t>
    </r>
  </si>
  <si>
    <t xml:space="preserve">2000P/2001P-11</t>
  </si>
  <si>
    <r>
      <rPr>
        <sz val="12"/>
        <rFont val="Calibri"/>
        <family val="2"/>
        <charset val="1"/>
      </rPr>
      <t xml:space="preserve">Tonalizador Correctivo  ( (Art. Individual 2000P-12) </t>
    </r>
    <r>
      <rPr>
        <b val="true"/>
        <sz val="12"/>
        <rFont val="Calibri"/>
        <family val="2"/>
        <charset val="1"/>
      </rPr>
      <t xml:space="preserve">Beige Grisado  PACK 4 UNIDADES</t>
    </r>
  </si>
  <si>
    <t xml:space="preserve">2000P/2001P-12</t>
  </si>
  <si>
    <r>
      <rPr>
        <sz val="12"/>
        <rFont val="Calibri"/>
        <family val="2"/>
        <charset val="1"/>
      </rPr>
      <t xml:space="preserve">Tonalizador Correctivo   (Art. Individual 2000P-13) </t>
    </r>
    <r>
      <rPr>
        <b val="true"/>
        <sz val="12"/>
        <rFont val="Calibri"/>
        <family val="2"/>
        <charset val="1"/>
      </rPr>
      <t xml:space="preserve">Beige  Verdoso  PACK 4 UNIDADES</t>
    </r>
  </si>
  <si>
    <t xml:space="preserve">2000P/2001P-13</t>
  </si>
  <si>
    <t xml:space="preserve">TOTAL ART. 2000P/2001P</t>
  </si>
  <si>
    <r>
      <rPr>
        <b val="true"/>
        <sz val="20"/>
        <rFont val="Calibri"/>
        <family val="2"/>
        <charset val="1"/>
      </rPr>
      <t xml:space="preserve">2001P - Tonalizador Correctivo 
</t>
    </r>
    <r>
      <rPr>
        <i val="true"/>
        <sz val="12"/>
        <rFont val="Calibri"/>
        <family val="2"/>
        <charset val="1"/>
      </rPr>
      <t xml:space="preserve">Repuesto de 33mm x 4g.</t>
    </r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</si>
  <si>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Blanco</t>
    </r>
  </si>
  <si>
    <t xml:space="preserve">2001P-01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</si>
  <si>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Verde</t>
    </r>
  </si>
  <si>
    <t xml:space="preserve">2001P-02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</si>
  <si>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Salmón</t>
    </r>
    <r>
      <rPr>
        <sz val="12"/>
        <rFont val="Calibri"/>
        <family val="2"/>
        <charset val="1"/>
      </rPr>
      <t xml:space="preserve"> </t>
    </r>
  </si>
  <si>
    <t xml:space="preserve">2001P-03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</si>
  <si>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Anaranjado</t>
    </r>
  </si>
  <si>
    <t xml:space="preserve">2001P-04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</si>
  <si>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Rosado</t>
    </r>
  </si>
  <si>
    <t xml:space="preserve">2001P-05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</si>
  <si>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Amarillo</t>
    </r>
  </si>
  <si>
    <t xml:space="preserve">2001P-06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</si>
  <si>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Lila  </t>
    </r>
    <r>
      <rPr>
        <sz val="12"/>
        <rFont val="Calibri"/>
        <family val="2"/>
        <charset val="1"/>
      </rPr>
      <t xml:space="preserve">  </t>
    </r>
  </si>
  <si>
    <t xml:space="preserve">2001P-07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</si>
  <si>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Celeste </t>
    </r>
  </si>
  <si>
    <t xml:space="preserve">2001P-08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</si>
  <si>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Marrón Africano</t>
    </r>
  </si>
  <si>
    <t xml:space="preserve">2001P-09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</si>
  <si>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Amarillento</t>
    </r>
  </si>
  <si>
    <t xml:space="preserve">2001P-11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</si>
  <si>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Beige Grisado</t>
    </r>
  </si>
  <si>
    <t xml:space="preserve">2001P-12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</si>
  <si>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Verdoso</t>
    </r>
  </si>
  <si>
    <t xml:space="preserve">2001P-13</t>
  </si>
  <si>
    <t xml:space="preserve">TOTAL ART. 2001P</t>
  </si>
  <si>
    <t xml:space="preserve">1700P - Maquillaje Cremoso
Correctivo-Pote x 15g.   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</si>
  <si>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Marfil   </t>
    </r>
  </si>
  <si>
    <t xml:space="preserve">1700P-01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</si>
  <si>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Beige Rosado     </t>
    </r>
  </si>
  <si>
    <t xml:space="preserve">1700P-02</t>
  </si>
  <si>
    <r>
      <rPr>
        <sz val="12"/>
        <rFont val="Calibri"/>
        <family val="2"/>
        <charset val="1"/>
      </rPr>
      <t xml:space="preserve">Maquillaje Cremoso   Correctivo 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</si>
  <si>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1700P-03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</si>
  <si>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</si>
  <si>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1700P-04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</si>
  <si>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Tostado Claro   </t>
    </r>
  </si>
  <si>
    <t xml:space="preserve">1700P-05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</si>
  <si>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</si>
  <si>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1700P-06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</si>
  <si>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Terracota Tostado    </t>
    </r>
  </si>
  <si>
    <t xml:space="preserve">1700P-07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</si>
  <si>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</t>
    </r>
  </si>
  <si>
    <t xml:space="preserve">1700P-08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</si>
  <si>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</si>
  <si>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1700P-09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</si>
  <si>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Chocolate</t>
    </r>
  </si>
  <si>
    <t xml:space="preserve">1700P-10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</si>
  <si>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</si>
  <si>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1700P-11</t>
  </si>
  <si>
    <t xml:space="preserve">TOTAL ART. 1700P</t>
  </si>
  <si>
    <t xml:space="preserve">1701R - Maquillaje Cremoso
Correctivo-Repuesto de 33mm x 4gr.  </t>
  </si>
  <si>
    <r>
      <rPr>
        <sz val="12"/>
        <rFont val="Calibri"/>
        <family val="2"/>
        <charset val="1"/>
      </rPr>
      <t xml:space="preserve">Maquillaje Cremoso Correctivo (Repuesto)  </t>
    </r>
    <r>
      <rPr>
        <b val="true"/>
        <sz val="12"/>
        <rFont val="Calibri"/>
        <family val="2"/>
        <charset val="1"/>
      </rPr>
      <t xml:space="preserve">Marfil   </t>
    </r>
  </si>
  <si>
    <t xml:space="preserve">1701R-01</t>
  </si>
  <si>
    <r>
      <rPr>
        <sz val="12"/>
        <rFont val="Calibri"/>
        <family val="2"/>
        <charset val="1"/>
      </rPr>
      <t xml:space="preserve">Maquillaje Cremoso Correctivo (Repuesto) </t>
    </r>
    <r>
      <rPr>
        <b val="true"/>
        <sz val="12"/>
        <rFont val="Calibri"/>
        <family val="2"/>
        <charset val="1"/>
      </rPr>
      <t xml:space="preserve">Beige Rosado     </t>
    </r>
  </si>
  <si>
    <t xml:space="preserve">1701R-02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</si>
  <si>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</si>
  <si>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1701R-03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</si>
  <si>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</si>
  <si>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1701R-04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</si>
  <si>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Claro   </t>
    </r>
  </si>
  <si>
    <t xml:space="preserve">1701R-05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</si>
  <si>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</si>
  <si>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1701R-06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</si>
  <si>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Terracota Tostado    </t>
    </r>
  </si>
  <si>
    <t xml:space="preserve">1701R-07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</si>
  <si>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</si>
  <si>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1701R-08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</si>
  <si>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</si>
  <si>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1701R-09</t>
  </si>
  <si>
    <r>
      <rPr>
        <sz val="12"/>
        <rFont val="Calibri"/>
        <family val="2"/>
        <charset val="1"/>
      </rPr>
      <t xml:space="preserve">Maquillaje Cremoso  Correctivo (Repuesto)</t>
    </r>
    <r>
      <rPr>
        <b val="true"/>
        <sz val="12"/>
        <rFont val="Calibri"/>
        <family val="2"/>
        <charset val="1"/>
      </rPr>
      <t xml:space="preserve"> Marrón Chocolate</t>
    </r>
  </si>
  <si>
    <t xml:space="preserve">1701R-10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</si>
  <si>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</si>
  <si>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1701R-11</t>
  </si>
  <si>
    <t xml:space="preserve">TOTAL ART. 1701R</t>
  </si>
  <si>
    <t xml:space="preserve">2005P - Maquillaje Compacto Polvo Mate - APTO HD
Cartuchera  Dúo x 10g. c/u.</t>
  </si>
  <si>
    <r>
      <rPr>
        <sz val="12"/>
        <rFont val="Calibri"/>
        <family val="2"/>
        <charset val="1"/>
      </rPr>
      <t xml:space="preserve">Maquillaje Compacto Polvo - Modelador  satinado 03 /satinado-00 . </t>
    </r>
    <r>
      <rPr>
        <b val="true"/>
        <sz val="12"/>
        <rFont val="Calibri"/>
        <family val="2"/>
        <charset val="1"/>
      </rPr>
      <t xml:space="preserve">Dúo claro.</t>
    </r>
  </si>
  <si>
    <t xml:space="preserve">2005P-00</t>
  </si>
  <si>
    <r>
      <rPr>
        <sz val="12"/>
        <rFont val="Calibri"/>
        <family val="2"/>
        <charset val="1"/>
      </rPr>
      <t xml:space="preserve">Maquillaje Compacto Polvo Pro Modelador mate -01/mate 02-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</si>
  <si>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2005P-01</t>
  </si>
  <si>
    <r>
      <rPr>
        <sz val="12"/>
        <rFont val="Calibri"/>
        <family val="2"/>
        <charset val="1"/>
      </rPr>
      <t xml:space="preserve">Maquillaje Compacto Polvo Pro Modelador Satinado 01/satinado 02 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</si>
  <si>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2005P-02</t>
  </si>
  <si>
    <r>
      <rPr>
        <sz val="12"/>
        <rFont val="Calibri"/>
        <family val="2"/>
        <charset val="1"/>
      </rPr>
      <t xml:space="preserve">Maquillaje Compacto Polvo Pro Modelador  mate 00/ mate 04 </t>
    </r>
    <r>
      <rPr>
        <b val="true"/>
        <sz val="12"/>
        <rFont val="Calibri"/>
        <family val="2"/>
        <charset val="1"/>
      </rPr>
      <t xml:space="preserve"> Dúo claro / oscuro. </t>
    </r>
  </si>
  <si>
    <t xml:space="preserve">2005P-03</t>
  </si>
  <si>
    <t xml:space="preserve">TOTAL ART. 2005P</t>
  </si>
  <si>
    <t xml:space="preserve">2011P - Maquillaje Compacto Polvo MATE -HD Siliconado
Repuesto de 59mm x 10g.</t>
  </si>
  <si>
    <r>
      <rPr>
        <sz val="12"/>
        <rFont val="Calibri"/>
        <family val="2"/>
        <charset val="1"/>
      </rPr>
      <t xml:space="preserve">Maquillaje Compacto Polvo </t>
    </r>
    <r>
      <rPr>
        <b val="true"/>
        <sz val="12"/>
        <rFont val="Calibri"/>
        <family val="2"/>
        <charset val="1"/>
      </rPr>
      <t xml:space="preserve">Mate Extra claro.   </t>
    </r>
  </si>
  <si>
    <t xml:space="preserve">2011P-M00</t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</si>
  <si>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Claro</t>
    </r>
  </si>
  <si>
    <t xml:space="preserve">2011P-M01</t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</si>
  <si>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Oscuro.</t>
    </r>
  </si>
  <si>
    <t xml:space="preserve">2011P-M02</t>
  </si>
  <si>
    <r>
      <rPr>
        <sz val="12"/>
        <rFont val="Calibri"/>
        <family val="2"/>
        <charset val="1"/>
      </rPr>
      <t xml:space="preserve">Maquillaje Compacto Polvo </t>
    </r>
    <r>
      <rPr>
        <b val="true"/>
        <sz val="12"/>
        <rFont val="Calibri"/>
        <family val="2"/>
        <charset val="1"/>
      </rPr>
      <t xml:space="preserve"> Mate Miel.</t>
    </r>
  </si>
  <si>
    <t xml:space="preserve">2011P-M03</t>
  </si>
  <si>
    <r>
      <rPr>
        <sz val="12"/>
        <rFont val="Calibri"/>
        <family val="2"/>
        <charset val="1"/>
      </rPr>
      <t xml:space="preserve">Maquillaje Compacto Polvo    </t>
    </r>
    <r>
      <rPr>
        <b val="true"/>
        <sz val="12"/>
        <rFont val="Calibri"/>
        <family val="2"/>
        <charset val="1"/>
      </rPr>
      <t xml:space="preserve">Mate Caramelo  </t>
    </r>
  </si>
  <si>
    <t xml:space="preserve">2011P-M04</t>
  </si>
  <si>
    <t xml:space="preserve">TOTAL ART. 2011P</t>
  </si>
  <si>
    <t xml:space="preserve">2011P - Maquillaje Compacto Polvo Pro HD Siliconado
Repuesto de 59mm x 10g.</t>
  </si>
  <si>
    <r>
      <rPr>
        <sz val="12"/>
        <rFont val="Calibri"/>
        <family val="2"/>
        <charset val="1"/>
      </rPr>
      <t xml:space="preserve">Maquillaje Compacto Polvo   Satinado  </t>
    </r>
    <r>
      <rPr>
        <b val="true"/>
        <sz val="12"/>
        <rFont val="Calibri"/>
        <family val="2"/>
        <charset val="1"/>
      </rPr>
      <t xml:space="preserve">Extra Claro . </t>
    </r>
  </si>
  <si>
    <t xml:space="preserve">2011P-S00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</si>
  <si>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Claro</t>
    </r>
  </si>
  <si>
    <t xml:space="preserve">2011P-S01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</si>
  <si>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Oscuro</t>
    </r>
  </si>
  <si>
    <t xml:space="preserve">2011P-S02</t>
  </si>
  <si>
    <r>
      <rPr>
        <sz val="12"/>
        <rFont val="Calibri"/>
        <family val="2"/>
        <charset val="1"/>
      </rPr>
      <t xml:space="preserve">Maquillaje Compacto Polvo  Satinado </t>
    </r>
    <r>
      <rPr>
        <b val="true"/>
        <sz val="12"/>
        <rFont val="Calibri"/>
        <family val="2"/>
        <charset val="1"/>
      </rPr>
      <t xml:space="preserve">Marfil </t>
    </r>
  </si>
  <si>
    <t xml:space="preserve">2011P-S03</t>
  </si>
  <si>
    <t xml:space="preserve">2111P - Pre-Base para párpados -HD
(Pack 3 Unidades) Petaca x 3,5g. (Art. Individual 2110P-) </t>
  </si>
  <si>
    <r>
      <rPr>
        <sz val="12"/>
        <rFont val="Calibri"/>
        <family val="2"/>
        <charset val="1"/>
      </rPr>
      <t xml:space="preserve">Pre-Base para párpados -</t>
    </r>
    <r>
      <rPr>
        <b val="true"/>
        <sz val="12"/>
        <rFont val="Calibri"/>
        <family val="2"/>
        <charset val="1"/>
      </rPr>
      <t xml:space="preserve">ART. INDIVIDUAL 2110P - REFERENCIA</t>
    </r>
  </si>
  <si>
    <t xml:space="preserve">2110P</t>
  </si>
  <si>
    <r>
      <rPr>
        <sz val="12"/>
        <rFont val="Calibri"/>
        <family val="2"/>
        <charset val="1"/>
      </rPr>
      <t xml:space="preserve">Pre-Base para párpados - (Art. Individual 2110P-) </t>
    </r>
    <r>
      <rPr>
        <b val="true"/>
        <sz val="12"/>
        <rFont val="Calibri"/>
        <family val="2"/>
        <charset val="1"/>
      </rPr>
      <t xml:space="preserve">Natural  PACK 3 UNHDADES</t>
    </r>
  </si>
  <si>
    <t xml:space="preserve">2111P-00</t>
  </si>
  <si>
    <t xml:space="preserve">TOTAL ART. 2111P</t>
  </si>
  <si>
    <t xml:space="preserve">2320P - Polvo Volátil  Pro Universal -HD
(Pack 2 Unidades + 2 Polveritas vacias x 8g.) (Art. Individual 2300P-)  </t>
  </si>
  <si>
    <r>
      <rPr>
        <sz val="12"/>
        <rFont val="Calibri"/>
        <family val="2"/>
        <charset val="1"/>
      </rPr>
      <t xml:space="preserve">Polvo Volátil  Pro Universal HD - </t>
    </r>
    <r>
      <rPr>
        <b val="true"/>
        <sz val="12"/>
        <rFont val="Calibri"/>
        <family val="2"/>
        <charset val="1"/>
      </rPr>
      <t xml:space="preserve"> ART. INDIVIDUAL  2300P- REFERENCIA</t>
    </r>
  </si>
  <si>
    <t xml:space="preserve">2300P</t>
  </si>
  <si>
    <r>
      <rPr>
        <sz val="12"/>
        <rFont val="Calibri"/>
        <family val="2"/>
        <charset val="1"/>
      </rPr>
      <t xml:space="preserve">Polvo Volátil  Pro Universal HD - (Art. Individual 2300P-01) </t>
    </r>
    <r>
      <rPr>
        <b val="true"/>
        <sz val="12"/>
        <rFont val="Calibri"/>
        <family val="2"/>
        <charset val="1"/>
      </rPr>
      <t xml:space="preserve">Blanco Universal  PACK 2 UNIDADES + 2 POLVERITA DOSIFICADORA. </t>
    </r>
  </si>
  <si>
    <t xml:space="preserve">2320P-01</t>
  </si>
  <si>
    <t xml:space="preserve">TOTAL ART. 2320P</t>
  </si>
  <si>
    <r>
      <rPr>
        <b val="true"/>
        <sz val="20"/>
        <rFont val="Calibri"/>
        <family val="2"/>
        <charset val="1"/>
      </rPr>
      <t xml:space="preserve">2301P - Polvo Volátil Pro Mineral
</t>
    </r>
    <r>
      <rPr>
        <i val="true"/>
        <sz val="12"/>
        <color rgb="FF000000"/>
        <rFont val="Calibri"/>
        <family val="2"/>
        <charset val="1"/>
      </rPr>
      <t xml:space="preserve">Polvera </t>
    </r>
    <r>
      <rPr>
        <i val="true"/>
        <sz val="12"/>
        <rFont val="Calibri"/>
        <family val="2"/>
        <charset val="1"/>
      </rPr>
      <t xml:space="preserve">x 18g.</t>
    </r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</si>
  <si>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Marfil</t>
    </r>
  </si>
  <si>
    <t xml:space="preserve">2301P-01</t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</si>
  <si>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Beige  Rosado</t>
    </r>
  </si>
  <si>
    <t xml:space="preserve">2301P-02</t>
  </si>
  <si>
    <t xml:space="preserve">TOTAL ART. 2301P</t>
  </si>
  <si>
    <t xml:space="preserve">2330P - Polvo Volátil -Iridiscente 
Polverax 4g.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</si>
  <si>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Oro</t>
    </r>
  </si>
  <si>
    <t xml:space="preserve">2330P-01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</si>
  <si>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Plata</t>
    </r>
  </si>
  <si>
    <t xml:space="preserve">2330P-02</t>
  </si>
  <si>
    <t xml:space="preserve">TOTAL ART. 2330P</t>
  </si>
  <si>
    <r>
      <rPr>
        <b val="true"/>
        <sz val="20"/>
        <rFont val="Calibri"/>
        <family val="2"/>
        <charset val="1"/>
      </rPr>
      <t xml:space="preserve">2600P - Mascara para Pestañas Pro Base Extensora 
</t>
    </r>
    <r>
      <rPr>
        <b val="true"/>
        <i val="true"/>
        <sz val="12"/>
        <rFont val="Calibri"/>
        <family val="2"/>
        <charset val="1"/>
      </rPr>
      <t xml:space="preserve"> Botella con aplicador</t>
    </r>
    <r>
      <rPr>
        <i val="true"/>
        <sz val="12"/>
        <rFont val="Calibri"/>
        <family val="2"/>
        <charset val="1"/>
      </rPr>
      <t xml:space="preserve">x 12g..</t>
    </r>
  </si>
  <si>
    <r>
      <rPr>
        <sz val="12"/>
        <rFont val="Calibri"/>
        <family val="2"/>
        <charset val="1"/>
      </rPr>
      <t xml:space="preserve">Mascara para Pestañas Base Extensora Pro </t>
    </r>
    <r>
      <rPr>
        <b val="true"/>
        <sz val="12"/>
        <rFont val="Calibri"/>
        <family val="2"/>
        <charset val="1"/>
      </rPr>
      <t xml:space="preserve">Base Blanca </t>
    </r>
  </si>
  <si>
    <t xml:space="preserve">2600P-00</t>
  </si>
  <si>
    <t xml:space="preserve">TOTAL ART. 2600P</t>
  </si>
  <si>
    <r>
      <rPr>
        <b val="true"/>
        <sz val="20"/>
        <rFont val="Calibri"/>
        <family val="2"/>
        <charset val="1"/>
      </rPr>
      <t xml:space="preserve">2610P - Mascara para Pestañas 
</t>
    </r>
    <r>
      <rPr>
        <i val="true"/>
        <sz val="12"/>
        <rFont val="Calibri"/>
        <family val="2"/>
        <charset val="1"/>
      </rPr>
      <t xml:space="preserve">Envase  con aplicador x 12 g.</t>
    </r>
  </si>
  <si>
    <r>
      <rPr>
        <sz val="12"/>
        <rFont val="Calibri"/>
        <family val="2"/>
        <charset val="1"/>
      </rPr>
      <t xml:space="preserve">Mascara para Pestañas a Prueba de Agua  </t>
    </r>
    <r>
      <rPr>
        <b val="true"/>
        <sz val="12"/>
        <rFont val="Calibri"/>
        <family val="2"/>
        <charset val="1"/>
      </rPr>
      <t xml:space="preserve">Negro</t>
    </r>
  </si>
  <si>
    <t xml:space="preserve">2610P-01</t>
  </si>
  <si>
    <t xml:space="preserve">TOTAL ART. 2610P</t>
  </si>
  <si>
    <t xml:space="preserve">2801P - Maquillaje Hidratante Siliconado -HD.
Botella con dosificadorx 30g.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</si>
  <si>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 Marfil Extra Claro.     </t>
    </r>
  </si>
  <si>
    <t xml:space="preserve">2801P-00</t>
  </si>
  <si>
    <r>
      <rPr>
        <sz val="12"/>
        <rFont val="Calibri"/>
        <family val="2"/>
        <charset val="1"/>
      </rPr>
      <t xml:space="preserve">Maquillaje Hidratante Siliconado   </t>
    </r>
    <r>
      <rPr>
        <b val="true"/>
        <sz val="12"/>
        <rFont val="Calibri"/>
        <family val="2"/>
        <charset val="1"/>
      </rPr>
      <t xml:space="preserve">Marfil</t>
    </r>
  </si>
  <si>
    <t xml:space="preserve">2801P-01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</si>
  <si>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Caramelo </t>
    </r>
  </si>
  <si>
    <t xml:space="preserve">2801P-02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</si>
  <si>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Tostado </t>
    </r>
  </si>
  <si>
    <t xml:space="preserve">2801P-03</t>
  </si>
  <si>
    <t xml:space="preserve">TOTAL ART. 2801P</t>
  </si>
  <si>
    <t xml:space="preserve">2802P - Base de Maquillaje Siliconado Blur Efecto Photoshop
Botella con dosificadorx 30g.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</si>
  <si>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Claro </t>
    </r>
  </si>
  <si>
    <t xml:space="preserve">2802P-01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</si>
  <si>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Medio</t>
    </r>
  </si>
  <si>
    <t xml:space="preserve">2802P-02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</si>
  <si>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Oscuro </t>
    </r>
  </si>
  <si>
    <t xml:space="preserve">2802P-03</t>
  </si>
  <si>
    <t xml:space="preserve">TOTAL ART. 2802P</t>
  </si>
  <si>
    <t xml:space="preserve">2810P - Maquillaje Líquido 
Botella con dosificador x 30g.</t>
  </si>
  <si>
    <t xml:space="preserve">Maquillaje Líquido  Beige Neutro</t>
  </si>
  <si>
    <t xml:space="preserve">2810P-01</t>
  </si>
  <si>
    <t xml:space="preserve">TOTAL ART. 2810P</t>
  </si>
  <si>
    <t xml:space="preserve">2811P - Maquillaje Líquido Puro
Botella con gotero x 20g.</t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</si>
  <si>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Blanco</t>
    </r>
  </si>
  <si>
    <t xml:space="preserve">2811P-01</t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</si>
  <si>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Verde</t>
    </r>
  </si>
  <si>
    <t xml:space="preserve">2811P-02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</si>
  <si>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Amarillo</t>
    </r>
  </si>
  <si>
    <t xml:space="preserve">2811P-06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</si>
  <si>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Marrón Africano</t>
    </r>
  </si>
  <si>
    <t xml:space="preserve">2811P-09</t>
  </si>
  <si>
    <t xml:space="preserve">TOTAL ART. 2811P</t>
  </si>
  <si>
    <t xml:space="preserve">2812P - Maquillaje Hidratante Siliconado HD
Envase con aplicador x 10g.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</si>
  <si>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Beige Claro</t>
    </r>
    <r>
      <rPr>
        <sz val="12"/>
        <rFont val="Calibri"/>
        <family val="2"/>
        <charset val="1"/>
      </rPr>
      <t xml:space="preserve">. </t>
    </r>
  </si>
  <si>
    <t xml:space="preserve">2812P-00</t>
  </si>
  <si>
    <r>
      <rPr>
        <sz val="12"/>
        <rFont val="Calibri"/>
        <family val="2"/>
        <charset val="1"/>
      </rPr>
      <t xml:space="preserve">Maquillaje  Hidratante Siliconado  </t>
    </r>
    <r>
      <rPr>
        <b val="true"/>
        <sz val="12"/>
        <rFont val="Calibri"/>
        <family val="2"/>
        <charset val="1"/>
      </rPr>
      <t xml:space="preserve">Beige Neutro</t>
    </r>
  </si>
  <si>
    <t xml:space="preserve">2812P-01</t>
  </si>
  <si>
    <t xml:space="preserve">TOTAL ART. 2812P</t>
  </si>
  <si>
    <t xml:space="preserve">2813P -Corrector Optico HD
 Envase con dosificador x 2,5g.</t>
  </si>
  <si>
    <r>
      <rPr>
        <sz val="12"/>
        <rFont val="Calibri"/>
        <family val="2"/>
        <charset val="1"/>
      </rPr>
      <t xml:space="preserve">Corrector  optico HD </t>
    </r>
    <r>
      <rPr>
        <b val="true"/>
        <sz val="12"/>
        <rFont val="Calibri"/>
        <family val="2"/>
        <charset val="1"/>
      </rPr>
      <t xml:space="preserve">NEUTRO</t>
    </r>
  </si>
  <si>
    <t xml:space="preserve">2813P</t>
  </si>
  <si>
    <t xml:space="preserve">TOTAL ART. 2813P</t>
  </si>
  <si>
    <t xml:space="preserve">2901P - Delineador en Gel - Apto HD
(Pack  4 Unidades)  Pote x 4g. (Art. Individual 1911P-) </t>
  </si>
  <si>
    <r>
      <rPr>
        <sz val="12"/>
        <rFont val="Calibri"/>
        <family val="2"/>
        <charset val="1"/>
      </rPr>
      <t xml:space="preserve">Delineador en gel       </t>
    </r>
    <r>
      <rPr>
        <b val="true"/>
        <sz val="12"/>
        <rFont val="Calibri"/>
        <family val="2"/>
        <charset val="1"/>
      </rPr>
      <t xml:space="preserve">ART. INDIVIDUAL 1911P - REFERENCIA</t>
    </r>
  </si>
  <si>
    <t xml:space="preserve">1911P</t>
  </si>
  <si>
    <r>
      <rPr>
        <sz val="12"/>
        <rFont val="Calibri"/>
        <family val="2"/>
        <charset val="1"/>
      </rPr>
      <t xml:space="preserve">Delineador en gel   ( Art. Individual 1911P-01)  </t>
    </r>
    <r>
      <rPr>
        <b val="true"/>
        <sz val="12"/>
        <rFont val="Calibri"/>
        <family val="2"/>
        <charset val="1"/>
      </rPr>
      <t xml:space="preserve">Negro   PACK 4 UNIDADES</t>
    </r>
  </si>
  <si>
    <t xml:space="preserve">2901P-01</t>
  </si>
  <si>
    <t xml:space="preserve">TOTAL ART.2901P</t>
  </si>
  <si>
    <t xml:space="preserve">2911P - Sombra Cremosa 
(Pack  3 Unidades)   Pote x 4g. (Art. individual 2910P-) </t>
  </si>
  <si>
    <r>
      <rPr>
        <sz val="12"/>
        <rFont val="Calibri"/>
        <family val="2"/>
        <charset val="1"/>
      </rPr>
      <t xml:space="preserve">Sombra Cremosa  Negro 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</si>
  <si>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2910P</t>
  </si>
  <si>
    <r>
      <rPr>
        <sz val="12"/>
        <rFont val="Calibri"/>
        <family val="2"/>
        <charset val="1"/>
      </rPr>
      <t xml:space="preserve">Sombra Cremosa   ( Art. Individual 2910P-01)</t>
    </r>
    <r>
      <rPr>
        <b val="true"/>
        <sz val="12"/>
        <rFont val="Calibri"/>
        <family val="2"/>
        <charset val="1"/>
      </rPr>
      <t xml:space="preserve"> Negro  PACK 3 UNIDADES</t>
    </r>
  </si>
  <si>
    <t xml:space="preserve">2911P-01</t>
  </si>
  <si>
    <t xml:space="preserve">TOTAL ART. 2911P</t>
  </si>
  <si>
    <t xml:space="preserve">2921P - Delineador LíquHDo
(Pack  3 Unidades) -Tinta Botella x 6g.  (Art. Individual 2920P-) </t>
  </si>
  <si>
    <r>
      <rPr>
        <sz val="12"/>
        <rFont val="Calibri"/>
        <family val="2"/>
        <charset val="1"/>
      </rPr>
      <t xml:space="preserve">Delineador Líquido  -Tinta -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</si>
  <si>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2920P-00</t>
  </si>
  <si>
    <r>
      <rPr>
        <sz val="12"/>
        <rFont val="Calibri"/>
        <family val="2"/>
        <charset val="1"/>
      </rPr>
      <t xml:space="preserve">Delineador Líquido  -Tinta -( Art. Individual 2920P-00 ) </t>
    </r>
    <r>
      <rPr>
        <b val="true"/>
        <sz val="12"/>
        <rFont val="Calibri"/>
        <family val="2"/>
        <charset val="1"/>
      </rPr>
      <t xml:space="preserve">Blanco  PACK 3 UNIDADES</t>
    </r>
  </si>
  <si>
    <t xml:space="preserve">2921P-00</t>
  </si>
  <si>
    <r>
      <rPr>
        <sz val="12"/>
        <rFont val="Calibri"/>
        <family val="2"/>
        <charset val="1"/>
      </rPr>
      <t xml:space="preserve">Delineador Líquido  -Tinta ( Art. Individual 2920P-01 ) </t>
    </r>
    <r>
      <rPr>
        <b val="true"/>
        <sz val="12"/>
        <rFont val="Calibri"/>
        <family val="2"/>
        <charset val="1"/>
      </rPr>
      <t xml:space="preserve">Negro  PACK 3 UNHDADES</t>
    </r>
  </si>
  <si>
    <t xml:space="preserve">2921P-01</t>
  </si>
  <si>
    <t xml:space="preserve">TOTAL ART. 2921P</t>
  </si>
  <si>
    <t xml:space="preserve">PALETAS Y MINIPALETAS</t>
  </si>
  <si>
    <t xml:space="preserve">1003P - Tonalizador Correctivo 
Paleta15 unid.( x 4 g. c/u) 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</si>
  <si>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(</t>
    </r>
    <r>
      <rPr>
        <b val="true"/>
        <sz val="14"/>
        <rFont val="Calibri"/>
        <family val="2"/>
        <charset val="1"/>
      </rPr>
      <t xml:space="preserve">Paleta de correctores)
</t>
    </r>
  </si>
  <si>
    <t xml:space="preserve">1003P</t>
  </si>
  <si>
    <t xml:space="preserve">TOTAL ART. 1003P</t>
  </si>
  <si>
    <t xml:space="preserve">1007P - Maquillaje Cremoso 
Paleta15 unid.( x 4 g. c/u) </t>
  </si>
  <si>
    <r>
      <rPr>
        <sz val="12"/>
        <rFont val="Calibri"/>
        <family val="2"/>
        <charset val="1"/>
      </rPr>
      <t xml:space="preserve">Maquillaje  Cremoso</t>
    </r>
    <r>
      <rPr>
        <b val="true"/>
        <sz val="12"/>
        <rFont val="Calibri"/>
        <family val="2"/>
        <charset val="1"/>
      </rPr>
      <t xml:space="preserve">  (Paleta Visagismo)
</t>
    </r>
  </si>
  <si>
    <t xml:space="preserve">1007P</t>
  </si>
  <si>
    <t xml:space="preserve">TOTAL ART. 1007P</t>
  </si>
  <si>
    <t xml:space="preserve">1005P - Tonalizador Correctivo 
 (Mini paleta -6 unid.( x 2,5 g. c/u)</t>
  </si>
  <si>
    <t xml:space="preserve">Tonalizador Correctivo  (Mini paleta) Art. 2001P/05-03-04-07-08-01</t>
  </si>
  <si>
    <t xml:space="preserve">1005P-01</t>
  </si>
  <si>
    <t xml:space="preserve">Tonalizador Correctivo  (Mini paleta) Art. 2001P/06-11-12-02-13-09</t>
  </si>
  <si>
    <t xml:space="preserve">1005P-02</t>
  </si>
  <si>
    <t xml:space="preserve">Tonalizador Correctivo  (Mini paleta) Art. 1701R-01/02/05/06/07/2001P-12      </t>
  </si>
  <si>
    <t xml:space="preserve">1005P-03</t>
  </si>
  <si>
    <t xml:space="preserve">Tonalizador Correctivo  (Mini paleta) Art.1701R-08/10/04/09/11/03</t>
  </si>
  <si>
    <t xml:space="preserve">1005P-04</t>
  </si>
  <si>
    <t xml:space="preserve">TOTAL ART. 1005P</t>
  </si>
  <si>
    <t xml:space="preserve">PALETAS PROFESIONALES</t>
  </si>
  <si>
    <t xml:space="preserve">Sombra Compacta- Paleta  de tonos “Puros" - 14 unid. (x 4g.c/u.)  </t>
  </si>
  <si>
    <t xml:space="preserve">1101P</t>
  </si>
  <si>
    <t xml:space="preserve">Sombra Compacta -Paleta  de tonos "Combinados" -14 unid. (x 4g.c/u.) HD</t>
  </si>
  <si>
    <t xml:space="preserve">1102P</t>
  </si>
  <si>
    <t xml:space="preserve">Sombra Compacta -Paleta de tonos "Fríos"  -14 unid. (x 4g.c/u.)</t>
  </si>
  <si>
    <t xml:space="preserve">1103P</t>
  </si>
  <si>
    <t xml:space="preserve">Sombra Compacta- Paleta  de tonos "Cálidos" -14 unid. (x 4g.c/u.)</t>
  </si>
  <si>
    <t xml:space="preserve">1104P</t>
  </si>
  <si>
    <t xml:space="preserve">Sombra Compacta - Paleta de tonos"Fantasía" -14 unid. (x 4g.c/u.)    </t>
  </si>
  <si>
    <t xml:space="preserve">1105P</t>
  </si>
  <si>
    <t xml:space="preserve">Sombra Compacta - Paleta de tonos "Nude" -14 unid. (x 4g.c/u.)  </t>
  </si>
  <si>
    <t xml:space="preserve">1106P</t>
  </si>
  <si>
    <t xml:space="preserve">Sombra Compacta - Paleta de tonos "Nude Atemporal"-15 unid. (x 4g.c/u.) HD</t>
  </si>
  <si>
    <t xml:space="preserve">1107P</t>
  </si>
  <si>
    <t xml:space="preserve">Sombra Compacta - Paleta de tonos de"Temporada" -15 unid. (x 4g.c/u.) HD</t>
  </si>
  <si>
    <t xml:space="preserve">1108P</t>
  </si>
  <si>
    <t xml:space="preserve">Rubor Compacto-  Paleta de rubores -14 unid.( x 4g.c/u.)   </t>
  </si>
  <si>
    <t xml:space="preserve">1200P</t>
  </si>
  <si>
    <t xml:space="preserve">Labial Humectante - Paleta de labiales -32 unidades.( x 2,5g.c/u.)   </t>
  </si>
  <si>
    <t xml:space="preserve">1501P</t>
  </si>
  <si>
    <t xml:space="preserve">TOTAL PALETAS PRO</t>
  </si>
  <si>
    <t xml:space="preserve">KITS ESCUELA
</t>
  </si>
  <si>
    <r>
      <rPr>
        <b val="true"/>
        <sz val="14"/>
        <rFont val="Calibri"/>
        <family val="2"/>
        <charset val="1"/>
      </rPr>
      <t xml:space="preserve">Kit Escuela de 3 Paletas- Art.-1003P- 1106P - 1501P </t>
    </r>
    <r>
      <rPr>
        <b val="true"/>
        <sz val="16"/>
        <rFont val="Calibri"/>
        <family val="2"/>
        <charset val="1"/>
      </rPr>
      <t xml:space="preserve">-</t>
    </r>
    <r>
      <rPr>
        <sz val="16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 (1</t>
    </r>
    <r>
      <rPr>
        <i val="true"/>
        <sz val="12"/>
        <rFont val="Calibri"/>
        <family val="2"/>
        <charset val="1"/>
      </rPr>
      <t xml:space="preserve">5</t>
    </r>
    <r>
      <rPr>
        <sz val="12"/>
        <rFont val="Calibri"/>
        <family val="2"/>
        <charset val="1"/>
      </rPr>
      <t xml:space="preserve">correctores y bases ,14  tonos de sombras, 32 tonos de labiales)</t>
    </r>
    <r>
      <rPr>
        <b val="true"/>
        <sz val="12"/>
        <rFont val="Calibri"/>
        <family val="2"/>
        <charset val="1"/>
      </rPr>
      <t xml:space="preserve">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</si>
  <si>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3003P</t>
  </si>
  <si>
    <r>
      <rPr>
        <b val="true"/>
        <sz val="14"/>
        <rFont val="Calibri"/>
        <family val="2"/>
        <charset val="1"/>
      </rPr>
      <t xml:space="preserve">Kit Escuela de 3 Paletas-Art.- 1102P - 1103P- 1104P- </t>
    </r>
    <r>
      <rPr>
        <sz val="14"/>
        <rFont val="Calibri"/>
        <family val="2"/>
        <charset val="1"/>
      </rPr>
      <t xml:space="preserve">42  tonos de sombras .</t>
    </r>
  </si>
  <si>
    <t xml:space="preserve">3004P</t>
  </si>
  <si>
    <r>
      <rPr>
        <b val="true"/>
        <sz val="14"/>
        <rFont val="Calibri"/>
        <family val="2"/>
        <charset val="1"/>
      </rPr>
      <t xml:space="preserve">Kit Escuela de 3 Paletas-Art.- 1107P - 1108P- 1221P- </t>
    </r>
    <r>
      <rPr>
        <sz val="14"/>
        <rFont val="Calibri"/>
        <family val="2"/>
        <charset val="1"/>
      </rPr>
      <t xml:space="preserve">(30 tonos de sombras ,15 tonos de cremoso multifuncion labios y pomulos.</t>
    </r>
  </si>
  <si>
    <t xml:space="preserve">3005P</t>
  </si>
  <si>
    <t xml:space="preserve">TOTAL KIT ESCUELA</t>
  </si>
  <si>
    <t xml:space="preserve">1221P - Rubor Cremoso 
Paleta Multifunción- 15 unid. x 4g.c/u.</t>
  </si>
  <si>
    <t xml:space="preserve">Rubor Cremoso  - 15 tonos LABIOS-POMULOS</t>
  </si>
  <si>
    <t xml:space="preserve">1221P</t>
  </si>
  <si>
    <t xml:space="preserve">TOTAL ART. 1221P</t>
  </si>
  <si>
    <t xml:space="preserve">1502P - Labial Humectante 
Mini Paleta- 6 unid. x 2,5g.c/u.</t>
  </si>
  <si>
    <t xml:space="preserve">Labial Humectante  (Mini Paleta) Gama de Rosas</t>
  </si>
  <si>
    <t xml:space="preserve">1502P-01</t>
  </si>
  <si>
    <t xml:space="preserve">Labial Humectante Pro  (Mini Paleta) Gama de Anarankados</t>
  </si>
  <si>
    <t xml:space="preserve">1502P-02</t>
  </si>
  <si>
    <t xml:space="preserve">Labial Humectante Pro  (Mini Paleta) Gama de Marrones</t>
  </si>
  <si>
    <t xml:space="preserve">1502P-03</t>
  </si>
  <si>
    <t xml:space="preserve">Labial Humectante Pro  (Mini Paleta) Gama de Rokos</t>
  </si>
  <si>
    <t xml:space="preserve">1502P-04</t>
  </si>
  <si>
    <t xml:space="preserve">Labial Humectante Pro  (Mini Paleta)  -Colección de temporada  </t>
  </si>
  <si>
    <t xml:space="preserve">1502P-05</t>
  </si>
  <si>
    <t xml:space="preserve">TOTAL ART. 1502P</t>
  </si>
  <si>
    <t xml:space="preserve">1503P - Labial Mate  
Mini Paleta- 6 unid. x 2,5g.c/u.</t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</si>
  <si>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Rosas  </t>
    </r>
  </si>
  <si>
    <t xml:space="preserve">1503P-01</t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</si>
  <si>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Temporada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</si>
  <si>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1503P-02</t>
  </si>
  <si>
    <t xml:space="preserve">TOTAL ART. 1503P</t>
  </si>
  <si>
    <t xml:space="preserve">HERRAMIENTAS Y ACCESORIOS</t>
  </si>
  <si>
    <t xml:space="preserve">LINEA: "HERRAMIENTAS  MILA PRO"</t>
  </si>
  <si>
    <t xml:space="preserve">A</t>
  </si>
  <si>
    <t xml:space="preserve">CartucIera Vacía para 12 repuestos  de 33mm.</t>
  </si>
  <si>
    <t xml:space="preserve">2002P</t>
  </si>
  <si>
    <t xml:space="preserve">CartucIera Vacía para 6 repuestos de 33mm.</t>
  </si>
  <si>
    <t xml:space="preserve">2003P</t>
  </si>
  <si>
    <t xml:space="preserve">CartucIera Vacía para 16 Repuestos de 37mm. </t>
  </si>
  <si>
    <t xml:space="preserve">CartucIera Vacía para 8 Repuestos de 37mm.</t>
  </si>
  <si>
    <t xml:space="preserve">CartucIera Vacía para 4 Repuestos de 37mm.</t>
  </si>
  <si>
    <t xml:space="preserve">Petaca con Espejo Vacía para 2 Repuestos de 37mm.   </t>
  </si>
  <si>
    <r>
      <rPr>
        <sz val="14"/>
        <rFont val="Calibri"/>
        <family val="2"/>
        <charset val="1"/>
      </rPr>
      <t xml:space="preserve">CatucIera vacía imantada con zocalo todas las medidas de repuestos </t>
    </r>
    <r>
      <rPr>
        <b val="true"/>
        <sz val="14"/>
        <color rgb="FFFF0000"/>
        <rFont val="Calibri"/>
        <family val="2"/>
        <charset val="1"/>
      </rPr>
      <t xml:space="preserve">NUEVA</t>
    </r>
  </si>
  <si>
    <t xml:space="preserve">2019Z</t>
  </si>
  <si>
    <t xml:space="preserve">CartucIera Vacía para 2 repuestos  de 59mm.</t>
  </si>
  <si>
    <t xml:space="preserve">2009P</t>
  </si>
  <si>
    <t xml:space="preserve">Petaca con Espejo Vacía para 1 Repuesto de 59mm. </t>
  </si>
  <si>
    <t xml:space="preserve">TOTAL HERRAMIENTAS PRO</t>
  </si>
  <si>
    <t xml:space="preserve">2021P - Petaca Blanca  Vacía para 1 Repuesto x 33mm.
 (Pack x 6 Unidades)  - Art. Individual 2021P</t>
  </si>
  <si>
    <r>
      <rPr>
        <sz val="12"/>
        <rFont val="Calibri"/>
        <family val="2"/>
        <charset val="1"/>
      </rPr>
      <t xml:space="preserve">Petaca Vacía para 1 Repuesto x 33mm.  </t>
    </r>
    <r>
      <rPr>
        <b val="true"/>
        <sz val="12"/>
        <rFont val="Calibri"/>
        <family val="2"/>
        <charset val="1"/>
      </rPr>
      <t xml:space="preserve">ART. INDIVIDUAL 2021P REFERENCIA</t>
    </r>
  </si>
  <si>
    <t xml:space="preserve">2021P</t>
  </si>
  <si>
    <t xml:space="preserve">Petaca Vacía para 1 Repuesto x 33mm (PACK 6 UNIDADES)   -Art. Individual 2021P</t>
  </si>
  <si>
    <t xml:space="preserve">TOTAL ART. 2021</t>
  </si>
  <si>
    <t xml:space="preserve">2022P - Petaca  Negra Vacía para 1 Repuesto x 37mm.
( Pack x 6 Unidades)   Art. Individual 2020P</t>
  </si>
  <si>
    <r>
      <rPr>
        <sz val="12"/>
        <rFont val="Calibri"/>
        <family val="2"/>
        <charset val="1"/>
      </rPr>
      <t xml:space="preserve">Petaca Vacía para 1 Repuesto x 37mm  </t>
    </r>
    <r>
      <rPr>
        <b val="true"/>
        <sz val="12"/>
        <rFont val="Calibri"/>
        <family val="2"/>
        <charset val="1"/>
      </rPr>
      <t xml:space="preserve">ART. INDIVIDUAL 2020 -REFERENCIA</t>
    </r>
  </si>
  <si>
    <t xml:space="preserve">Petaca Vacía para 1 Repuesto de 37mm. (PACK 6 UNIDADES)   Art. Individual 2020</t>
  </si>
  <si>
    <t xml:space="preserve">TOTAL ART. 2022</t>
  </si>
  <si>
    <t xml:space="preserve">LINEA: "ACCESORIOS PROFESIONALES"</t>
  </si>
  <si>
    <t xml:space="preserve">Bolso Vacío Negro- Ecocuero con cartuchera cierre. </t>
  </si>
  <si>
    <t xml:space="preserve">2016-B</t>
  </si>
  <si>
    <t xml:space="preserve">Bolso Vacío Cristal de Retoque- c/ 6 compartimentos + Bolsillo porta tissue.</t>
  </si>
  <si>
    <t xml:space="preserve">2016-R</t>
  </si>
  <si>
    <t xml:space="preserve">Kit Pro Acrílico para Mezclas  (Soporte / Espátula de ACERO INOXIDABLE) </t>
  </si>
  <si>
    <t xml:space="preserve">2017E</t>
  </si>
  <si>
    <r>
      <rPr>
        <sz val="14"/>
        <rFont val="Calibri"/>
        <family val="2"/>
        <charset val="1"/>
      </rPr>
      <t xml:space="preserve">Paleta Pro para Mezclas (Soporte </t>
    </r>
    <r>
      <rPr>
        <b val="true"/>
        <sz val="14"/>
        <color rgb="FFFF0000"/>
        <rFont val="Calibri"/>
        <family val="2"/>
        <charset val="1"/>
      </rPr>
      <t xml:space="preserve">Acrílico</t>
    </r>
    <r>
      <rPr>
        <sz val="14"/>
        <color rgb="FFFF0000"/>
        <rFont val="Calibri"/>
        <family val="2"/>
        <charset val="1"/>
      </rPr>
      <t xml:space="preserve"> </t>
    </r>
    <r>
      <rPr>
        <sz val="14"/>
        <rFont val="Calibri"/>
        <family val="2"/>
        <charset val="1"/>
      </rPr>
      <t xml:space="preserve">Cristal Circular) </t>
    </r>
    <r>
      <rPr>
        <b val="true"/>
        <sz val="14"/>
        <color rgb="FFFF0000"/>
        <rFont val="Calibri"/>
        <family val="2"/>
        <charset val="1"/>
      </rPr>
      <t xml:space="preserve"> Sin Espátula</t>
    </r>
  </si>
  <si>
    <t xml:space="preserve">2017P</t>
  </si>
  <si>
    <r>
      <rPr>
        <sz val="14"/>
        <rFont val="Calibri"/>
        <family val="2"/>
        <charset val="1"/>
      </rPr>
      <t xml:space="preserve">Organizador</t>
    </r>
    <r>
      <rPr>
        <sz val="14"/>
        <color rgb="FF000000"/>
        <rFont val="Calibri"/>
        <family val="2"/>
        <charset val="1"/>
      </rPr>
      <t xml:space="preserve"> vacío para 3 paletas.</t>
    </r>
  </si>
  <si>
    <t xml:space="preserve">2026P</t>
  </si>
  <si>
    <t xml:space="preserve">TOTAL ACCESORIOS PRO</t>
  </si>
  <si>
    <t xml:space="preserve">300 -Catálogo de productos -  PACK 10 UNIDADES</t>
  </si>
  <si>
    <t xml:space="preserve">Catálogo de productos con Precios      ART. INDIVIDUAL 301 - REFERENCIA</t>
  </si>
  <si>
    <t xml:space="preserve">Catálogo de productos con Precios   (Art. Individual 301)  PACK 10 UNIDADES</t>
  </si>
  <si>
    <t xml:space="preserve">TOTAL ART. 300</t>
  </si>
  <si>
    <t xml:space="preserve">400 -Bolsas Ecológicas -  PACK 10 UNHDADES</t>
  </si>
  <si>
    <r>
      <rPr>
        <sz val="12"/>
        <rFont val="Calibri"/>
        <family val="2"/>
        <charset val="1"/>
      </rPr>
      <t xml:space="preserve">Bolsas Ecológicas 30x38 cm. de Friselina con  Manijas y Logo  </t>
    </r>
    <r>
      <rPr>
        <b val="true"/>
        <sz val="12"/>
        <rFont val="Calibri"/>
        <family val="2"/>
        <charset val="1"/>
      </rPr>
      <t xml:space="preserve">ART. INDIVIDUAL 410 - REFERENCIA
</t>
    </r>
  </si>
  <si>
    <t xml:space="preserve">Bolsas Ecológicas  30x38 cm. de Friselina con  Manijas y Logo    PACK 10 UNIDADES 
   (Art. Individual 410) </t>
  </si>
  <si>
    <r>
      <rPr>
        <sz val="12"/>
        <rFont val="Calibri"/>
        <family val="2"/>
        <charset val="1"/>
      </rPr>
      <t xml:space="preserve">Bolsas Ecológicas  15x20 cm. de Friselina  y Logo    </t>
    </r>
    <r>
      <rPr>
        <b val="true"/>
        <sz val="12"/>
        <rFont val="Calibri"/>
        <family val="2"/>
        <charset val="1"/>
      </rPr>
      <t xml:space="preserve">ART. INDIVIDUAL 411 - REFERENCIA
</t>
    </r>
    <r>
      <rPr>
        <sz val="12"/>
        <rFont val="Calibri"/>
        <family val="2"/>
        <charset val="1"/>
      </rPr>
      <t xml:space="preserve">
  </t>
    </r>
  </si>
  <si>
    <t xml:space="preserve">Bolsas Ecológicas  de 15x20 cm. de Friselina  y Logo    PACK 10 UNIDADES
   (Art. Individual 411) </t>
  </si>
  <si>
    <t xml:space="preserve">TOTAL ART. 400</t>
  </si>
  <si>
    <t xml:space="preserve">Pigmentador para labios Pro Fucsia</t>
  </si>
  <si>
    <t xml:space="preserve">1550P-01</t>
  </si>
  <si>
    <t xml:space="preserve">Pigmentador para labios Pro Anaranjado</t>
  </si>
  <si>
    <t xml:space="preserve">1550P-02</t>
  </si>
  <si>
    <t xml:space="preserve">Pigmentador para labios Pro Coral</t>
  </si>
  <si>
    <t xml:space="preserve">1550P-03</t>
  </si>
  <si>
    <t xml:space="preserve">Pigmentador para labios Pro Nude</t>
  </si>
  <si>
    <t xml:space="preserve">1550P-04</t>
  </si>
  <si>
    <t xml:space="preserve">Pigmentador para labios Pro ROJO</t>
  </si>
  <si>
    <t xml:space="preserve">1550P-05</t>
  </si>
  <si>
    <t xml:space="preserve">Pigmentador para labios Pro VIOLETA</t>
  </si>
  <si>
    <t xml:space="preserve">1550P-06</t>
  </si>
  <si>
    <t xml:space="preserve">Pigmentador para labios Pro MARSALA</t>
  </si>
  <si>
    <t xml:space="preserve">1550P-07</t>
  </si>
  <si>
    <t xml:space="preserve">Pigmentador para labios Pro OBISPO</t>
  </si>
  <si>
    <t xml:space="preserve">1550P-08</t>
  </si>
  <si>
    <r>
      <rPr>
        <sz val="10"/>
        <rFont val="Arial"/>
        <family val="2"/>
        <charset val="1"/>
      </rPr>
      <t xml:space="preserve">Delineador en gel </t>
    </r>
    <r>
      <rPr>
        <sz val="10"/>
        <color rgb="FF000000"/>
        <rFont val="Arial"/>
        <family val="2"/>
        <charset val="1"/>
      </rPr>
      <t xml:space="preserve">Negro</t>
    </r>
  </si>
  <si>
    <t xml:space="preserve">1911P-01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</si>
  <si>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Blanco</t>
    </r>
  </si>
  <si>
    <t xml:space="preserve">2000P-01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</si>
  <si>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Verde</t>
    </r>
  </si>
  <si>
    <t xml:space="preserve">2000P-02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</si>
  <si>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Salmon</t>
    </r>
  </si>
  <si>
    <t xml:space="preserve">2000P-03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</si>
  <si>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Anaranjado</t>
    </r>
  </si>
  <si>
    <t xml:space="preserve">2000P-04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</si>
  <si>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 rosado</t>
    </r>
  </si>
  <si>
    <t xml:space="preserve">2000P-05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</si>
  <si>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Amarillo</t>
    </r>
  </si>
  <si>
    <t xml:space="preserve">2000P-06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</si>
  <si>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Lila</t>
    </r>
  </si>
  <si>
    <t xml:space="preserve">2000P-07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</si>
  <si>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Celeste</t>
    </r>
  </si>
  <si>
    <t xml:space="preserve">2000P-08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</si>
  <si>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Marron Africano</t>
    </r>
  </si>
  <si>
    <t xml:space="preserve">2000P-09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</si>
  <si>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Amarillento</t>
    </r>
  </si>
  <si>
    <t xml:space="preserve">2000P-11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</si>
  <si>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Grisado</t>
    </r>
  </si>
  <si>
    <t xml:space="preserve">2000P-12</t>
  </si>
  <si>
    <r>
      <rPr>
        <sz val="10"/>
        <rFont val="Arial"/>
        <family val="2"/>
        <charset val="1"/>
      </rPr>
      <t xml:space="preserve">Tonalizador Correctivo </t>
    </r>
    <r>
      <rPr>
        <sz val="10"/>
        <rFont val="Calibri"/>
        <family val="2"/>
        <charset val="1"/>
      </rPr>
      <t xml:space="preserve">Beige  Verdoso</t>
    </r>
  </si>
  <si>
    <t xml:space="preserve">2000P-13</t>
  </si>
  <si>
    <t xml:space="preserve">Brillo Labial Laca Cristal</t>
  </si>
  <si>
    <t xml:space="preserve">2540P-00</t>
  </si>
  <si>
    <r>
      <rPr>
        <sz val="10"/>
        <rFont val="Arial"/>
        <family val="2"/>
        <charset val="1"/>
      </rPr>
      <t xml:space="preserve">Sombra Cremosa </t>
    </r>
    <r>
      <rPr>
        <sz val="10"/>
        <color rgb="FF000000"/>
        <rFont val="Arial"/>
        <family val="2"/>
        <charset val="1"/>
      </rPr>
      <t xml:space="preserve">Negro</t>
    </r>
  </si>
  <si>
    <t xml:space="preserve">2910P-01</t>
  </si>
  <si>
    <r>
      <rPr>
        <sz val="10"/>
        <rFont val="Arial"/>
        <family val="2"/>
        <charset val="1"/>
      </rPr>
      <t xml:space="preserve">Delineador Líquido  -Tinta – </t>
    </r>
    <r>
      <rPr>
        <sz val="10"/>
        <color rgb="FF000000"/>
        <rFont val="Arial"/>
        <family val="2"/>
        <charset val="1"/>
      </rPr>
      <t xml:space="preserve">Blanco</t>
    </r>
  </si>
  <si>
    <r>
      <rPr>
        <sz val="10"/>
        <rFont val="Arial"/>
        <family val="2"/>
        <charset val="1"/>
      </rPr>
      <t xml:space="preserve">Delineador Líquido  -Tinta – </t>
    </r>
    <r>
      <rPr>
        <sz val="10"/>
        <color rgb="FF000000"/>
        <rFont val="Arial"/>
        <family val="2"/>
        <charset val="1"/>
      </rPr>
      <t xml:space="preserve">Negro</t>
    </r>
  </si>
  <si>
    <t xml:space="preserve">2920P-01</t>
  </si>
  <si>
    <t xml:space="preserve">Pre-Base para párpados Natural</t>
  </si>
  <si>
    <r>
      <rPr>
        <sz val="10"/>
        <rFont val="Arial"/>
        <family val="2"/>
        <charset val="1"/>
      </rPr>
      <t xml:space="preserve">Polvo Volátil  Pro Universal HD - </t>
    </r>
    <r>
      <rPr>
        <sz val="10"/>
        <color rgb="FF000000"/>
        <rFont val="Arial"/>
        <family val="2"/>
        <charset val="1"/>
      </rPr>
      <t xml:space="preserve">Blanco Universal + polverita dosificadora</t>
    </r>
  </si>
  <si>
    <t xml:space="preserve">2300P-01</t>
  </si>
  <si>
    <t xml:space="preserve">Petaca Vacía para 1 Repuesto de 37mm.</t>
  </si>
  <si>
    <t xml:space="preserve">2020</t>
  </si>
  <si>
    <t xml:space="preserve">2022</t>
  </si>
  <si>
    <t xml:space="preserve">Bolsas Ecológicas 30x38 cm. de Friselina con  Manijas y Logo</t>
  </si>
  <si>
    <t xml:space="preserve">410</t>
  </si>
  <si>
    <t xml:space="preserve">401</t>
  </si>
  <si>
    <t xml:space="preserve">Bolsas Ecológicas  de 15x20 cm. de Friselina  y Logo</t>
  </si>
  <si>
    <t xml:space="preserve">411</t>
  </si>
  <si>
    <t xml:space="preserve">402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</si>
</sst>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"/>
    <numFmt numFmtId="166" formatCode="D\-M;@"/>
    <numFmt numFmtId="167" formatCode="D\-MMM\-YY;@"/>
    <numFmt numFmtId="168" formatCode="[$$-2C0A]\ #,##0.00"/>
    <numFmt numFmtId="169" formatCode="DD/MM/YYYY"/>
    <numFmt numFmtId="170" formatCode="#,##0"/>
    <numFmt numFmtId="171" formatCode="[$$-2C0A]\ #,##0"/>
    <numFmt numFmtId="172" formatCode="@"/>
  </numFmts>
  <fonts count="8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24"/>
      <color rgb="FF0000FF"/>
      <name val="Arial Black"/>
      <family val="2"/>
      <charset val="1"/>
    </font>
    <font>
      <b val="true"/>
      <sz val="28"/>
      <color rgb="FF0000FF"/>
      <name val="Arial Black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Arial Black"/>
      <family val="2"/>
      <charset val="1"/>
    </font>
    <font>
      <b val="true"/>
      <sz val="12"/>
      <name val="Arial Black"/>
      <family val="2"/>
      <charset val="1"/>
    </font>
    <font>
      <b val="true"/>
      <sz val="10"/>
      <color rgb="FF7F7F7F"/>
      <name val="Arial"/>
      <family val="2"/>
      <charset val="1"/>
    </font>
    <font>
      <b val="true"/>
      <sz val="14"/>
      <color rgb="FF000000"/>
      <name val="Arial Black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20"/>
      <color rgb="FF0000FF"/>
      <name val="Arial Black"/>
      <family val="2"/>
      <charset val="1"/>
    </font>
    <font>
      <b val="true"/>
      <sz val="26"/>
      <color rgb="FF000000"/>
      <name val="Arial Black"/>
      <family val="2"/>
      <charset val="1"/>
    </font>
    <font>
      <b val="true"/>
      <sz val="14"/>
      <color rgb="FF7F7F7F"/>
      <name val="Calibri"/>
      <family val="2"/>
      <charset val="1"/>
    </font>
    <font>
      <b val="true"/>
      <sz val="16"/>
      <color rgb="FF000000"/>
      <name val="Arial Black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sz val="11"/>
      <color rgb="FFFF0000"/>
      <name val="Arial"/>
      <family val="2"/>
      <charset val="1"/>
    </font>
    <font>
      <b val="true"/>
      <sz val="10"/>
      <color rgb="FFA6A6A6"/>
      <name val="Arial"/>
      <family val="2"/>
      <charset val="1"/>
    </font>
    <font>
      <b val="true"/>
      <u val="single"/>
      <sz val="36"/>
      <name val="Arial Black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20"/>
      <color rgb="FF000000"/>
      <name val="Arial Black"/>
      <family val="2"/>
      <charset val="1"/>
    </font>
    <font>
      <b val="true"/>
      <sz val="5"/>
      <name val="Arial Black"/>
      <family val="2"/>
      <charset val="1"/>
    </font>
    <font>
      <b val="true"/>
      <sz val="10"/>
      <name val="Arial Black"/>
      <family val="2"/>
      <charset val="1"/>
    </font>
    <font>
      <b val="true"/>
      <sz val="9"/>
      <color rgb="FF000000"/>
      <name val="Calibri"/>
      <family val="2"/>
      <charset val="1"/>
    </font>
    <font>
      <b val="true"/>
      <u val="single"/>
      <sz val="22"/>
      <name val="Arial Black"/>
      <family val="2"/>
      <charset val="1"/>
    </font>
    <font>
      <b val="true"/>
      <sz val="9"/>
      <color rgb="FF000000"/>
      <name val="Arial Black"/>
      <family val="2"/>
      <charset val="1"/>
    </font>
    <font>
      <b val="true"/>
      <sz val="9"/>
      <name val="Arial Black"/>
      <family val="2"/>
      <charset val="1"/>
    </font>
    <font>
      <b val="true"/>
      <u val="single"/>
      <sz val="20"/>
      <name val="Arial Black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FF0000"/>
      <name val="Calibri"/>
      <family val="2"/>
      <charset val="1"/>
    </font>
    <font>
      <b val="true"/>
      <sz val="13"/>
      <color rgb="FF000000"/>
      <name val="Arial Black"/>
      <family val="2"/>
      <charset val="1"/>
    </font>
    <font>
      <sz val="14"/>
      <color rgb="FF000000"/>
      <name val="Arial Black"/>
      <family val="2"/>
      <charset val="1"/>
    </font>
    <font>
      <b val="true"/>
      <sz val="20"/>
      <color rgb="FF000000"/>
      <name val="Calibri"/>
      <family val="2"/>
      <charset val="1"/>
    </font>
    <font>
      <sz val="16"/>
      <color rgb="FF000000"/>
      <name val="Arial Black"/>
      <family val="2"/>
      <charset val="1"/>
    </font>
    <font>
      <b val="true"/>
      <sz val="8"/>
      <color rgb="FF000000"/>
      <name val="Arial Black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0"/>
      <color rgb="FF000000"/>
      <name val="Arial Black"/>
      <family val="2"/>
      <charset val="1"/>
    </font>
    <font>
      <sz val="8"/>
      <name val="Arial"/>
      <family val="2"/>
      <charset val="1"/>
    </font>
    <font>
      <sz val="8"/>
      <color rgb="FFFFFFFF"/>
      <name val="Arial"/>
      <family val="2"/>
      <charset val="1"/>
    </font>
    <font>
      <sz val="12"/>
      <color rgb="FFFFFFFF"/>
      <name val="Calibri"/>
      <family val="2"/>
      <charset val="1"/>
    </font>
    <font>
      <b val="true"/>
      <sz val="20"/>
      <color rgb="FFFFFFFF"/>
      <name val="Arial Black"/>
      <family val="2"/>
      <charset val="1"/>
    </font>
    <font>
      <b val="true"/>
      <sz val="12"/>
      <name val="Calibri"/>
      <family val="2"/>
      <charset val="1"/>
    </font>
    <font>
      <b val="true"/>
      <sz val="20"/>
      <name val="Calibri"/>
      <family val="2"/>
      <charset val="1"/>
    </font>
    <font>
      <b val="true"/>
      <sz val="18"/>
      <name val="Calibri"/>
      <family val="2"/>
      <charset val="1"/>
    </font>
    <font>
      <i val="true"/>
      <sz val="18"/>
      <name val="Calibri"/>
      <family val="2"/>
      <charset val="1"/>
    </font>
    <font>
      <i val="true"/>
      <sz val="12"/>
      <name val="Calibri"/>
      <family val="2"/>
      <charset val="1"/>
    </font>
    <font>
      <b val="true"/>
      <sz val="14"/>
      <name val="Calibri"/>
      <family val="2"/>
      <charset val="1"/>
    </font>
    <font>
      <sz val="12"/>
      <color rgb="FFFFFFFF"/>
      <name val="Arial"/>
      <family val="2"/>
      <charset val="1"/>
    </font>
    <font>
      <sz val="12"/>
      <name val="Arial"/>
      <family val="2"/>
      <charset val="1"/>
    </font>
    <font>
      <sz val="12"/>
      <name val="Calibri"/>
      <family val="2"/>
      <charset val="1"/>
    </font>
    <font>
      <b val="true"/>
      <sz val="18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6"/>
      <name val="Calibri"/>
      <family val="2"/>
      <charset val="1"/>
    </font>
    <font>
      <sz val="20"/>
      <name val="Calibri"/>
      <family val="2"/>
      <charset val="1"/>
    </font>
    <font>
      <b val="true"/>
      <sz val="12"/>
      <color rgb="FFFF0000"/>
      <name val="Calibri"/>
      <family val="2"/>
      <charset val="1"/>
    </font>
    <font>
      <sz val="18"/>
      <name val="Calibri"/>
      <family val="2"/>
      <charset val="1"/>
    </font>
    <font>
      <b val="true"/>
      <i val="true"/>
      <sz val="12"/>
      <name val="Calibri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4"/>
      <name val="Calibri"/>
      <family val="2"/>
      <charset val="1"/>
    </font>
    <font>
      <sz val="16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i val="true"/>
      <sz val="20"/>
      <name val="Calibri"/>
      <family val="2"/>
      <charset val="1"/>
    </font>
    <font>
      <sz val="20"/>
      <color rgb="FFFFFFFF"/>
      <name val="Arial Black"/>
      <family val="2"/>
      <charset val="1"/>
    </font>
    <font>
      <b val="true"/>
      <sz val="18"/>
      <color rgb="FFFFFFFF"/>
      <name val="Calibri"/>
      <family val="2"/>
      <charset val="1"/>
    </font>
    <font>
      <b val="true"/>
      <sz val="10"/>
      <name val="Calibri"/>
      <family val="2"/>
      <charset val="1"/>
    </font>
    <font>
      <b val="true"/>
      <i val="true"/>
      <sz val="18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8"/>
      <color rgb="FFFFFFFF"/>
      <name val="Calibri"/>
      <family val="2"/>
      <charset val="1"/>
    </font>
    <font>
      <sz val="12"/>
      <color rgb="FFFF0000"/>
      <name val="Calibri"/>
      <family val="2"/>
      <charset val="1"/>
    </font>
    <font>
      <b val="true"/>
      <sz val="16"/>
      <name val="Arial"/>
      <family val="2"/>
      <charset val="1"/>
    </font>
    <font>
      <sz val="14"/>
      <color rgb="FFFF0000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2"/>
      <color rgb="FFFFFFFF"/>
      <name val="Arial Black"/>
      <family val="2"/>
      <charset val="1"/>
    </font>
    <font>
      <sz val="10"/>
      <name val="Calibri"/>
      <family val="2"/>
      <charset val="1"/>
    </font>
    <font>
      <sz val="10"/>
      <color rgb="FF000000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EECE1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CE1"/>
      </patternFill>
    </fill>
    <fill>
      <patternFill patternType="solid">
        <fgColor rgb="FFD9D9D9"/>
        <bgColor rgb="FFDDD9C3"/>
      </patternFill>
    </fill>
    <fill>
      <patternFill patternType="solid">
        <fgColor rgb="FFDCE6F2"/>
        <bgColor rgb="FFEEECE1"/>
      </patternFill>
    </fill>
    <fill>
      <patternFill patternType="solid">
        <fgColor rgb="FF000000"/>
        <bgColor rgb="FF003300"/>
      </patternFill>
    </fill>
    <fill>
      <patternFill patternType="solid">
        <fgColor rgb="FFDDD9C3"/>
        <bgColor rgb="FFD9D9D9"/>
      </patternFill>
    </fill>
    <fill>
      <patternFill patternType="solid">
        <fgColor rgb="FFFFFF66"/>
        <bgColor rgb="FFFFFF00"/>
      </patternFill>
    </fill>
    <fill>
      <patternFill patternType="solid">
        <fgColor rgb="FF595959"/>
        <bgColor rgb="FF7F7F7F"/>
      </patternFill>
    </fill>
    <fill>
      <patternFill patternType="solid">
        <fgColor rgb="FFE6B9B8"/>
        <bgColor rgb="FFFAC090"/>
      </patternFill>
    </fill>
    <fill>
      <patternFill patternType="solid">
        <fgColor rgb="FFFAC090"/>
        <bgColor rgb="FFE6B9B8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ck">
        <color rgb="FFA6A6A6"/>
      </left>
      <right style="medium"/>
      <top style="thick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ck">
        <color rgb="FFFF0000"/>
      </left>
      <right style="medium"/>
      <top style="thick">
        <color rgb="FFFF0000"/>
      </top>
      <bottom style="thin"/>
      <diagonal/>
    </border>
    <border diagonalUp="false" diagonalDown="false">
      <left/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ck">
        <color rgb="FFFF0000"/>
      </left>
      <right style="medium"/>
      <top style="thin"/>
      <bottom style="thin"/>
      <diagonal/>
    </border>
    <border diagonalUp="false" diagonalDown="false">
      <left/>
      <right style="thick">
        <color rgb="FFFF0000"/>
      </right>
      <top style="thin"/>
      <bottom style="thin"/>
      <diagonal/>
    </border>
    <border diagonalUp="false" diagonalDown="false">
      <left style="thick">
        <color rgb="FFFF0000"/>
      </left>
      <right style="medium"/>
      <top style="thin"/>
      <bottom style="thick">
        <color rgb="FFFF0000"/>
      </bottom>
      <diagonal/>
    </border>
    <border diagonalUp="false" diagonalDown="false">
      <left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ck">
        <color rgb="FFFF0000"/>
      </left>
      <right style="thick"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 style="thick">
        <color rgb="FFA6A6A6"/>
      </left>
      <right/>
      <top style="medium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ck">
        <color rgb="FFA6A6A6"/>
      </left>
      <right/>
      <top style="medium">
        <color rgb="FFA6A6A6"/>
      </top>
      <bottom style="thick">
        <color rgb="FFA6A6A6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thick">
        <color rgb="FFFF0000"/>
      </right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medium"/>
      <right style="thin"/>
      <top style="thick"/>
      <bottom style="medium"/>
      <diagonal/>
    </border>
    <border diagonalUp="false" diagonalDown="false">
      <left style="thin"/>
      <right style="thin"/>
      <top style="thick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2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0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3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6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2" fillId="3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7" fillId="3" borderId="1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3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9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0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4" fillId="6" borderId="2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5" fillId="3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17" fillId="6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7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9" fillId="3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30" fillId="3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9" fontId="30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3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2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3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4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7" fillId="3" borderId="2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3" fillId="3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5" fillId="3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3" borderId="2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36" fillId="3" borderId="3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37" fillId="6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3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34" fillId="6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4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8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9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9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0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1" fillId="0" borderId="2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8" fillId="3" borderId="26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2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8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4" fillId="7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5" fillId="7" borderId="2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4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8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8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1" fillId="8" borderId="39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1" fillId="8" borderId="3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2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4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1" fillId="3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3" borderId="39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8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5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0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8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8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0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2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4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1" fillId="0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0" borderId="39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4" fillId="0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3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4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8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48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8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8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2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3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3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4" fillId="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8" fillId="3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3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3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2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3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0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8" fillId="3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3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5" fillId="7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0" fillId="7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0" fillId="7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9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9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9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48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6" fillId="9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1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8" fillId="0" borderId="3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2" fontId="5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3" fillId="3" borderId="3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0" fontId="55" fillId="1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10" fillId="3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5" fillId="1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8" fillId="9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4" fillId="9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4" fillId="7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9" fillId="7" borderId="39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5" fillId="7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7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11" borderId="3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1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11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1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11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3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6" fillId="11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11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55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11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11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2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1" fillId="3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3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6" fillId="12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12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12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12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12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4" fillId="0" borderId="4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0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3" borderId="4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77" fillId="0" borderId="4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12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0" borderId="4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4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0" borderId="4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3" borderId="4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8" fillId="0" borderId="4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5" fillId="10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2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9" fillId="7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26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26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80" fillId="7" borderId="4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1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>
      <font>
        <name val="FreeSans"/>
        <charset val="1"/>
        <family val="2"/>
      </font>
    </dxf>
    <dxf>
      <font>
        <name val="FreeSans"/>
        <charset val="1"/>
        <family val="2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E6B9B8"/>
      <rgbColor rgb="FF7F7F7F"/>
      <rgbColor rgb="FF9999FF"/>
      <rgbColor rgb="FF993366"/>
      <rgbColor rgb="FFF2F2F2"/>
      <rgbColor rgb="FFDCE6F2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DD9C3"/>
      <rgbColor rgb="FFEEECE1"/>
      <rgbColor rgb="FFFFFF66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59595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134280</xdr:colOff>
      <xdr:row>3</xdr:row>
      <xdr:rowOff>88200</xdr:rowOff>
    </xdr:from>
    <xdr:to>
      <xdr:col>5</xdr:col>
      <xdr:colOff>205200</xdr:colOff>
      <xdr:row>4</xdr:row>
      <xdr:rowOff>142560</xdr:rowOff>
    </xdr:to>
    <xdr:pic>
      <xdr:nvPicPr>
        <xdr:cNvPr id="0" name="Picture 27" descr=""/>
        <xdr:cNvPicPr/>
      </xdr:nvPicPr>
      <xdr:blipFill>
        <a:blip r:embed="rId1"/>
        <a:srcRect l="10863" t="0" r="14763" b="36357"/>
        <a:stretch/>
      </xdr:blipFill>
      <xdr:spPr>
        <a:xfrm>
          <a:off x="848520" y="698400"/>
          <a:ext cx="1242360" cy="370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358920</xdr:colOff>
      <xdr:row>2</xdr:row>
      <xdr:rowOff>100440</xdr:rowOff>
    </xdr:from>
    <xdr:to>
      <xdr:col>5</xdr:col>
      <xdr:colOff>497880</xdr:colOff>
      <xdr:row>2</xdr:row>
      <xdr:rowOff>329040</xdr:rowOff>
    </xdr:to>
    <xdr:pic>
      <xdr:nvPicPr>
        <xdr:cNvPr id="1" name="7 Imagen" descr=""/>
        <xdr:cNvPicPr/>
      </xdr:nvPicPr>
      <xdr:blipFill>
        <a:blip r:embed="rId2"/>
        <a:srcRect l="0" t="15075" r="0" b="43315"/>
        <a:stretch/>
      </xdr:blipFill>
      <xdr:spPr>
        <a:xfrm>
          <a:off x="606240" y="358200"/>
          <a:ext cx="1777320" cy="22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91440</xdr:colOff>
      <xdr:row>5</xdr:row>
      <xdr:rowOff>297360</xdr:rowOff>
    </xdr:from>
    <xdr:to>
      <xdr:col>10</xdr:col>
      <xdr:colOff>203400</xdr:colOff>
      <xdr:row>8</xdr:row>
      <xdr:rowOff>564120</xdr:rowOff>
    </xdr:to>
    <xdr:sp>
      <xdr:nvSpPr>
        <xdr:cNvPr id="2" name="CustomShape 1"/>
        <xdr:cNvSpPr/>
      </xdr:nvSpPr>
      <xdr:spPr>
        <a:xfrm>
          <a:off x="17969760" y="1539720"/>
          <a:ext cx="111960" cy="1261440"/>
        </a:xfrm>
        <a:prstGeom prst="rightBrace">
          <a:avLst>
            <a:gd name="adj1" fmla="val 8333"/>
            <a:gd name="adj2" fmla="val 50000"/>
          </a:avLst>
        </a:prstGeom>
        <a:solidFill>
          <a:srgbClr val="ffffff"/>
        </a:solidFill>
        <a:ln w="28440">
          <a:solidFill>
            <a:srgbClr val="c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1369800</xdr:colOff>
      <xdr:row>2</xdr:row>
      <xdr:rowOff>1440</xdr:rowOff>
    </xdr:from>
    <xdr:to>
      <xdr:col>6</xdr:col>
      <xdr:colOff>6539400</xdr:colOff>
      <xdr:row>3</xdr:row>
      <xdr:rowOff>254520</xdr:rowOff>
    </xdr:to>
    <xdr:pic>
      <xdr:nvPicPr>
        <xdr:cNvPr id="3" name="Picture 2" descr=""/>
        <xdr:cNvPicPr/>
      </xdr:nvPicPr>
      <xdr:blipFill>
        <a:blip r:embed="rId3"/>
        <a:stretch/>
      </xdr:blipFill>
      <xdr:spPr>
        <a:xfrm>
          <a:off x="3255480" y="259200"/>
          <a:ext cx="6665040" cy="60552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14"/>
  <sheetViews>
    <sheetView windowProtection="false" showFormulas="false" showGridLines="true" showRowColHeaders="true" showZeros="true" rightToLeft="false" tabSelected="true" showOutlineSymbols="true" defaultGridColor="true" view="normal" topLeftCell="A566" colorId="64" zoomScale="65" zoomScaleNormal="65" zoomScalePageLayoutView="100" workbookViewId="0">
      <selection pane="topLeft" activeCell="H576" activeCellId="0" sqref="H576"/>
    </sheetView>
  </sheetViews>
  <sheetFormatPr defaultRowHeight="12.8"/>
  <cols>
    <col collapsed="false" hidden="false" max="1" min="1" style="1" width="3.51020408163265"/>
    <col collapsed="false" hidden="false" max="2" min="2" style="2" width="6.61224489795918"/>
    <col collapsed="false" hidden="false" max="5" min="3" style="2" width="5.53571428571429"/>
    <col collapsed="false" hidden="false" max="6" min="6" style="2" width="21.1938775510204"/>
    <col collapsed="false" hidden="false" max="7" min="7" style="2" width="97.1938775510204"/>
    <col collapsed="false" hidden="false" max="8" min="8" style="3" width="53.8622448979592"/>
    <col collapsed="false" hidden="false" max="9" min="9" style="3" width="30.1020408163265"/>
    <col collapsed="false" hidden="false" max="10" min="10" style="2" width="24.3010204081633"/>
    <col collapsed="false" hidden="false" max="11" min="11" style="4" width="21.5969387755102"/>
    <col collapsed="false" hidden="false" max="77" min="12" style="5" width="10.8010204081633"/>
    <col collapsed="false" hidden="false" max="1025" min="78" style="6" width="10.8010204081633"/>
  </cols>
  <sheetData>
    <row r="1" customFormat="false" ht="12.8" hidden="false" customHeight="false" outlineLevel="0" collapsed="false">
      <c r="A1" s="0"/>
      <c r="B1" s="6"/>
      <c r="C1" s="6"/>
      <c r="D1" s="6"/>
      <c r="E1" s="6"/>
      <c r="F1" s="6"/>
      <c r="G1" s="6"/>
      <c r="H1" s="6"/>
      <c r="I1" s="7"/>
      <c r="J1" s="6"/>
      <c r="K1" s="8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7.5" hidden="false" customHeight="true" outlineLevel="0" collapsed="false">
      <c r="A2" s="0"/>
      <c r="B2" s="9"/>
      <c r="C2" s="10"/>
      <c r="D2" s="10"/>
      <c r="E2" s="10"/>
      <c r="F2" s="10"/>
      <c r="G2" s="10"/>
      <c r="H2" s="11"/>
      <c r="I2" s="12"/>
      <c r="J2" s="12"/>
      <c r="K2" s="13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7.75" hidden="false" customHeight="true" outlineLevel="0" collapsed="false">
      <c r="A3" s="0"/>
      <c r="B3" s="14"/>
      <c r="C3" s="15"/>
      <c r="D3" s="16"/>
      <c r="E3" s="16"/>
      <c r="F3" s="16"/>
      <c r="G3" s="16"/>
      <c r="H3" s="17"/>
      <c r="I3" s="18"/>
      <c r="J3" s="19" t="s">
        <v>0</v>
      </c>
      <c r="K3" s="2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24.9" hidden="false" customHeight="true" outlineLevel="0" collapsed="false">
      <c r="A4" s="0"/>
      <c r="B4" s="21"/>
      <c r="C4" s="15"/>
      <c r="D4" s="15"/>
      <c r="E4" s="15"/>
      <c r="F4" s="16"/>
      <c r="G4" s="16"/>
      <c r="H4" s="22" t="s">
        <v>1</v>
      </c>
      <c r="I4" s="23"/>
      <c r="J4" s="19" t="s">
        <v>2</v>
      </c>
      <c r="K4" s="24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4.9" hidden="false" customHeight="true" outlineLevel="0" collapsed="false">
      <c r="A5" s="0"/>
      <c r="B5" s="21"/>
      <c r="C5" s="15"/>
      <c r="D5" s="15"/>
      <c r="E5" s="15"/>
      <c r="F5" s="16"/>
      <c r="G5" s="16"/>
      <c r="H5" s="22" t="s">
        <v>1</v>
      </c>
      <c r="I5" s="25"/>
      <c r="J5" s="19" t="s">
        <v>3</v>
      </c>
      <c r="K5" s="24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4.9" hidden="false" customHeight="true" outlineLevel="0" collapsed="false">
      <c r="A6" s="0"/>
      <c r="B6" s="14"/>
      <c r="C6" s="26"/>
      <c r="D6" s="16"/>
      <c r="E6" s="16"/>
      <c r="F6" s="27" t="s">
        <v>4</v>
      </c>
      <c r="G6" s="27"/>
      <c r="H6" s="28"/>
      <c r="I6" s="29"/>
      <c r="J6" s="30" t="s">
        <v>5</v>
      </c>
      <c r="K6" s="31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4.9" hidden="false" customHeight="true" outlineLevel="0" collapsed="false">
      <c r="A7" s="0"/>
      <c r="B7" s="14"/>
      <c r="C7" s="32"/>
      <c r="D7" s="26"/>
      <c r="E7" s="26"/>
      <c r="F7" s="27"/>
      <c r="G7" s="27"/>
      <c r="H7" s="22" t="s">
        <v>6</v>
      </c>
      <c r="I7" s="33"/>
      <c r="J7" s="34" t="s">
        <v>7</v>
      </c>
      <c r="K7" s="35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8.5" hidden="false" customHeight="true" outlineLevel="0" collapsed="false">
      <c r="A8" s="0"/>
      <c r="B8" s="36"/>
      <c r="C8" s="26"/>
      <c r="D8" s="26"/>
      <c r="E8" s="26"/>
      <c r="F8" s="27"/>
      <c r="G8" s="27"/>
      <c r="H8" s="37"/>
      <c r="I8" s="38"/>
      <c r="J8" s="39" t="s">
        <v>8</v>
      </c>
      <c r="K8" s="40" t="s">
        <v>9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48" hidden="false" customHeight="true" outlineLevel="0" collapsed="false">
      <c r="A9" s="0"/>
      <c r="B9" s="36"/>
      <c r="C9" s="26"/>
      <c r="D9" s="26"/>
      <c r="E9" s="26"/>
      <c r="F9" s="27"/>
      <c r="G9" s="27"/>
      <c r="H9" s="41" t="s">
        <v>10</v>
      </c>
      <c r="I9" s="42"/>
      <c r="J9" s="43" t="s">
        <v>11</v>
      </c>
      <c r="K9" s="44"/>
      <c r="L9" s="45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39.75" hidden="false" customHeight="true" outlineLevel="0" collapsed="false">
      <c r="A10" s="0"/>
      <c r="B10" s="36"/>
      <c r="C10" s="26"/>
      <c r="D10" s="26"/>
      <c r="E10" s="26"/>
      <c r="F10" s="46" t="n">
        <f aca="false">+I8</f>
        <v>0</v>
      </c>
      <c r="G10" s="46"/>
      <c r="H10" s="47"/>
      <c r="I10" s="48" t="n">
        <f aca="false">I11+I12+I13+I14</f>
        <v>0</v>
      </c>
      <c r="J10" s="49" t="s">
        <v>12</v>
      </c>
      <c r="K10" s="24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0.2" hidden="false" customHeight="false" outlineLevel="0" collapsed="false">
      <c r="A11" s="0"/>
      <c r="B11" s="14"/>
      <c r="C11" s="50"/>
      <c r="D11" s="50"/>
      <c r="E11" s="50"/>
      <c r="F11" s="46"/>
      <c r="G11" s="46"/>
      <c r="H11" s="47"/>
      <c r="I11" s="51" t="n">
        <f aca="false">I26+I30+I33+I36+I42+I45+I50+I54+I60+I66+I71+I75+I80+I85+I89+I93+I96+I99+I102+I105+I108+I111+I132+I146+I150+I154</f>
        <v>0</v>
      </c>
      <c r="J11" s="52" t="s">
        <v>13</v>
      </c>
      <c r="K11" s="53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30" hidden="false" customHeight="true" outlineLevel="0" collapsed="false">
      <c r="A12" s="0"/>
      <c r="B12" s="14"/>
      <c r="C12" s="50"/>
      <c r="D12" s="50"/>
      <c r="E12" s="50"/>
      <c r="F12" s="54" t="n">
        <f aca="false">+I9</f>
        <v>0</v>
      </c>
      <c r="G12" s="54"/>
      <c r="H12" s="55"/>
      <c r="I12" s="51" t="n">
        <f aca="false">I161+I209+I233+I250+I291+I304+I313+I320+I323+I329+I332+I336+I347+I353+I356+I361+I367+I382+I396+I409+I422+I428+I435+I441+I445+I449+I453+I457+I460+I463+I469+I474+I477+I483+I487+I490+I494+I498+I503</f>
        <v>0</v>
      </c>
      <c r="J12" s="52" t="s">
        <v>14</v>
      </c>
      <c r="K12" s="53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30" hidden="false" customHeight="true" outlineLevel="0" collapsed="false">
      <c r="A13" s="0"/>
      <c r="B13" s="14"/>
      <c r="C13" s="50"/>
      <c r="D13" s="50"/>
      <c r="E13" s="50"/>
      <c r="F13" s="54"/>
      <c r="G13" s="54"/>
      <c r="H13" s="47"/>
      <c r="I13" s="51" t="n">
        <f aca="false">+I507+I510+I516+I528+I533+I536+I543+I547</f>
        <v>0</v>
      </c>
      <c r="J13" s="56" t="s">
        <v>15</v>
      </c>
      <c r="K13" s="57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" hidden="false" customHeight="false" outlineLevel="0" collapsed="false">
      <c r="A14" s="0"/>
      <c r="B14" s="14"/>
      <c r="C14" s="58"/>
      <c r="D14" s="59"/>
      <c r="E14" s="59"/>
      <c r="F14" s="60" t="n">
        <f aca="false">+I5</f>
        <v>0</v>
      </c>
      <c r="G14" s="60"/>
      <c r="H14" s="47"/>
      <c r="I14" s="51" t="n">
        <f aca="false">I507+I510+I516+I528+I533+I536+I543+I547+I559+I563+I567+I574+I578+I584</f>
        <v>0</v>
      </c>
      <c r="J14" s="56" t="s">
        <v>16</v>
      </c>
      <c r="K14" s="61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9" hidden="false" customHeight="true" outlineLevel="0" collapsed="false">
      <c r="A15" s="0"/>
      <c r="B15" s="14"/>
      <c r="C15" s="32"/>
      <c r="D15" s="16"/>
      <c r="E15" s="16"/>
      <c r="F15" s="62"/>
      <c r="G15" s="62"/>
      <c r="H15" s="63"/>
      <c r="I15" s="64" t="n">
        <f aca="false">SUM(K24:K584)</f>
        <v>0</v>
      </c>
      <c r="J15" s="65" t="s">
        <v>17</v>
      </c>
      <c r="K15" s="6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9" hidden="false" customHeight="true" outlineLevel="0" collapsed="false">
      <c r="A16" s="0"/>
      <c r="B16" s="14"/>
      <c r="C16" s="32"/>
      <c r="D16" s="16"/>
      <c r="E16" s="16"/>
      <c r="F16" s="62"/>
      <c r="G16" s="62"/>
      <c r="H16" s="67"/>
      <c r="I16" s="68"/>
      <c r="J16" s="69" t="s">
        <v>18</v>
      </c>
      <c r="K16" s="24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9" hidden="false" customHeight="true" outlineLevel="0" collapsed="false">
      <c r="A17" s="0"/>
      <c r="B17" s="14"/>
      <c r="C17" s="32"/>
      <c r="D17" s="32"/>
      <c r="E17" s="32"/>
      <c r="F17" s="70" t="s">
        <v>19</v>
      </c>
      <c r="G17" s="71"/>
      <c r="H17" s="71"/>
      <c r="I17" s="72" t="n">
        <f aca="false">+I15-(I15*I16)/100</f>
        <v>0</v>
      </c>
      <c r="J17" s="73" t="s">
        <v>20</v>
      </c>
      <c r="K17" s="74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42.75" hidden="false" customHeight="true" outlineLevel="0" collapsed="false">
      <c r="A18" s="0"/>
      <c r="B18" s="14"/>
      <c r="C18" s="32"/>
      <c r="D18" s="32"/>
      <c r="E18" s="32"/>
      <c r="F18" s="70" t="s">
        <v>21</v>
      </c>
      <c r="G18" s="75"/>
      <c r="H18" s="75"/>
      <c r="I18" s="76" t="n">
        <f aca="false">I17/K586</f>
        <v>0</v>
      </c>
      <c r="J18" s="77" t="s">
        <v>22</v>
      </c>
      <c r="K18" s="24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0.95" hidden="false" customHeight="true" outlineLevel="0" collapsed="false">
      <c r="A19" s="0"/>
      <c r="B19" s="14"/>
      <c r="C19" s="78"/>
      <c r="D19" s="78"/>
      <c r="E19" s="78"/>
      <c r="F19" s="79"/>
      <c r="G19" s="79"/>
      <c r="H19" s="79"/>
      <c r="I19" s="80"/>
      <c r="J19" s="81"/>
      <c r="K19" s="82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" hidden="false" customHeight="true" outlineLevel="0" collapsed="false">
      <c r="A20" s="0"/>
      <c r="B20" s="14"/>
      <c r="C20" s="83"/>
      <c r="D20" s="83"/>
      <c r="E20" s="83"/>
      <c r="F20" s="84" t="s">
        <v>23</v>
      </c>
      <c r="G20" s="84"/>
      <c r="H20" s="84"/>
      <c r="I20" s="85"/>
      <c r="J20" s="85"/>
      <c r="K20" s="2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86" customFormat="true" ht="30" hidden="false" customHeight="true" outlineLevel="0" collapsed="false">
      <c r="B21" s="87" t="s">
        <v>24</v>
      </c>
      <c r="C21" s="88" t="s">
        <v>25</v>
      </c>
      <c r="D21" s="88" t="s">
        <v>26</v>
      </c>
      <c r="E21" s="88" t="s">
        <v>27</v>
      </c>
      <c r="F21" s="88" t="s">
        <v>28</v>
      </c>
      <c r="G21" s="88"/>
      <c r="H21" s="88" t="s">
        <v>29</v>
      </c>
      <c r="I21" s="88" t="s">
        <v>30</v>
      </c>
      <c r="J21" s="88" t="s">
        <v>31</v>
      </c>
      <c r="K21" s="89" t="s">
        <v>32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</row>
    <row r="22" s="91" customFormat="true" ht="32.25" hidden="false" customHeight="true" outlineLevel="0" collapsed="false">
      <c r="B22" s="92"/>
      <c r="C22" s="93"/>
      <c r="D22" s="93"/>
      <c r="E22" s="93"/>
      <c r="F22" s="93"/>
      <c r="G22" s="94" t="s">
        <v>33</v>
      </c>
      <c r="H22" s="93"/>
      <c r="I22" s="93"/>
      <c r="J22" s="93"/>
      <c r="K22" s="95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</row>
    <row r="23" s="104" customFormat="true" ht="52.5" hidden="false" customHeight="true" outlineLevel="0" collapsed="false">
      <c r="A23" s="97"/>
      <c r="B23" s="98"/>
      <c r="C23" s="99"/>
      <c r="D23" s="99"/>
      <c r="E23" s="99"/>
      <c r="F23" s="100" t="s">
        <v>34</v>
      </c>
      <c r="G23" s="100"/>
      <c r="H23" s="101"/>
      <c r="I23" s="101"/>
      <c r="J23" s="101"/>
      <c r="K23" s="102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</row>
    <row r="24" customFormat="false" ht="30" hidden="false" customHeight="true" outlineLevel="0" collapsed="false">
      <c r="A24" s="0"/>
      <c r="B24" s="105" t="n">
        <v>25</v>
      </c>
      <c r="C24" s="106" t="n">
        <v>1</v>
      </c>
      <c r="D24" s="107" t="s">
        <v>35</v>
      </c>
      <c r="E24" s="106"/>
      <c r="F24" s="108" t="s">
        <v>36</v>
      </c>
      <c r="G24" s="108"/>
      <c r="H24" s="109" t="s">
        <v>37</v>
      </c>
      <c r="I24" s="110"/>
      <c r="J24" s="111" t="n">
        <v>250</v>
      </c>
      <c r="K24" s="112" t="n">
        <f aca="false">I24*J24</f>
        <v>0</v>
      </c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0" hidden="false" customHeight="true" outlineLevel="0" collapsed="false">
      <c r="A25" s="0"/>
      <c r="B25" s="105" t="n">
        <v>25</v>
      </c>
      <c r="C25" s="106" t="n">
        <v>1</v>
      </c>
      <c r="D25" s="107" t="s">
        <v>35</v>
      </c>
      <c r="E25" s="106"/>
      <c r="F25" s="108" t="s">
        <v>38</v>
      </c>
      <c r="G25" s="108"/>
      <c r="H25" s="109" t="s">
        <v>39</v>
      </c>
      <c r="I25" s="110"/>
      <c r="J25" s="111" t="n">
        <v>250</v>
      </c>
      <c r="K25" s="112" t="n">
        <f aca="false">I25*J25</f>
        <v>0</v>
      </c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30" hidden="false" customHeight="true" outlineLevel="0" collapsed="false">
      <c r="A26" s="0"/>
      <c r="B26" s="113"/>
      <c r="C26" s="114"/>
      <c r="D26" s="114"/>
      <c r="E26" s="114"/>
      <c r="F26" s="115"/>
      <c r="G26" s="116"/>
      <c r="H26" s="117" t="s">
        <v>40</v>
      </c>
      <c r="I26" s="118" t="n">
        <f aca="false">I24+I25</f>
        <v>0</v>
      </c>
      <c r="J26" s="119"/>
      <c r="K26" s="112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45" hidden="false" customHeight="true" outlineLevel="0" collapsed="false">
      <c r="A27" s="97"/>
      <c r="B27" s="98"/>
      <c r="C27" s="99"/>
      <c r="D27" s="99"/>
      <c r="E27" s="99"/>
      <c r="F27" s="100" t="s">
        <v>41</v>
      </c>
      <c r="G27" s="100"/>
      <c r="H27" s="120"/>
      <c r="I27" s="120"/>
      <c r="J27" s="120"/>
      <c r="K27" s="121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25" customFormat="true" ht="30" hidden="false" customHeight="true" outlineLevel="0" collapsed="false">
      <c r="A28" s="122"/>
      <c r="B28" s="105" t="n">
        <v>53</v>
      </c>
      <c r="C28" s="106" t="n">
        <v>1</v>
      </c>
      <c r="D28" s="107" t="s">
        <v>35</v>
      </c>
      <c r="E28" s="106"/>
      <c r="F28" s="108" t="s">
        <v>42</v>
      </c>
      <c r="G28" s="108"/>
      <c r="H28" s="123" t="s">
        <v>43</v>
      </c>
      <c r="I28" s="110"/>
      <c r="J28" s="111" t="n">
        <v>315</v>
      </c>
      <c r="K28" s="112" t="n">
        <f aca="false">I28*J28</f>
        <v>0</v>
      </c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</row>
    <row r="29" customFormat="false" ht="30" hidden="false" customHeight="true" outlineLevel="0" collapsed="false">
      <c r="A29" s="122"/>
      <c r="B29" s="105" t="n">
        <v>53</v>
      </c>
      <c r="C29" s="106" t="n">
        <v>1</v>
      </c>
      <c r="D29" s="107" t="s">
        <v>35</v>
      </c>
      <c r="E29" s="106"/>
      <c r="F29" s="126" t="s">
        <v>44</v>
      </c>
      <c r="G29" s="126"/>
      <c r="H29" s="123" t="s">
        <v>45</v>
      </c>
      <c r="I29" s="110"/>
      <c r="J29" s="111" t="n">
        <v>315</v>
      </c>
      <c r="K29" s="112" t="n">
        <f aca="false">I29*J29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104" customFormat="true" ht="30" hidden="false" customHeight="true" outlineLevel="0" collapsed="false">
      <c r="B30" s="113"/>
      <c r="C30" s="114"/>
      <c r="D30" s="114"/>
      <c r="E30" s="114"/>
      <c r="F30" s="127"/>
      <c r="G30" s="128"/>
      <c r="H30" s="117" t="s">
        <v>46</v>
      </c>
      <c r="I30" s="118" t="n">
        <f aca="false">SUM(I28:I29)</f>
        <v>0</v>
      </c>
      <c r="J30" s="119"/>
      <c r="K30" s="112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</row>
    <row r="31" customFormat="false" ht="45" hidden="false" customHeight="true" outlineLevel="0" collapsed="false">
      <c r="A31" s="97"/>
      <c r="B31" s="98"/>
      <c r="C31" s="99"/>
      <c r="D31" s="99"/>
      <c r="E31" s="99"/>
      <c r="F31" s="100" t="s">
        <v>47</v>
      </c>
      <c r="G31" s="100"/>
      <c r="H31" s="120"/>
      <c r="I31" s="120"/>
      <c r="J31" s="120"/>
      <c r="K31" s="121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30" hidden="false" customHeight="true" outlineLevel="0" collapsed="false">
      <c r="A32" s="0"/>
      <c r="B32" s="105" t="n">
        <v>27</v>
      </c>
      <c r="C32" s="106" t="n">
        <v>1</v>
      </c>
      <c r="D32" s="107" t="s">
        <v>35</v>
      </c>
      <c r="E32" s="106"/>
      <c r="F32" s="108" t="s">
        <v>48</v>
      </c>
      <c r="G32" s="108"/>
      <c r="H32" s="123" t="n">
        <v>1014</v>
      </c>
      <c r="I32" s="110"/>
      <c r="J32" s="111" t="n">
        <v>569.25</v>
      </c>
      <c r="K32" s="112" t="n">
        <f aca="false">I32*J32</f>
        <v>0</v>
      </c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30" hidden="false" customHeight="true" outlineLevel="0" collapsed="false">
      <c r="A33" s="0"/>
      <c r="B33" s="113"/>
      <c r="C33" s="114"/>
      <c r="D33" s="114"/>
      <c r="E33" s="114"/>
      <c r="F33" s="115"/>
      <c r="G33" s="116"/>
      <c r="H33" s="117" t="s">
        <v>49</v>
      </c>
      <c r="I33" s="118" t="n">
        <f aca="false">SUM(I32)</f>
        <v>0</v>
      </c>
      <c r="J33" s="119"/>
      <c r="K33" s="112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46.5" hidden="false" customHeight="true" outlineLevel="0" collapsed="false">
      <c r="A34" s="97"/>
      <c r="B34" s="98"/>
      <c r="C34" s="99"/>
      <c r="D34" s="99"/>
      <c r="E34" s="99"/>
      <c r="F34" s="100" t="s">
        <v>50</v>
      </c>
      <c r="G34" s="100"/>
      <c r="H34" s="120"/>
      <c r="I34" s="120"/>
      <c r="J34" s="120"/>
      <c r="K34" s="121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28.5" hidden="false" customHeight="true" outlineLevel="0" collapsed="false">
      <c r="A35" s="0"/>
      <c r="B35" s="129" t="n">
        <v>23</v>
      </c>
      <c r="C35" s="130" t="n">
        <v>1</v>
      </c>
      <c r="D35" s="131" t="s">
        <v>35</v>
      </c>
      <c r="E35" s="130"/>
      <c r="F35" s="108" t="s">
        <v>51</v>
      </c>
      <c r="G35" s="108"/>
      <c r="H35" s="132" t="n">
        <v>1114</v>
      </c>
      <c r="I35" s="133"/>
      <c r="J35" s="134" t="n">
        <v>322</v>
      </c>
      <c r="K35" s="112" t="n">
        <f aca="false">I35*J35</f>
        <v>0</v>
      </c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30" hidden="false" customHeight="true" outlineLevel="0" collapsed="false">
      <c r="A36" s="0"/>
      <c r="B36" s="113"/>
      <c r="C36" s="114"/>
      <c r="D36" s="114"/>
      <c r="E36" s="114"/>
      <c r="F36" s="115"/>
      <c r="G36" s="116"/>
      <c r="H36" s="117" t="s">
        <v>52</v>
      </c>
      <c r="I36" s="118" t="n">
        <f aca="false">SUM(I35)</f>
        <v>0</v>
      </c>
      <c r="J36" s="119"/>
      <c r="K36" s="112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45" hidden="false" customHeight="true" outlineLevel="0" collapsed="false">
      <c r="A37" s="97"/>
      <c r="B37" s="98"/>
      <c r="C37" s="99"/>
      <c r="D37" s="99"/>
      <c r="E37" s="99"/>
      <c r="F37" s="100" t="s">
        <v>53</v>
      </c>
      <c r="G37" s="100"/>
      <c r="H37" s="120"/>
      <c r="I37" s="120"/>
      <c r="J37" s="120"/>
      <c r="K37" s="121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0" hidden="false" customHeight="true" outlineLevel="0" collapsed="false">
      <c r="A38" s="0"/>
      <c r="B38" s="105" t="n">
        <v>4</v>
      </c>
      <c r="C38" s="106" t="n">
        <v>1</v>
      </c>
      <c r="D38" s="107" t="s">
        <v>35</v>
      </c>
      <c r="E38" s="106"/>
      <c r="F38" s="108" t="s">
        <v>54</v>
      </c>
      <c r="G38" s="108"/>
      <c r="H38" s="123" t="s">
        <v>55</v>
      </c>
      <c r="I38" s="110"/>
      <c r="J38" s="111" t="n">
        <v>358</v>
      </c>
      <c r="K38" s="112" t="n">
        <f aca="false">I38*J38</f>
        <v>0</v>
      </c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0" hidden="false" customHeight="true" outlineLevel="0" collapsed="false">
      <c r="A39" s="0"/>
      <c r="B39" s="105" t="n">
        <v>4</v>
      </c>
      <c r="C39" s="106" t="n">
        <v>1</v>
      </c>
      <c r="D39" s="107" t="s">
        <v>35</v>
      </c>
      <c r="E39" s="106"/>
      <c r="F39" s="108" t="s">
        <v>56</v>
      </c>
      <c r="G39" s="108"/>
      <c r="H39" s="123" t="s">
        <v>57</v>
      </c>
      <c r="I39" s="110"/>
      <c r="J39" s="111" t="n">
        <v>358</v>
      </c>
      <c r="K39" s="112" t="n">
        <f aca="false">I39*J39</f>
        <v>0</v>
      </c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30" hidden="false" customHeight="true" outlineLevel="0" collapsed="false">
      <c r="A40" s="0"/>
      <c r="B40" s="105" t="n">
        <v>4</v>
      </c>
      <c r="C40" s="106" t="n">
        <v>1</v>
      </c>
      <c r="D40" s="107" t="s">
        <v>35</v>
      </c>
      <c r="E40" s="106"/>
      <c r="F40" s="108" t="s">
        <v>58</v>
      </c>
      <c r="G40" s="108"/>
      <c r="H40" s="123" t="s">
        <v>59</v>
      </c>
      <c r="I40" s="110"/>
      <c r="J40" s="111" t="n">
        <v>358</v>
      </c>
      <c r="K40" s="112" t="n">
        <f aca="false">I40*J40</f>
        <v>0</v>
      </c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30" hidden="false" customHeight="true" outlineLevel="0" collapsed="false">
      <c r="A41" s="0"/>
      <c r="B41" s="105" t="n">
        <v>4</v>
      </c>
      <c r="C41" s="106" t="n">
        <v>1</v>
      </c>
      <c r="D41" s="107" t="s">
        <v>35</v>
      </c>
      <c r="E41" s="106"/>
      <c r="F41" s="108" t="s">
        <v>60</v>
      </c>
      <c r="G41" s="108"/>
      <c r="H41" s="123" t="s">
        <v>61</v>
      </c>
      <c r="I41" s="110"/>
      <c r="J41" s="111" t="n">
        <v>358</v>
      </c>
      <c r="K41" s="112" t="n">
        <f aca="false">I41*J41</f>
        <v>0</v>
      </c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0" hidden="false" customHeight="true" outlineLevel="0" collapsed="false">
      <c r="A42" s="0"/>
      <c r="B42" s="113"/>
      <c r="C42" s="114"/>
      <c r="D42" s="114"/>
      <c r="E42" s="114"/>
      <c r="F42" s="115"/>
      <c r="G42" s="116"/>
      <c r="H42" s="117" t="s">
        <v>62</v>
      </c>
      <c r="I42" s="118" t="n">
        <f aca="false">SUM(I38:I41)</f>
        <v>0</v>
      </c>
      <c r="J42" s="119"/>
      <c r="K42" s="112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45" hidden="false" customHeight="true" outlineLevel="0" collapsed="false">
      <c r="A43" s="97"/>
      <c r="B43" s="98"/>
      <c r="C43" s="99"/>
      <c r="D43" s="99"/>
      <c r="E43" s="99"/>
      <c r="F43" s="100" t="s">
        <v>63</v>
      </c>
      <c r="G43" s="100"/>
      <c r="H43" s="120"/>
      <c r="I43" s="120"/>
      <c r="J43" s="120"/>
      <c r="K43" s="121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0" hidden="false" customHeight="true" outlineLevel="0" collapsed="false">
      <c r="A44" s="0"/>
      <c r="B44" s="105" t="n">
        <v>4</v>
      </c>
      <c r="C44" s="106" t="n">
        <v>1</v>
      </c>
      <c r="D44" s="107" t="s">
        <v>35</v>
      </c>
      <c r="E44" s="106"/>
      <c r="F44" s="108" t="s">
        <v>64</v>
      </c>
      <c r="G44" s="108"/>
      <c r="H44" s="123" t="s">
        <v>65</v>
      </c>
      <c r="I44" s="110"/>
      <c r="J44" s="135" t="n">
        <v>400</v>
      </c>
      <c r="K44" s="112" t="n">
        <f aca="false">I44*J44</f>
        <v>0</v>
      </c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30" hidden="false" customHeight="true" outlineLevel="0" collapsed="false">
      <c r="A45" s="0"/>
      <c r="B45" s="113"/>
      <c r="C45" s="114"/>
      <c r="D45" s="114"/>
      <c r="E45" s="114"/>
      <c r="F45" s="115"/>
      <c r="G45" s="116"/>
      <c r="H45" s="117" t="s">
        <v>62</v>
      </c>
      <c r="I45" s="118" t="n">
        <f aca="false">SUM(I44:I44)</f>
        <v>0</v>
      </c>
      <c r="J45" s="119"/>
      <c r="K45" s="112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52.5" hidden="false" customHeight="true" outlineLevel="0" collapsed="false">
      <c r="A46" s="97"/>
      <c r="B46" s="98"/>
      <c r="C46" s="99"/>
      <c r="D46" s="99"/>
      <c r="E46" s="99"/>
      <c r="F46" s="136" t="s">
        <v>66</v>
      </c>
      <c r="G46" s="136"/>
      <c r="H46" s="120"/>
      <c r="I46" s="120"/>
      <c r="J46" s="120"/>
      <c r="K46" s="121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30" hidden="false" customHeight="true" outlineLevel="0" collapsed="false">
      <c r="A47" s="0"/>
      <c r="B47" s="105" t="n">
        <v>4</v>
      </c>
      <c r="C47" s="106" t="n">
        <v>1</v>
      </c>
      <c r="D47" s="106" t="s">
        <v>35</v>
      </c>
      <c r="E47" s="106"/>
      <c r="F47" s="108" t="s">
        <v>67</v>
      </c>
      <c r="G47" s="108"/>
      <c r="H47" s="123" t="s">
        <v>68</v>
      </c>
      <c r="I47" s="110"/>
      <c r="J47" s="111" t="n">
        <v>358</v>
      </c>
      <c r="K47" s="112" t="n">
        <f aca="false">I47*J47</f>
        <v>0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30" hidden="false" customHeight="true" outlineLevel="0" collapsed="false">
      <c r="A48" s="0"/>
      <c r="B48" s="105" t="n">
        <v>4</v>
      </c>
      <c r="C48" s="106" t="n">
        <v>1</v>
      </c>
      <c r="D48" s="106" t="s">
        <v>35</v>
      </c>
      <c r="E48" s="106"/>
      <c r="F48" s="108" t="s">
        <v>69</v>
      </c>
      <c r="G48" s="108"/>
      <c r="H48" s="123" t="s">
        <v>70</v>
      </c>
      <c r="I48" s="110"/>
      <c r="J48" s="111" t="n">
        <v>358</v>
      </c>
      <c r="K48" s="112" t="n">
        <f aca="false">I48*J48</f>
        <v>0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0" hidden="false" customHeight="true" outlineLevel="0" collapsed="false">
      <c r="A49" s="0"/>
      <c r="B49" s="105" t="n">
        <v>4</v>
      </c>
      <c r="C49" s="106" t="n">
        <v>1</v>
      </c>
      <c r="D49" s="106" t="s">
        <v>35</v>
      </c>
      <c r="E49" s="106"/>
      <c r="F49" s="108" t="s">
        <v>71</v>
      </c>
      <c r="G49" s="108"/>
      <c r="H49" s="123" t="s">
        <v>72</v>
      </c>
      <c r="I49" s="110"/>
      <c r="J49" s="111" t="n">
        <v>358</v>
      </c>
      <c r="K49" s="112" t="n">
        <f aca="false">I49*J49</f>
        <v>0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30" hidden="false" customHeight="true" outlineLevel="0" collapsed="false">
      <c r="A50" s="0"/>
      <c r="B50" s="113"/>
      <c r="C50" s="114"/>
      <c r="D50" s="114"/>
      <c r="E50" s="114"/>
      <c r="F50" s="115"/>
      <c r="G50" s="116"/>
      <c r="H50" s="117" t="s">
        <v>73</v>
      </c>
      <c r="I50" s="118" t="n">
        <f aca="false">SUM(I47:I49)</f>
        <v>0</v>
      </c>
      <c r="J50" s="119"/>
      <c r="K50" s="112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45" hidden="false" customHeight="true" outlineLevel="0" collapsed="false">
      <c r="A51" s="97"/>
      <c r="B51" s="98"/>
      <c r="C51" s="99"/>
      <c r="D51" s="99"/>
      <c r="E51" s="99"/>
      <c r="F51" s="100" t="s">
        <v>74</v>
      </c>
      <c r="G51" s="100"/>
      <c r="H51" s="120"/>
      <c r="I51" s="120"/>
      <c r="J51" s="120"/>
      <c r="K51" s="121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30" hidden="false" customHeight="true" outlineLevel="0" collapsed="false">
      <c r="A52" s="0"/>
      <c r="B52" s="105" t="n">
        <v>5</v>
      </c>
      <c r="C52" s="106" t="n">
        <v>1</v>
      </c>
      <c r="D52" s="107" t="s">
        <v>35</v>
      </c>
      <c r="E52" s="106"/>
      <c r="F52" s="108" t="s">
        <v>75</v>
      </c>
      <c r="G52" s="108"/>
      <c r="H52" s="123" t="s">
        <v>76</v>
      </c>
      <c r="I52" s="110"/>
      <c r="J52" s="111" t="n">
        <v>358</v>
      </c>
      <c r="K52" s="112" t="n">
        <f aca="false">I52*J52</f>
        <v>0</v>
      </c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30" hidden="false" customHeight="true" outlineLevel="0" collapsed="false">
      <c r="A53" s="0"/>
      <c r="B53" s="105" t="n">
        <v>5</v>
      </c>
      <c r="C53" s="106" t="n">
        <v>1</v>
      </c>
      <c r="D53" s="107" t="s">
        <v>35</v>
      </c>
      <c r="E53" s="106"/>
      <c r="F53" s="108" t="s">
        <v>77</v>
      </c>
      <c r="G53" s="108"/>
      <c r="H53" s="123" t="s">
        <v>78</v>
      </c>
      <c r="I53" s="110"/>
      <c r="J53" s="111" t="n">
        <v>358</v>
      </c>
      <c r="K53" s="112" t="n">
        <f aca="false">I53*J53</f>
        <v>0</v>
      </c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30" hidden="false" customHeight="true" outlineLevel="0" collapsed="false">
      <c r="A54" s="0"/>
      <c r="B54" s="113"/>
      <c r="C54" s="114"/>
      <c r="D54" s="114"/>
      <c r="E54" s="114"/>
      <c r="F54" s="115"/>
      <c r="G54" s="116"/>
      <c r="H54" s="117" t="s">
        <v>79</v>
      </c>
      <c r="I54" s="118" t="n">
        <f aca="false">SUM(I52:I53)</f>
        <v>0</v>
      </c>
      <c r="J54" s="119"/>
      <c r="K54" s="112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45" hidden="false" customHeight="true" outlineLevel="0" collapsed="false">
      <c r="A55" s="97"/>
      <c r="B55" s="98"/>
      <c r="C55" s="99"/>
      <c r="D55" s="99"/>
      <c r="E55" s="99"/>
      <c r="F55" s="136" t="s">
        <v>80</v>
      </c>
      <c r="G55" s="136"/>
      <c r="H55" s="120"/>
      <c r="I55" s="120"/>
      <c r="J55" s="120"/>
      <c r="K55" s="121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30" hidden="false" customHeight="true" outlineLevel="0" collapsed="false">
      <c r="A56" s="0"/>
      <c r="B56" s="105" t="n">
        <v>16</v>
      </c>
      <c r="C56" s="106" t="n">
        <v>1</v>
      </c>
      <c r="D56" s="107" t="s">
        <v>35</v>
      </c>
      <c r="E56" s="106"/>
      <c r="F56" s="108" t="s">
        <v>81</v>
      </c>
      <c r="G56" s="108"/>
      <c r="H56" s="123" t="s">
        <v>82</v>
      </c>
      <c r="I56" s="110"/>
      <c r="J56" s="111" t="n">
        <v>358</v>
      </c>
      <c r="K56" s="112" t="n">
        <f aca="false">I56*J56</f>
        <v>0</v>
      </c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30" hidden="false" customHeight="true" outlineLevel="0" collapsed="false">
      <c r="A57" s="0"/>
      <c r="B57" s="105" t="n">
        <v>16</v>
      </c>
      <c r="C57" s="106" t="n">
        <v>1</v>
      </c>
      <c r="D57" s="107" t="s">
        <v>35</v>
      </c>
      <c r="E57" s="106"/>
      <c r="F57" s="108" t="s">
        <v>83</v>
      </c>
      <c r="G57" s="108"/>
      <c r="H57" s="123" t="s">
        <v>84</v>
      </c>
      <c r="I57" s="110"/>
      <c r="J57" s="111" t="n">
        <v>358</v>
      </c>
      <c r="K57" s="112" t="n">
        <f aca="false">I57*J57</f>
        <v>0</v>
      </c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30" hidden="false" customHeight="true" outlineLevel="0" collapsed="false">
      <c r="A58" s="0"/>
      <c r="B58" s="105" t="n">
        <v>16</v>
      </c>
      <c r="C58" s="106" t="n">
        <v>1</v>
      </c>
      <c r="D58" s="107" t="s">
        <v>35</v>
      </c>
      <c r="E58" s="106"/>
      <c r="F58" s="108" t="s">
        <v>85</v>
      </c>
      <c r="G58" s="108"/>
      <c r="H58" s="123" t="s">
        <v>86</v>
      </c>
      <c r="I58" s="110"/>
      <c r="J58" s="111" t="n">
        <v>358</v>
      </c>
      <c r="K58" s="112" t="n">
        <f aca="false">I58*J58</f>
        <v>0</v>
      </c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30" hidden="false" customHeight="true" outlineLevel="0" collapsed="false">
      <c r="A59" s="0"/>
      <c r="B59" s="105" t="n">
        <v>16</v>
      </c>
      <c r="C59" s="106" t="n">
        <v>1</v>
      </c>
      <c r="D59" s="107" t="s">
        <v>35</v>
      </c>
      <c r="E59" s="106"/>
      <c r="F59" s="108" t="s">
        <v>87</v>
      </c>
      <c r="G59" s="108"/>
      <c r="H59" s="123" t="s">
        <v>88</v>
      </c>
      <c r="I59" s="110"/>
      <c r="J59" s="111" t="n">
        <v>358</v>
      </c>
      <c r="K59" s="112" t="n">
        <f aca="false">I59*J59</f>
        <v>0</v>
      </c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30" hidden="false" customHeight="true" outlineLevel="0" collapsed="false">
      <c r="A60" s="0"/>
      <c r="B60" s="113"/>
      <c r="C60" s="114"/>
      <c r="D60" s="114"/>
      <c r="E60" s="114"/>
      <c r="F60" s="115"/>
      <c r="G60" s="116"/>
      <c r="H60" s="117" t="s">
        <v>89</v>
      </c>
      <c r="I60" s="118" t="n">
        <f aca="false">SUM(I56:I59)</f>
        <v>0</v>
      </c>
      <c r="J60" s="119"/>
      <c r="K60" s="112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45" hidden="false" customHeight="true" outlineLevel="0" collapsed="false">
      <c r="A61" s="97"/>
      <c r="B61" s="98"/>
      <c r="C61" s="99"/>
      <c r="D61" s="99"/>
      <c r="E61" s="99"/>
      <c r="F61" s="136" t="s">
        <v>90</v>
      </c>
      <c r="G61" s="136"/>
      <c r="H61" s="120"/>
      <c r="I61" s="120"/>
      <c r="J61" s="120"/>
      <c r="K61" s="121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30" hidden="false" customHeight="true" outlineLevel="0" collapsed="false">
      <c r="A62" s="0"/>
      <c r="B62" s="105" t="n">
        <v>17</v>
      </c>
      <c r="C62" s="106" t="n">
        <v>1</v>
      </c>
      <c r="D62" s="107" t="s">
        <v>35</v>
      </c>
      <c r="E62" s="106"/>
      <c r="F62" s="108" t="s">
        <v>91</v>
      </c>
      <c r="G62" s="108"/>
      <c r="H62" s="123" t="s">
        <v>92</v>
      </c>
      <c r="I62" s="110"/>
      <c r="J62" s="111" t="n">
        <v>300</v>
      </c>
      <c r="K62" s="112" t="n">
        <f aca="false">I62*J62</f>
        <v>0</v>
      </c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30" hidden="false" customHeight="true" outlineLevel="0" collapsed="false">
      <c r="A63" s="0"/>
      <c r="B63" s="105" t="n">
        <v>17</v>
      </c>
      <c r="C63" s="106" t="n">
        <v>1</v>
      </c>
      <c r="D63" s="107" t="s">
        <v>35</v>
      </c>
      <c r="E63" s="106"/>
      <c r="F63" s="108" t="s">
        <v>93</v>
      </c>
      <c r="G63" s="108"/>
      <c r="H63" s="123" t="s">
        <v>94</v>
      </c>
      <c r="I63" s="110"/>
      <c r="J63" s="111" t="n">
        <v>300</v>
      </c>
      <c r="K63" s="112" t="n">
        <f aca="false">I63*J63</f>
        <v>0</v>
      </c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30" hidden="false" customHeight="true" outlineLevel="0" collapsed="false">
      <c r="A64" s="0"/>
      <c r="B64" s="105" t="n">
        <v>17</v>
      </c>
      <c r="C64" s="106" t="n">
        <v>1</v>
      </c>
      <c r="D64" s="107" t="s">
        <v>35</v>
      </c>
      <c r="E64" s="106"/>
      <c r="F64" s="108" t="s">
        <v>95</v>
      </c>
      <c r="G64" s="108"/>
      <c r="H64" s="123" t="s">
        <v>96</v>
      </c>
      <c r="I64" s="110"/>
      <c r="J64" s="111" t="n">
        <v>300</v>
      </c>
      <c r="K64" s="112" t="n">
        <f aca="false">I64*J64</f>
        <v>0</v>
      </c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30" hidden="false" customHeight="true" outlineLevel="0" collapsed="false">
      <c r="A65" s="0"/>
      <c r="B65" s="105" t="n">
        <v>17</v>
      </c>
      <c r="C65" s="106" t="n">
        <v>1</v>
      </c>
      <c r="D65" s="107" t="s">
        <v>35</v>
      </c>
      <c r="E65" s="106"/>
      <c r="F65" s="108" t="s">
        <v>97</v>
      </c>
      <c r="G65" s="108"/>
      <c r="H65" s="123" t="s">
        <v>98</v>
      </c>
      <c r="I65" s="110"/>
      <c r="J65" s="111" t="n">
        <v>300</v>
      </c>
      <c r="K65" s="112" t="n">
        <f aca="false">I65*J65</f>
        <v>0</v>
      </c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30" hidden="false" customHeight="true" outlineLevel="0" collapsed="false">
      <c r="A66" s="0"/>
      <c r="B66" s="113"/>
      <c r="C66" s="114"/>
      <c r="D66" s="114"/>
      <c r="E66" s="114"/>
      <c r="F66" s="115"/>
      <c r="G66" s="116"/>
      <c r="H66" s="117" t="s">
        <v>99</v>
      </c>
      <c r="I66" s="118" t="n">
        <f aca="false">SUM(I62:I65)</f>
        <v>0</v>
      </c>
      <c r="J66" s="119"/>
      <c r="K66" s="112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52.5" hidden="false" customHeight="true" outlineLevel="0" collapsed="false">
      <c r="A67" s="97"/>
      <c r="B67" s="98"/>
      <c r="C67" s="99"/>
      <c r="D67" s="99"/>
      <c r="E67" s="99"/>
      <c r="F67" s="136" t="s">
        <v>100</v>
      </c>
      <c r="G67" s="136"/>
      <c r="H67" s="120"/>
      <c r="I67" s="120"/>
      <c r="J67" s="120"/>
      <c r="K67" s="121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30" hidden="false" customHeight="true" outlineLevel="0" collapsed="false">
      <c r="A68" s="0"/>
      <c r="B68" s="105" t="n">
        <v>18</v>
      </c>
      <c r="C68" s="106" t="n">
        <v>1</v>
      </c>
      <c r="D68" s="107" t="s">
        <v>35</v>
      </c>
      <c r="E68" s="106"/>
      <c r="F68" s="108" t="s">
        <v>101</v>
      </c>
      <c r="G68" s="108"/>
      <c r="H68" s="123" t="s">
        <v>102</v>
      </c>
      <c r="I68" s="110"/>
      <c r="J68" s="111" t="n">
        <v>540</v>
      </c>
      <c r="K68" s="112" t="n">
        <f aca="false">I68*J68</f>
        <v>0</v>
      </c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30" hidden="false" customHeight="true" outlineLevel="0" collapsed="false">
      <c r="A69" s="0"/>
      <c r="B69" s="105" t="n">
        <v>18</v>
      </c>
      <c r="C69" s="106" t="n">
        <v>1</v>
      </c>
      <c r="D69" s="107" t="s">
        <v>35</v>
      </c>
      <c r="E69" s="106"/>
      <c r="F69" s="108" t="s">
        <v>103</v>
      </c>
      <c r="G69" s="108"/>
      <c r="H69" s="123" t="s">
        <v>104</v>
      </c>
      <c r="I69" s="110"/>
      <c r="J69" s="111" t="n">
        <v>540</v>
      </c>
      <c r="K69" s="112" t="n">
        <f aca="false">I69*J69</f>
        <v>0</v>
      </c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30" hidden="false" customHeight="true" outlineLevel="0" collapsed="false">
      <c r="A70" s="0"/>
      <c r="B70" s="105" t="n">
        <v>18</v>
      </c>
      <c r="C70" s="106" t="n">
        <v>1</v>
      </c>
      <c r="D70" s="107" t="s">
        <v>35</v>
      </c>
      <c r="E70" s="106"/>
      <c r="F70" s="108" t="s">
        <v>105</v>
      </c>
      <c r="G70" s="108"/>
      <c r="H70" s="123" t="s">
        <v>106</v>
      </c>
      <c r="I70" s="110"/>
      <c r="J70" s="111" t="n">
        <v>540</v>
      </c>
      <c r="K70" s="112" t="n">
        <f aca="false">I70*J70</f>
        <v>0</v>
      </c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30" hidden="false" customHeight="true" outlineLevel="0" collapsed="false">
      <c r="A71" s="0"/>
      <c r="B71" s="113"/>
      <c r="C71" s="114"/>
      <c r="D71" s="114"/>
      <c r="E71" s="114"/>
      <c r="F71" s="115"/>
      <c r="G71" s="116"/>
      <c r="H71" s="117" t="s">
        <v>107</v>
      </c>
      <c r="I71" s="118" t="n">
        <f aca="false">SUM(I68:I70)</f>
        <v>0</v>
      </c>
      <c r="J71" s="119"/>
      <c r="K71" s="112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45" hidden="false" customHeight="true" outlineLevel="0" collapsed="false">
      <c r="A72" s="97"/>
      <c r="B72" s="98"/>
      <c r="C72" s="99"/>
      <c r="D72" s="99"/>
      <c r="E72" s="99"/>
      <c r="F72" s="136" t="s">
        <v>108</v>
      </c>
      <c r="G72" s="136"/>
      <c r="H72" s="120"/>
      <c r="I72" s="137"/>
      <c r="J72" s="138"/>
      <c r="K72" s="139"/>
      <c r="L72" s="140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0" hidden="false" customHeight="true" outlineLevel="0" collapsed="false">
      <c r="A73" s="0"/>
      <c r="B73" s="105" t="n">
        <v>19</v>
      </c>
      <c r="C73" s="106" t="n">
        <v>1</v>
      </c>
      <c r="D73" s="107" t="s">
        <v>35</v>
      </c>
      <c r="E73" s="106"/>
      <c r="F73" s="108" t="s">
        <v>109</v>
      </c>
      <c r="G73" s="108"/>
      <c r="H73" s="123" t="s">
        <v>110</v>
      </c>
      <c r="I73" s="110"/>
      <c r="J73" s="111" t="n">
        <v>300</v>
      </c>
      <c r="K73" s="112" t="n">
        <f aca="false">I73*J73</f>
        <v>0</v>
      </c>
      <c r="L73" s="140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0" hidden="false" customHeight="true" outlineLevel="0" collapsed="false">
      <c r="A74" s="0"/>
      <c r="B74" s="105" t="n">
        <v>19</v>
      </c>
      <c r="C74" s="106" t="n">
        <v>1</v>
      </c>
      <c r="D74" s="107" t="s">
        <v>35</v>
      </c>
      <c r="E74" s="106"/>
      <c r="F74" s="108" t="s">
        <v>111</v>
      </c>
      <c r="G74" s="108"/>
      <c r="H74" s="123" t="s">
        <v>112</v>
      </c>
      <c r="I74" s="110"/>
      <c r="J74" s="111" t="n">
        <v>300</v>
      </c>
      <c r="K74" s="112" t="n">
        <f aca="false">I74*J74</f>
        <v>0</v>
      </c>
      <c r="L74" s="140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0" hidden="false" customHeight="true" outlineLevel="0" collapsed="false">
      <c r="A75" s="0"/>
      <c r="B75" s="113"/>
      <c r="C75" s="114"/>
      <c r="D75" s="114"/>
      <c r="E75" s="114"/>
      <c r="F75" s="115"/>
      <c r="G75" s="116"/>
      <c r="H75" s="117" t="s">
        <v>113</v>
      </c>
      <c r="I75" s="118" t="n">
        <f aca="false">SUM(I73:I74)</f>
        <v>0</v>
      </c>
      <c r="J75" s="119"/>
      <c r="K75" s="112"/>
      <c r="L75" s="140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48.75" hidden="false" customHeight="true" outlineLevel="0" collapsed="false">
      <c r="A76" s="97"/>
      <c r="B76" s="98"/>
      <c r="C76" s="99"/>
      <c r="D76" s="99"/>
      <c r="E76" s="99"/>
      <c r="F76" s="136" t="s">
        <v>114</v>
      </c>
      <c r="G76" s="136"/>
      <c r="H76" s="120"/>
      <c r="I76" s="120"/>
      <c r="J76" s="120"/>
      <c r="K76" s="121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30" hidden="false" customHeight="true" outlineLevel="0" collapsed="false">
      <c r="A77" s="0"/>
      <c r="B77" s="105" t="n">
        <v>22</v>
      </c>
      <c r="C77" s="106" t="n">
        <v>1</v>
      </c>
      <c r="D77" s="107" t="s">
        <v>35</v>
      </c>
      <c r="E77" s="106"/>
      <c r="F77" s="108" t="s">
        <v>115</v>
      </c>
      <c r="G77" s="108"/>
      <c r="H77" s="123" t="s">
        <v>116</v>
      </c>
      <c r="I77" s="110"/>
      <c r="J77" s="111" t="n">
        <v>540</v>
      </c>
      <c r="K77" s="112" t="n">
        <f aca="false">I77*J77</f>
        <v>0</v>
      </c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30" hidden="false" customHeight="true" outlineLevel="0" collapsed="false">
      <c r="A78" s="0"/>
      <c r="B78" s="105" t="n">
        <v>22</v>
      </c>
      <c r="C78" s="106" t="n">
        <v>1</v>
      </c>
      <c r="D78" s="107" t="s">
        <v>35</v>
      </c>
      <c r="E78" s="106"/>
      <c r="F78" s="108" t="s">
        <v>117</v>
      </c>
      <c r="G78" s="108"/>
      <c r="H78" s="123" t="s">
        <v>118</v>
      </c>
      <c r="I78" s="110"/>
      <c r="J78" s="111" t="n">
        <v>540</v>
      </c>
      <c r="K78" s="112" t="n">
        <f aca="false">I78*J78</f>
        <v>0</v>
      </c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30" hidden="false" customHeight="true" outlineLevel="0" collapsed="false">
      <c r="A79" s="0"/>
      <c r="B79" s="105" t="n">
        <v>22</v>
      </c>
      <c r="C79" s="106" t="n">
        <v>1</v>
      </c>
      <c r="D79" s="107" t="s">
        <v>35</v>
      </c>
      <c r="E79" s="106"/>
      <c r="F79" s="108" t="s">
        <v>119</v>
      </c>
      <c r="G79" s="108"/>
      <c r="H79" s="123" t="s">
        <v>120</v>
      </c>
      <c r="I79" s="110"/>
      <c r="J79" s="111" t="n">
        <v>540</v>
      </c>
      <c r="K79" s="112" t="n">
        <f aca="false">I79*J79</f>
        <v>0</v>
      </c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30" hidden="false" customHeight="true" outlineLevel="0" collapsed="false">
      <c r="A80" s="0"/>
      <c r="B80" s="113"/>
      <c r="C80" s="114"/>
      <c r="D80" s="114"/>
      <c r="E80" s="114"/>
      <c r="F80" s="115"/>
      <c r="G80" s="116"/>
      <c r="H80" s="117" t="s">
        <v>121</v>
      </c>
      <c r="I80" s="118" t="n">
        <f aca="false">SUM(I77:I79)</f>
        <v>0</v>
      </c>
      <c r="J80" s="119"/>
      <c r="K80" s="112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45" hidden="false" customHeight="true" outlineLevel="0" collapsed="false">
      <c r="A81" s="97"/>
      <c r="B81" s="98"/>
      <c r="C81" s="99"/>
      <c r="D81" s="99"/>
      <c r="E81" s="99"/>
      <c r="F81" s="100" t="s">
        <v>122</v>
      </c>
      <c r="G81" s="100"/>
      <c r="H81" s="120"/>
      <c r="I81" s="120"/>
      <c r="J81" s="120"/>
      <c r="K81" s="121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0" hidden="false" customHeight="true" outlineLevel="0" collapsed="false">
      <c r="A82" s="97"/>
      <c r="B82" s="105" t="n">
        <v>23</v>
      </c>
      <c r="C82" s="106" t="n">
        <v>1</v>
      </c>
      <c r="D82" s="107" t="s">
        <v>35</v>
      </c>
      <c r="E82" s="106"/>
      <c r="F82" s="108" t="s">
        <v>123</v>
      </c>
      <c r="G82" s="108"/>
      <c r="H82" s="123" t="s">
        <v>124</v>
      </c>
      <c r="I82" s="110"/>
      <c r="J82" s="111" t="n">
        <v>345</v>
      </c>
      <c r="K82" s="112" t="n">
        <f aca="false">I82*J82</f>
        <v>0</v>
      </c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30" hidden="false" customHeight="true" outlineLevel="0" collapsed="false">
      <c r="A83" s="122"/>
      <c r="B83" s="105" t="n">
        <v>23</v>
      </c>
      <c r="C83" s="106" t="n">
        <v>1</v>
      </c>
      <c r="D83" s="107" t="s">
        <v>35</v>
      </c>
      <c r="E83" s="106"/>
      <c r="F83" s="108" t="s">
        <v>125</v>
      </c>
      <c r="G83" s="108"/>
      <c r="H83" s="123" t="s">
        <v>126</v>
      </c>
      <c r="I83" s="110"/>
      <c r="J83" s="111" t="n">
        <v>345</v>
      </c>
      <c r="K83" s="112" t="n">
        <f aca="false">I83*J83</f>
        <v>0</v>
      </c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0" hidden="false" customHeight="true" outlineLevel="0" collapsed="false">
      <c r="A84" s="122"/>
      <c r="B84" s="105" t="n">
        <v>23</v>
      </c>
      <c r="C84" s="106" t="n">
        <v>1</v>
      </c>
      <c r="D84" s="107" t="s">
        <v>35</v>
      </c>
      <c r="E84" s="106"/>
      <c r="F84" s="108" t="s">
        <v>127</v>
      </c>
      <c r="G84" s="108"/>
      <c r="H84" s="123" t="s">
        <v>128</v>
      </c>
      <c r="I84" s="110"/>
      <c r="J84" s="111" t="n">
        <v>345</v>
      </c>
      <c r="K84" s="112" t="n">
        <f aca="false">I84*J84</f>
        <v>0</v>
      </c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30" hidden="false" customHeight="true" outlineLevel="0" collapsed="false">
      <c r="A85" s="0"/>
      <c r="B85" s="113"/>
      <c r="C85" s="114"/>
      <c r="D85" s="114"/>
      <c r="E85" s="114"/>
      <c r="F85" s="115"/>
      <c r="G85" s="116"/>
      <c r="H85" s="117" t="s">
        <v>129</v>
      </c>
      <c r="I85" s="118" t="n">
        <f aca="false">SUM(I82:I84)</f>
        <v>0</v>
      </c>
      <c r="J85" s="119"/>
      <c r="K85" s="112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45" hidden="false" customHeight="true" outlineLevel="0" collapsed="false">
      <c r="A86" s="97"/>
      <c r="B86" s="98"/>
      <c r="C86" s="99"/>
      <c r="D86" s="99"/>
      <c r="E86" s="99"/>
      <c r="F86" s="136" t="s">
        <v>130</v>
      </c>
      <c r="G86" s="136"/>
      <c r="H86" s="120"/>
      <c r="I86" s="120"/>
      <c r="J86" s="120"/>
      <c r="K86" s="121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4.5" hidden="false" customHeight="true" outlineLevel="0" collapsed="false">
      <c r="A87" s="0"/>
      <c r="B87" s="105" t="n">
        <v>57</v>
      </c>
      <c r="C87" s="106" t="n">
        <v>1</v>
      </c>
      <c r="D87" s="107" t="s">
        <v>35</v>
      </c>
      <c r="E87" s="106"/>
      <c r="F87" s="141" t="s">
        <v>131</v>
      </c>
      <c r="G87" s="141"/>
      <c r="H87" s="142" t="s">
        <v>132</v>
      </c>
      <c r="I87" s="110"/>
      <c r="J87" s="111" t="n">
        <v>540</v>
      </c>
      <c r="K87" s="112" t="n">
        <f aca="false">I87*J87</f>
        <v>0</v>
      </c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34.5" hidden="false" customHeight="true" outlineLevel="0" collapsed="false">
      <c r="A88" s="0"/>
      <c r="B88" s="105" t="n">
        <v>57</v>
      </c>
      <c r="C88" s="106" t="n">
        <v>1</v>
      </c>
      <c r="D88" s="107" t="s">
        <v>35</v>
      </c>
      <c r="E88" s="106"/>
      <c r="F88" s="143" t="s">
        <v>133</v>
      </c>
      <c r="G88" s="143"/>
      <c r="H88" s="142" t="s">
        <v>134</v>
      </c>
      <c r="I88" s="133"/>
      <c r="J88" s="134" t="n">
        <v>540</v>
      </c>
      <c r="K88" s="112" t="n">
        <f aca="false">I88*J88</f>
        <v>0</v>
      </c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36" hidden="false" customHeight="true" outlineLevel="0" collapsed="false">
      <c r="A89" s="0"/>
      <c r="B89" s="113"/>
      <c r="C89" s="114"/>
      <c r="D89" s="114"/>
      <c r="E89" s="114"/>
      <c r="F89" s="115"/>
      <c r="G89" s="116"/>
      <c r="H89" s="117" t="s">
        <v>135</v>
      </c>
      <c r="I89" s="118" t="n">
        <f aca="false">SUM(I87:I88)</f>
        <v>0</v>
      </c>
      <c r="J89" s="119"/>
      <c r="K89" s="112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125" customFormat="true" ht="51" hidden="false" customHeight="true" outlineLevel="0" collapsed="false">
      <c r="A90" s="97"/>
      <c r="B90" s="98"/>
      <c r="C90" s="99"/>
      <c r="D90" s="99"/>
      <c r="E90" s="99"/>
      <c r="F90" s="136" t="s">
        <v>136</v>
      </c>
      <c r="G90" s="136"/>
      <c r="H90" s="120"/>
      <c r="I90" s="120"/>
      <c r="J90" s="120"/>
      <c r="K90" s="121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</row>
    <row r="91" customFormat="false" ht="30" hidden="false" customHeight="true" outlineLevel="0" collapsed="false">
      <c r="A91" s="144"/>
      <c r="B91" s="105" t="n">
        <v>34</v>
      </c>
      <c r="C91" s="106" t="n">
        <v>3</v>
      </c>
      <c r="D91" s="107" t="s">
        <v>35</v>
      </c>
      <c r="E91" s="106"/>
      <c r="F91" s="126" t="s">
        <v>137</v>
      </c>
      <c r="G91" s="126"/>
      <c r="H91" s="123" t="s">
        <v>138</v>
      </c>
      <c r="I91" s="110"/>
      <c r="J91" s="111" t="n">
        <v>425</v>
      </c>
      <c r="K91" s="112" t="n">
        <f aca="false">I91*J91</f>
        <v>0</v>
      </c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149" customFormat="true" ht="30" hidden="false" customHeight="true" outlineLevel="0" collapsed="false">
      <c r="A92" s="145"/>
      <c r="B92" s="146" t="n">
        <v>34</v>
      </c>
      <c r="C92" s="107" t="n">
        <v>3</v>
      </c>
      <c r="D92" s="107" t="s">
        <v>35</v>
      </c>
      <c r="E92" s="107"/>
      <c r="F92" s="126" t="s">
        <v>139</v>
      </c>
      <c r="G92" s="126"/>
      <c r="H92" s="147" t="s">
        <v>140</v>
      </c>
      <c r="I92" s="148"/>
      <c r="J92" s="135" t="n">
        <v>425</v>
      </c>
      <c r="K92" s="112" t="n">
        <f aca="false">I92*J92</f>
        <v>0</v>
      </c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</row>
    <row r="93" s="104" customFormat="true" ht="30" hidden="false" customHeight="true" outlineLevel="0" collapsed="false">
      <c r="B93" s="113"/>
      <c r="C93" s="114"/>
      <c r="D93" s="114"/>
      <c r="E93" s="114"/>
      <c r="F93" s="115"/>
      <c r="G93" s="116"/>
      <c r="H93" s="117" t="s">
        <v>141</v>
      </c>
      <c r="I93" s="118" t="n">
        <f aca="false">SUM(I91:I92)</f>
        <v>0</v>
      </c>
      <c r="J93" s="119"/>
      <c r="K93" s="112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25"/>
      <c r="DJ93" s="125"/>
      <c r="DK93" s="125"/>
      <c r="DL93" s="125"/>
      <c r="DM93" s="125"/>
      <c r="DN93" s="125"/>
      <c r="DO93" s="125"/>
      <c r="DP93" s="125"/>
      <c r="DQ93" s="125"/>
      <c r="DR93" s="125"/>
      <c r="DS93" s="125"/>
      <c r="DT93" s="125"/>
      <c r="DU93" s="125"/>
      <c r="DV93" s="125"/>
      <c r="DW93" s="125"/>
      <c r="DX93" s="125"/>
      <c r="DY93" s="125"/>
      <c r="DZ93" s="125"/>
      <c r="EA93" s="125"/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/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/>
      <c r="FH93" s="125"/>
      <c r="FI93" s="125"/>
      <c r="FJ93" s="125"/>
      <c r="FK93" s="125"/>
      <c r="FL93" s="125"/>
      <c r="FM93" s="125"/>
      <c r="FN93" s="125"/>
      <c r="FO93" s="125"/>
      <c r="FP93" s="125"/>
      <c r="FQ93" s="125"/>
      <c r="FR93" s="125"/>
      <c r="FS93" s="125"/>
      <c r="FT93" s="125"/>
      <c r="FU93" s="125"/>
      <c r="FV93" s="125"/>
      <c r="FW93" s="125"/>
      <c r="FX93" s="125"/>
      <c r="FY93" s="125"/>
      <c r="FZ93" s="125"/>
      <c r="GA93" s="125"/>
      <c r="GB93" s="125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</row>
    <row r="94" customFormat="false" ht="45" hidden="false" customHeight="true" outlineLevel="0" collapsed="false">
      <c r="A94" s="97"/>
      <c r="B94" s="98"/>
      <c r="C94" s="99"/>
      <c r="D94" s="99"/>
      <c r="E94" s="99"/>
      <c r="F94" s="136" t="s">
        <v>142</v>
      </c>
      <c r="G94" s="136"/>
      <c r="H94" s="120"/>
      <c r="I94" s="120"/>
      <c r="J94" s="120"/>
      <c r="K94" s="121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/>
      <c r="BQ94" s="124"/>
      <c r="BR94" s="124"/>
      <c r="BS94" s="124"/>
      <c r="BT94" s="124"/>
      <c r="BU94" s="124"/>
      <c r="BV94" s="124"/>
      <c r="BW94" s="124"/>
      <c r="BX94" s="124"/>
      <c r="BY94" s="124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30" hidden="false" customHeight="true" outlineLevel="0" collapsed="false">
      <c r="A95" s="97"/>
      <c r="B95" s="105" t="n">
        <v>10</v>
      </c>
      <c r="C95" s="106" t="n">
        <v>1</v>
      </c>
      <c r="D95" s="107" t="s">
        <v>35</v>
      </c>
      <c r="E95" s="106"/>
      <c r="F95" s="108" t="s">
        <v>143</v>
      </c>
      <c r="G95" s="108"/>
      <c r="H95" s="123" t="s">
        <v>144</v>
      </c>
      <c r="I95" s="110"/>
      <c r="J95" s="111" t="n">
        <v>250</v>
      </c>
      <c r="K95" s="112" t="n">
        <f aca="false">I95*J95</f>
        <v>0</v>
      </c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/>
      <c r="DM95" s="125"/>
      <c r="DN95" s="125"/>
      <c r="DO95" s="125"/>
      <c r="DP95" s="125"/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/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/>
      <c r="FX95" s="125"/>
      <c r="FY95" s="125"/>
      <c r="FZ95" s="125"/>
      <c r="GA95" s="125"/>
      <c r="GB95" s="125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30" hidden="false" customHeight="true" outlineLevel="0" collapsed="false">
      <c r="A96" s="0"/>
      <c r="B96" s="113"/>
      <c r="C96" s="114"/>
      <c r="D96" s="114"/>
      <c r="E96" s="114"/>
      <c r="F96" s="115"/>
      <c r="G96" s="116"/>
      <c r="H96" s="117" t="s">
        <v>145</v>
      </c>
      <c r="I96" s="118" t="n">
        <f aca="false">SUM(I95)</f>
        <v>0</v>
      </c>
      <c r="J96" s="119"/>
      <c r="K96" s="112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/>
      <c r="BR96" s="124"/>
      <c r="BS96" s="124"/>
      <c r="BT96" s="124"/>
      <c r="BU96" s="124"/>
      <c r="BV96" s="124"/>
      <c r="BW96" s="124"/>
      <c r="BX96" s="124"/>
      <c r="BY96" s="124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45" hidden="false" customHeight="true" outlineLevel="0" collapsed="false">
      <c r="A97" s="97"/>
      <c r="B97" s="98"/>
      <c r="C97" s="99"/>
      <c r="D97" s="99"/>
      <c r="E97" s="99"/>
      <c r="F97" s="100" t="s">
        <v>146</v>
      </c>
      <c r="G97" s="100"/>
      <c r="H97" s="120"/>
      <c r="I97" s="120"/>
      <c r="J97" s="120"/>
      <c r="K97" s="121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/>
      <c r="EG97" s="125"/>
      <c r="EH97" s="125"/>
      <c r="EI97" s="125"/>
      <c r="EJ97" s="125"/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0" hidden="false" customHeight="true" outlineLevel="0" collapsed="false">
      <c r="A98" s="97"/>
      <c r="B98" s="105" t="n">
        <v>36</v>
      </c>
      <c r="C98" s="106" t="n">
        <v>1</v>
      </c>
      <c r="D98" s="107" t="s">
        <v>35</v>
      </c>
      <c r="E98" s="106"/>
      <c r="F98" s="108" t="s">
        <v>147</v>
      </c>
      <c r="G98" s="108"/>
      <c r="H98" s="123" t="s">
        <v>148</v>
      </c>
      <c r="I98" s="110"/>
      <c r="J98" s="111" t="n">
        <v>225</v>
      </c>
      <c r="K98" s="112" t="n">
        <f aca="false">I98*J98</f>
        <v>0</v>
      </c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/>
      <c r="BT98" s="124"/>
      <c r="BU98" s="124"/>
      <c r="BV98" s="124"/>
      <c r="BW98" s="124"/>
      <c r="BX98" s="124"/>
      <c r="BY98" s="124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30" hidden="false" customHeight="true" outlineLevel="0" collapsed="false">
      <c r="A99" s="0"/>
      <c r="B99" s="113"/>
      <c r="C99" s="114"/>
      <c r="D99" s="114"/>
      <c r="E99" s="114"/>
      <c r="F99" s="115"/>
      <c r="G99" s="116"/>
      <c r="H99" s="117" t="s">
        <v>149</v>
      </c>
      <c r="I99" s="118" t="n">
        <f aca="false">SUM(I98:I98)</f>
        <v>0</v>
      </c>
      <c r="J99" s="119"/>
      <c r="K99" s="112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/>
      <c r="BT99" s="124"/>
      <c r="BU99" s="124"/>
      <c r="BV99" s="124"/>
      <c r="BW99" s="124"/>
      <c r="BX99" s="124"/>
      <c r="BY99" s="124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/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7" hidden="false" customHeight="true" outlineLevel="0" collapsed="false">
      <c r="A100" s="97"/>
      <c r="B100" s="98"/>
      <c r="C100" s="99"/>
      <c r="D100" s="99"/>
      <c r="E100" s="99"/>
      <c r="F100" s="100" t="s">
        <v>150</v>
      </c>
      <c r="G100" s="100"/>
      <c r="H100" s="120"/>
      <c r="I100" s="120"/>
      <c r="J100" s="120"/>
      <c r="K100" s="121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/>
      <c r="BM100" s="124"/>
      <c r="BN100" s="124"/>
      <c r="BO100" s="124"/>
      <c r="BP100" s="124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30" hidden="false" customHeight="true" outlineLevel="0" collapsed="false">
      <c r="A101" s="97"/>
      <c r="B101" s="105" t="n">
        <v>13</v>
      </c>
      <c r="C101" s="106" t="n">
        <v>1</v>
      </c>
      <c r="D101" s="107" t="s">
        <v>35</v>
      </c>
      <c r="E101" s="106"/>
      <c r="F101" s="108" t="s">
        <v>151</v>
      </c>
      <c r="G101" s="108"/>
      <c r="H101" s="123" t="s">
        <v>152</v>
      </c>
      <c r="I101" s="110"/>
      <c r="J101" s="111" t="n">
        <v>285</v>
      </c>
      <c r="K101" s="112" t="n">
        <f aca="false">I101*J101</f>
        <v>0</v>
      </c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/>
      <c r="BP101" s="124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/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/>
      <c r="FC101" s="125"/>
      <c r="FD101" s="125"/>
      <c r="FE101" s="125"/>
      <c r="FF101" s="125"/>
      <c r="FG101" s="125"/>
      <c r="FH101" s="125"/>
      <c r="FI101" s="125"/>
      <c r="FJ101" s="125"/>
      <c r="FK101" s="125"/>
      <c r="FL101" s="125"/>
      <c r="FM101" s="125"/>
      <c r="FN101" s="125"/>
      <c r="FO101" s="125"/>
      <c r="FP101" s="125"/>
      <c r="FQ101" s="125"/>
      <c r="FR101" s="125"/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30" hidden="false" customHeight="true" outlineLevel="0" collapsed="false">
      <c r="A102" s="0"/>
      <c r="B102" s="113"/>
      <c r="C102" s="114"/>
      <c r="D102" s="114"/>
      <c r="E102" s="114"/>
      <c r="F102" s="115"/>
      <c r="G102" s="116"/>
      <c r="H102" s="117" t="s">
        <v>153</v>
      </c>
      <c r="I102" s="118" t="n">
        <f aca="false">+I101</f>
        <v>0</v>
      </c>
      <c r="J102" s="119"/>
      <c r="K102" s="112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70.5" hidden="false" customHeight="true" outlineLevel="0" collapsed="false">
      <c r="A103" s="97"/>
      <c r="B103" s="98"/>
      <c r="C103" s="99"/>
      <c r="D103" s="99"/>
      <c r="E103" s="99"/>
      <c r="F103" s="136" t="s">
        <v>154</v>
      </c>
      <c r="G103" s="136"/>
      <c r="H103" s="120"/>
      <c r="I103" s="120"/>
      <c r="J103" s="120"/>
      <c r="K103" s="121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0" hidden="false" customHeight="true" outlineLevel="0" collapsed="false">
      <c r="A104" s="97"/>
      <c r="B104" s="105" t="n">
        <v>13</v>
      </c>
      <c r="C104" s="106" t="n">
        <v>1</v>
      </c>
      <c r="D104" s="107" t="s">
        <v>35</v>
      </c>
      <c r="E104" s="106"/>
      <c r="F104" s="108" t="s">
        <v>155</v>
      </c>
      <c r="G104" s="108"/>
      <c r="H104" s="123" t="s">
        <v>156</v>
      </c>
      <c r="I104" s="110"/>
      <c r="J104" s="111" t="n">
        <v>386.4</v>
      </c>
      <c r="K104" s="112" t="n">
        <f aca="false">I104*J104</f>
        <v>0</v>
      </c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30" hidden="false" customHeight="true" outlineLevel="0" collapsed="false">
      <c r="A105" s="0"/>
      <c r="B105" s="113"/>
      <c r="C105" s="114"/>
      <c r="D105" s="114"/>
      <c r="E105" s="114"/>
      <c r="F105" s="115"/>
      <c r="G105" s="116" t="s">
        <v>157</v>
      </c>
      <c r="H105" s="117" t="s">
        <v>158</v>
      </c>
      <c r="I105" s="118" t="n">
        <f aca="false">SUM(I104:I104)</f>
        <v>0</v>
      </c>
      <c r="J105" s="119"/>
      <c r="K105" s="112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/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45" hidden="false" customHeight="true" outlineLevel="0" collapsed="false">
      <c r="A106" s="97"/>
      <c r="B106" s="98"/>
      <c r="C106" s="99"/>
      <c r="D106" s="99"/>
      <c r="E106" s="99"/>
      <c r="F106" s="136" t="s">
        <v>159</v>
      </c>
      <c r="G106" s="136"/>
      <c r="H106" s="120"/>
      <c r="I106" s="120"/>
      <c r="J106" s="120"/>
      <c r="K106" s="121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/>
      <c r="BP106" s="124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30" hidden="false" customHeight="true" outlineLevel="0" collapsed="false">
      <c r="A107" s="97"/>
      <c r="B107" s="105" t="n">
        <v>14</v>
      </c>
      <c r="C107" s="106" t="n">
        <v>1</v>
      </c>
      <c r="D107" s="107" t="s">
        <v>35</v>
      </c>
      <c r="E107" s="106"/>
      <c r="F107" s="108" t="s">
        <v>160</v>
      </c>
      <c r="G107" s="108"/>
      <c r="H107" s="123" t="s">
        <v>161</v>
      </c>
      <c r="I107" s="110"/>
      <c r="J107" s="111" t="n">
        <v>250</v>
      </c>
      <c r="K107" s="112" t="n">
        <f aca="false">I107*J107</f>
        <v>0</v>
      </c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/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/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/>
      <c r="EW107" s="125"/>
      <c r="EX107" s="125"/>
      <c r="EY107" s="125"/>
      <c r="EZ107" s="125"/>
      <c r="FA107" s="125"/>
      <c r="FB107" s="125"/>
      <c r="FC107" s="125"/>
      <c r="FD107" s="125"/>
      <c r="FE107" s="125"/>
      <c r="FF107" s="125"/>
      <c r="FG107" s="125"/>
      <c r="FH107" s="125"/>
      <c r="FI107" s="125"/>
      <c r="FJ107" s="125"/>
      <c r="FK107" s="125"/>
      <c r="FL107" s="125"/>
      <c r="FM107" s="125"/>
      <c r="FN107" s="125"/>
      <c r="FO107" s="125"/>
      <c r="FP107" s="125"/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/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30" hidden="false" customHeight="true" outlineLevel="0" collapsed="false">
      <c r="A108" s="0"/>
      <c r="B108" s="113"/>
      <c r="C108" s="114"/>
      <c r="D108" s="114"/>
      <c r="E108" s="114"/>
      <c r="F108" s="115"/>
      <c r="G108" s="116"/>
      <c r="H108" s="117" t="s">
        <v>162</v>
      </c>
      <c r="I108" s="118" t="n">
        <f aca="false">SUM(I107)</f>
        <v>0</v>
      </c>
      <c r="J108" s="119"/>
      <c r="K108" s="112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45" hidden="false" customHeight="true" outlineLevel="0" collapsed="false">
      <c r="A109" s="97"/>
      <c r="B109" s="98"/>
      <c r="C109" s="99"/>
      <c r="D109" s="99"/>
      <c r="E109" s="99"/>
      <c r="F109" s="136" t="s">
        <v>163</v>
      </c>
      <c r="G109" s="136"/>
      <c r="H109" s="120"/>
      <c r="I109" s="120"/>
      <c r="J109" s="120"/>
      <c r="K109" s="121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0" hidden="false" customHeight="true" outlineLevel="0" collapsed="false">
      <c r="A110" s="97"/>
      <c r="B110" s="105" t="n">
        <v>11</v>
      </c>
      <c r="C110" s="106" t="n">
        <v>1</v>
      </c>
      <c r="D110" s="107" t="s">
        <v>35</v>
      </c>
      <c r="E110" s="106"/>
      <c r="F110" s="108" t="s">
        <v>164</v>
      </c>
      <c r="G110" s="108"/>
      <c r="H110" s="123" t="s">
        <v>165</v>
      </c>
      <c r="I110" s="110"/>
      <c r="J110" s="111" t="n">
        <v>250</v>
      </c>
      <c r="K110" s="112" t="n">
        <f aca="false">I110*J110</f>
        <v>0</v>
      </c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30" hidden="false" customHeight="true" outlineLevel="0" collapsed="false">
      <c r="A111" s="0"/>
      <c r="B111" s="113"/>
      <c r="C111" s="114"/>
      <c r="D111" s="114"/>
      <c r="E111" s="114"/>
      <c r="F111" s="115"/>
      <c r="G111" s="116"/>
      <c r="H111" s="117" t="s">
        <v>166</v>
      </c>
      <c r="I111" s="118" t="n">
        <f aca="false">SUM(I110)</f>
        <v>0</v>
      </c>
      <c r="J111" s="119"/>
      <c r="K111" s="112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45" hidden="false" customHeight="true" outlineLevel="0" collapsed="false">
      <c r="A112" s="97"/>
      <c r="B112" s="98"/>
      <c r="C112" s="99"/>
      <c r="D112" s="99"/>
      <c r="E112" s="99"/>
      <c r="F112" s="136" t="s">
        <v>167</v>
      </c>
      <c r="G112" s="136"/>
      <c r="H112" s="120"/>
      <c r="I112" s="120"/>
      <c r="J112" s="120"/>
      <c r="K112" s="121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30" hidden="false" customHeight="true" outlineLevel="0" collapsed="false">
      <c r="A113" s="122"/>
      <c r="B113" s="105" t="n">
        <v>6</v>
      </c>
      <c r="C113" s="106" t="n">
        <v>1</v>
      </c>
      <c r="D113" s="107" t="s">
        <v>35</v>
      </c>
      <c r="E113" s="106"/>
      <c r="F113" s="150" t="s">
        <v>168</v>
      </c>
      <c r="G113" s="150"/>
      <c r="H113" s="123" t="s">
        <v>169</v>
      </c>
      <c r="I113" s="110"/>
      <c r="J113" s="111" t="n">
        <v>240</v>
      </c>
      <c r="K113" s="112" t="n">
        <f aca="false">I113*J113</f>
        <v>0</v>
      </c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/>
      <c r="DS113" s="125"/>
      <c r="DT113" s="125"/>
      <c r="DU113" s="125"/>
      <c r="DV113" s="125"/>
      <c r="DW113" s="125"/>
      <c r="DX113" s="125"/>
      <c r="DY113" s="125"/>
      <c r="DZ113" s="125"/>
      <c r="EA113" s="125"/>
      <c r="EB113" s="125"/>
      <c r="EC113" s="125"/>
      <c r="ED113" s="125"/>
      <c r="EE113" s="125"/>
      <c r="EF113" s="125"/>
      <c r="EG113" s="125"/>
      <c r="EH113" s="125"/>
      <c r="EI113" s="125"/>
      <c r="EJ113" s="125"/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/>
      <c r="FX113" s="125"/>
      <c r="FY113" s="125"/>
      <c r="FZ113" s="125"/>
      <c r="GA113" s="125"/>
      <c r="GB113" s="125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30" hidden="false" customHeight="true" outlineLevel="0" collapsed="false">
      <c r="A114" s="97"/>
      <c r="B114" s="146" t="n">
        <v>6</v>
      </c>
      <c r="C114" s="151" t="n">
        <v>1</v>
      </c>
      <c r="D114" s="151" t="s">
        <v>35</v>
      </c>
      <c r="E114" s="151"/>
      <c r="F114" s="150" t="s">
        <v>170</v>
      </c>
      <c r="G114" s="150"/>
      <c r="H114" s="147" t="s">
        <v>171</v>
      </c>
      <c r="I114" s="110"/>
      <c r="J114" s="111" t="n">
        <v>240</v>
      </c>
      <c r="K114" s="112" t="n">
        <f aca="false">I114*J114</f>
        <v>0</v>
      </c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30" hidden="false" customHeight="true" outlineLevel="0" collapsed="false">
      <c r="A115" s="122"/>
      <c r="B115" s="105" t="n">
        <v>6</v>
      </c>
      <c r="C115" s="106" t="n">
        <v>1</v>
      </c>
      <c r="D115" s="107" t="s">
        <v>35</v>
      </c>
      <c r="E115" s="106"/>
      <c r="F115" s="152" t="s">
        <v>172</v>
      </c>
      <c r="G115" s="152"/>
      <c r="H115" s="147" t="s">
        <v>173</v>
      </c>
      <c r="I115" s="110"/>
      <c r="J115" s="111" t="n">
        <v>240</v>
      </c>
      <c r="K115" s="112" t="n">
        <f aca="false">I115*J115</f>
        <v>0</v>
      </c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0" hidden="false" customHeight="true" outlineLevel="0" collapsed="false">
      <c r="A116" s="122"/>
      <c r="B116" s="105" t="n">
        <v>6</v>
      </c>
      <c r="C116" s="106" t="n">
        <v>1</v>
      </c>
      <c r="D116" s="107" t="s">
        <v>35</v>
      </c>
      <c r="E116" s="106"/>
      <c r="F116" s="152" t="s">
        <v>174</v>
      </c>
      <c r="G116" s="152"/>
      <c r="H116" s="147" t="s">
        <v>175</v>
      </c>
      <c r="I116" s="110"/>
      <c r="J116" s="111" t="n">
        <v>240</v>
      </c>
      <c r="K116" s="112" t="n">
        <f aca="false">I116*J116</f>
        <v>0</v>
      </c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30" hidden="false" customHeight="true" outlineLevel="0" collapsed="false">
      <c r="A117" s="122"/>
      <c r="B117" s="105" t="n">
        <v>6</v>
      </c>
      <c r="C117" s="106" t="n">
        <v>1</v>
      </c>
      <c r="D117" s="107" t="s">
        <v>35</v>
      </c>
      <c r="E117" s="106"/>
      <c r="F117" s="152" t="s">
        <v>176</v>
      </c>
      <c r="G117" s="152"/>
      <c r="H117" s="147" t="s">
        <v>177</v>
      </c>
      <c r="I117" s="110"/>
      <c r="J117" s="111" t="n">
        <v>240</v>
      </c>
      <c r="K117" s="112" t="n">
        <f aca="false">I117*J117</f>
        <v>0</v>
      </c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30" hidden="false" customHeight="true" outlineLevel="0" collapsed="false">
      <c r="A118" s="122"/>
      <c r="B118" s="105" t="n">
        <v>6</v>
      </c>
      <c r="C118" s="106" t="n">
        <v>1</v>
      </c>
      <c r="D118" s="107" t="s">
        <v>35</v>
      </c>
      <c r="E118" s="106"/>
      <c r="F118" s="152" t="s">
        <v>178</v>
      </c>
      <c r="G118" s="152"/>
      <c r="H118" s="147" t="s">
        <v>179</v>
      </c>
      <c r="I118" s="110"/>
      <c r="J118" s="111" t="n">
        <v>240</v>
      </c>
      <c r="K118" s="112" t="n">
        <f aca="false">I118*J118</f>
        <v>0</v>
      </c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30" hidden="false" customHeight="true" outlineLevel="0" collapsed="false">
      <c r="A119" s="122"/>
      <c r="B119" s="105" t="n">
        <v>6</v>
      </c>
      <c r="C119" s="106" t="n">
        <v>1</v>
      </c>
      <c r="D119" s="107" t="s">
        <v>35</v>
      </c>
      <c r="E119" s="106"/>
      <c r="F119" s="152" t="s">
        <v>180</v>
      </c>
      <c r="G119" s="152"/>
      <c r="H119" s="147" t="s">
        <v>181</v>
      </c>
      <c r="I119" s="110"/>
      <c r="J119" s="111" t="n">
        <v>240</v>
      </c>
      <c r="K119" s="112" t="n">
        <f aca="false">I119*J119</f>
        <v>0</v>
      </c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/>
      <c r="DK119" s="125"/>
      <c r="DL119" s="125"/>
      <c r="DM119" s="125"/>
      <c r="DN119" s="125"/>
      <c r="DO119" s="125"/>
      <c r="DP119" s="125"/>
      <c r="DQ119" s="125"/>
      <c r="DR119" s="125"/>
      <c r="DS119" s="125"/>
      <c r="DT119" s="125"/>
      <c r="DU119" s="125"/>
      <c r="DV119" s="125"/>
      <c r="DW119" s="125"/>
      <c r="DX119" s="125"/>
      <c r="DY119" s="125"/>
      <c r="DZ119" s="125"/>
      <c r="EA119" s="125"/>
      <c r="EB119" s="125"/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30" hidden="false" customHeight="true" outlineLevel="0" collapsed="false">
      <c r="A120" s="122"/>
      <c r="B120" s="105" t="n">
        <v>6</v>
      </c>
      <c r="C120" s="106" t="n">
        <v>1</v>
      </c>
      <c r="D120" s="107" t="s">
        <v>35</v>
      </c>
      <c r="E120" s="106"/>
      <c r="F120" s="152" t="s">
        <v>182</v>
      </c>
      <c r="G120" s="152"/>
      <c r="H120" s="147" t="s">
        <v>183</v>
      </c>
      <c r="I120" s="110"/>
      <c r="J120" s="111" t="n">
        <v>240</v>
      </c>
      <c r="K120" s="112" t="n">
        <f aca="false">I120*J120</f>
        <v>0</v>
      </c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30" hidden="false" customHeight="true" outlineLevel="0" collapsed="false">
      <c r="A121" s="122"/>
      <c r="B121" s="105" t="n">
        <v>6</v>
      </c>
      <c r="C121" s="106" t="n">
        <v>1</v>
      </c>
      <c r="D121" s="107" t="s">
        <v>35</v>
      </c>
      <c r="E121" s="106"/>
      <c r="F121" s="152" t="s">
        <v>184</v>
      </c>
      <c r="G121" s="152"/>
      <c r="H121" s="147" t="s">
        <v>185</v>
      </c>
      <c r="I121" s="110"/>
      <c r="J121" s="111" t="n">
        <v>240</v>
      </c>
      <c r="K121" s="112" t="n">
        <f aca="false">I121*J121</f>
        <v>0</v>
      </c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30" hidden="false" customHeight="true" outlineLevel="0" collapsed="false">
      <c r="A122" s="122"/>
      <c r="B122" s="105" t="n">
        <v>6</v>
      </c>
      <c r="C122" s="106" t="n">
        <v>1</v>
      </c>
      <c r="D122" s="107" t="s">
        <v>35</v>
      </c>
      <c r="E122" s="106"/>
      <c r="F122" s="152" t="s">
        <v>186</v>
      </c>
      <c r="G122" s="152"/>
      <c r="H122" s="147" t="s">
        <v>187</v>
      </c>
      <c r="I122" s="110"/>
      <c r="J122" s="111" t="n">
        <v>240</v>
      </c>
      <c r="K122" s="112" t="n">
        <f aca="false">I122*J122</f>
        <v>0</v>
      </c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30" hidden="false" customHeight="true" outlineLevel="0" collapsed="false">
      <c r="A123" s="122"/>
      <c r="B123" s="105" t="n">
        <v>6</v>
      </c>
      <c r="C123" s="106" t="n">
        <v>1</v>
      </c>
      <c r="D123" s="107" t="s">
        <v>35</v>
      </c>
      <c r="E123" s="106"/>
      <c r="F123" s="152" t="s">
        <v>188</v>
      </c>
      <c r="G123" s="152"/>
      <c r="H123" s="147" t="s">
        <v>189</v>
      </c>
      <c r="I123" s="110"/>
      <c r="J123" s="111" t="n">
        <v>240</v>
      </c>
      <c r="K123" s="112" t="n">
        <f aca="false">I123*J123</f>
        <v>0</v>
      </c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/>
      <c r="DK123" s="125"/>
      <c r="DL123" s="125"/>
      <c r="DM123" s="125"/>
      <c r="DN123" s="125"/>
      <c r="DO123" s="125"/>
      <c r="DP123" s="125"/>
      <c r="DQ123" s="125"/>
      <c r="DR123" s="125"/>
      <c r="DS123" s="125"/>
      <c r="DT123" s="125"/>
      <c r="DU123" s="125"/>
      <c r="DV123" s="125"/>
      <c r="DW123" s="125"/>
      <c r="DX123" s="125"/>
      <c r="DY123" s="125"/>
      <c r="DZ123" s="125"/>
      <c r="EA123" s="125"/>
      <c r="EB123" s="125"/>
      <c r="EC123" s="125"/>
      <c r="ED123" s="125"/>
      <c r="EE123" s="125"/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/>
      <c r="EU123" s="125"/>
      <c r="EV123" s="125"/>
      <c r="EW123" s="125"/>
      <c r="EX123" s="125"/>
      <c r="EY123" s="125"/>
      <c r="EZ123" s="125"/>
      <c r="FA123" s="125"/>
      <c r="FB123" s="125"/>
      <c r="FC123" s="125"/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/>
      <c r="IG123" s="125"/>
      <c r="IH123" s="125"/>
      <c r="II123" s="125"/>
      <c r="IJ123" s="125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30" hidden="false" customHeight="true" outlineLevel="0" collapsed="false">
      <c r="A124" s="122"/>
      <c r="B124" s="105" t="n">
        <v>6</v>
      </c>
      <c r="C124" s="106" t="n">
        <v>1</v>
      </c>
      <c r="D124" s="107" t="s">
        <v>35</v>
      </c>
      <c r="E124" s="106"/>
      <c r="F124" s="152" t="s">
        <v>190</v>
      </c>
      <c r="G124" s="152"/>
      <c r="H124" s="147" t="s">
        <v>191</v>
      </c>
      <c r="I124" s="110"/>
      <c r="J124" s="111" t="n">
        <v>240</v>
      </c>
      <c r="K124" s="112" t="n">
        <f aca="false">I124*J124</f>
        <v>0</v>
      </c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30" hidden="false" customHeight="true" outlineLevel="0" collapsed="false">
      <c r="A125" s="122"/>
      <c r="B125" s="105" t="n">
        <v>6</v>
      </c>
      <c r="C125" s="106" t="n">
        <v>1</v>
      </c>
      <c r="D125" s="107" t="s">
        <v>35</v>
      </c>
      <c r="E125" s="106"/>
      <c r="F125" s="152" t="s">
        <v>192</v>
      </c>
      <c r="G125" s="152"/>
      <c r="H125" s="147" t="s">
        <v>193</v>
      </c>
      <c r="I125" s="110"/>
      <c r="J125" s="111" t="n">
        <v>240</v>
      </c>
      <c r="K125" s="112" t="n">
        <f aca="false">I125*J125</f>
        <v>0</v>
      </c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30" hidden="false" customHeight="true" outlineLevel="0" collapsed="false">
      <c r="A126" s="122"/>
      <c r="B126" s="105" t="n">
        <v>6</v>
      </c>
      <c r="C126" s="106" t="n">
        <v>1</v>
      </c>
      <c r="D126" s="107" t="s">
        <v>35</v>
      </c>
      <c r="E126" s="106"/>
      <c r="F126" s="152" t="s">
        <v>194</v>
      </c>
      <c r="G126" s="152"/>
      <c r="H126" s="147" t="s">
        <v>195</v>
      </c>
      <c r="I126" s="110"/>
      <c r="J126" s="111" t="n">
        <v>240</v>
      </c>
      <c r="K126" s="112" t="n">
        <f aca="false">I126*J126</f>
        <v>0</v>
      </c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30" hidden="false" customHeight="true" outlineLevel="0" collapsed="false">
      <c r="A127" s="122"/>
      <c r="B127" s="105" t="n">
        <v>6</v>
      </c>
      <c r="C127" s="106" t="n">
        <v>1</v>
      </c>
      <c r="D127" s="107" t="s">
        <v>35</v>
      </c>
      <c r="E127" s="106"/>
      <c r="F127" s="152" t="s">
        <v>196</v>
      </c>
      <c r="G127" s="152"/>
      <c r="H127" s="147" t="s">
        <v>197</v>
      </c>
      <c r="I127" s="110"/>
      <c r="J127" s="111" t="n">
        <v>240</v>
      </c>
      <c r="K127" s="112" t="n">
        <f aca="false">I127*J127</f>
        <v>0</v>
      </c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/>
      <c r="DR127" s="125"/>
      <c r="DS127" s="125"/>
      <c r="DT127" s="125"/>
      <c r="DU127" s="125"/>
      <c r="DV127" s="125"/>
      <c r="DW127" s="125"/>
      <c r="DX127" s="125"/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/>
      <c r="EN127" s="125"/>
      <c r="EO127" s="125"/>
      <c r="EP127" s="125"/>
      <c r="EQ127" s="125"/>
      <c r="ER127" s="125"/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/>
      <c r="FH127" s="125"/>
      <c r="FI127" s="125"/>
      <c r="FJ127" s="125"/>
      <c r="FK127" s="125"/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30" hidden="false" customHeight="true" outlineLevel="0" collapsed="false">
      <c r="A128" s="122"/>
      <c r="B128" s="105" t="n">
        <v>6</v>
      </c>
      <c r="C128" s="106" t="n">
        <v>1</v>
      </c>
      <c r="D128" s="107" t="s">
        <v>35</v>
      </c>
      <c r="E128" s="106"/>
      <c r="F128" s="152" t="s">
        <v>198</v>
      </c>
      <c r="G128" s="152"/>
      <c r="H128" s="147" t="s">
        <v>199</v>
      </c>
      <c r="I128" s="110"/>
      <c r="J128" s="111" t="n">
        <v>240</v>
      </c>
      <c r="K128" s="112" t="n">
        <f aca="false">I128*J128</f>
        <v>0</v>
      </c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30" hidden="false" customHeight="true" outlineLevel="0" collapsed="false">
      <c r="A129" s="122"/>
      <c r="B129" s="105" t="n">
        <v>6</v>
      </c>
      <c r="C129" s="106" t="n">
        <v>1</v>
      </c>
      <c r="D129" s="107" t="s">
        <v>35</v>
      </c>
      <c r="E129" s="106"/>
      <c r="F129" s="152" t="s">
        <v>200</v>
      </c>
      <c r="G129" s="152"/>
      <c r="H129" s="147" t="s">
        <v>201</v>
      </c>
      <c r="I129" s="110"/>
      <c r="J129" s="111" t="n">
        <v>240</v>
      </c>
      <c r="K129" s="112" t="n">
        <f aca="false">I129*J129</f>
        <v>0</v>
      </c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5.5" hidden="false" customHeight="true" outlineLevel="0" collapsed="false">
      <c r="A130" s="122"/>
      <c r="B130" s="105" t="n">
        <v>6</v>
      </c>
      <c r="C130" s="106" t="n">
        <v>1</v>
      </c>
      <c r="D130" s="107" t="s">
        <v>35</v>
      </c>
      <c r="E130" s="106"/>
      <c r="F130" s="152" t="s">
        <v>202</v>
      </c>
      <c r="G130" s="152"/>
      <c r="H130" s="147" t="s">
        <v>203</v>
      </c>
      <c r="I130" s="110"/>
      <c r="J130" s="111" t="n">
        <v>240</v>
      </c>
      <c r="K130" s="112" t="n">
        <f aca="false">I130*J130</f>
        <v>0</v>
      </c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30" hidden="false" customHeight="true" outlineLevel="0" collapsed="false">
      <c r="A131" s="122"/>
      <c r="B131" s="105" t="n">
        <v>6</v>
      </c>
      <c r="C131" s="106" t="n">
        <v>1</v>
      </c>
      <c r="D131" s="107" t="s">
        <v>35</v>
      </c>
      <c r="E131" s="106"/>
      <c r="F131" s="152" t="s">
        <v>204</v>
      </c>
      <c r="G131" s="152"/>
      <c r="H131" s="147" t="s">
        <v>205</v>
      </c>
      <c r="I131" s="110"/>
      <c r="J131" s="111" t="n">
        <v>240</v>
      </c>
      <c r="K131" s="112" t="n">
        <f aca="false">I131*J131</f>
        <v>0</v>
      </c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/>
      <c r="DT131" s="125"/>
      <c r="DU131" s="125"/>
      <c r="DV131" s="125"/>
      <c r="DW131" s="125"/>
      <c r="DX131" s="125"/>
      <c r="DY131" s="125"/>
      <c r="DZ131" s="125"/>
      <c r="EA131" s="125"/>
      <c r="EB131" s="125"/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/>
      <c r="FX131" s="125"/>
      <c r="FY131" s="125"/>
      <c r="FZ131" s="125"/>
      <c r="GA131" s="125"/>
      <c r="GB131" s="125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30" hidden="false" customHeight="true" outlineLevel="0" collapsed="false">
      <c r="A132" s="0"/>
      <c r="B132" s="113"/>
      <c r="C132" s="114"/>
      <c r="D132" s="114"/>
      <c r="E132" s="114"/>
      <c r="F132" s="115"/>
      <c r="G132" s="116"/>
      <c r="H132" s="117" t="s">
        <v>206</v>
      </c>
      <c r="I132" s="118" t="n">
        <f aca="false">SUM(I113:I131)</f>
        <v>0</v>
      </c>
      <c r="J132" s="119"/>
      <c r="K132" s="112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125" customFormat="true" ht="45" hidden="false" customHeight="true" outlineLevel="0" collapsed="false">
      <c r="A133" s="97"/>
      <c r="B133" s="98"/>
      <c r="C133" s="99"/>
      <c r="D133" s="99"/>
      <c r="E133" s="99"/>
      <c r="F133" s="100" t="s">
        <v>207</v>
      </c>
      <c r="G133" s="100"/>
      <c r="H133" s="120"/>
      <c r="I133" s="120"/>
      <c r="J133" s="120"/>
      <c r="K133" s="121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</row>
    <row r="134" customFormat="false" ht="30" hidden="false" customHeight="true" outlineLevel="0" collapsed="false">
      <c r="A134" s="122"/>
      <c r="B134" s="105" t="n">
        <v>59</v>
      </c>
      <c r="C134" s="106" t="n">
        <v>1</v>
      </c>
      <c r="D134" s="107" t="s">
        <v>35</v>
      </c>
      <c r="E134" s="106"/>
      <c r="F134" s="126" t="s">
        <v>208</v>
      </c>
      <c r="G134" s="126"/>
      <c r="H134" s="123" t="s">
        <v>209</v>
      </c>
      <c r="I134" s="110"/>
      <c r="J134" s="111" t="n">
        <v>293</v>
      </c>
      <c r="K134" s="112" t="n">
        <f aca="false">I134*J134</f>
        <v>0</v>
      </c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30" hidden="false" customHeight="true" outlineLevel="0" collapsed="false">
      <c r="A135" s="122"/>
      <c r="B135" s="105" t="n">
        <v>59</v>
      </c>
      <c r="C135" s="106" t="n">
        <v>1</v>
      </c>
      <c r="D135" s="107" t="s">
        <v>35</v>
      </c>
      <c r="E135" s="106"/>
      <c r="F135" s="126" t="s">
        <v>210</v>
      </c>
      <c r="G135" s="126"/>
      <c r="H135" s="123" t="s">
        <v>211</v>
      </c>
      <c r="I135" s="110"/>
      <c r="J135" s="111" t="n">
        <v>293</v>
      </c>
      <c r="K135" s="112" t="n">
        <f aca="false">I135*J135</f>
        <v>0</v>
      </c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30" hidden="false" customHeight="true" outlineLevel="0" collapsed="false">
      <c r="A136" s="97"/>
      <c r="B136" s="105" t="n">
        <v>59</v>
      </c>
      <c r="C136" s="106" t="n">
        <v>1</v>
      </c>
      <c r="D136" s="107" t="s">
        <v>35</v>
      </c>
      <c r="E136" s="106"/>
      <c r="F136" s="126" t="s">
        <v>212</v>
      </c>
      <c r="G136" s="126"/>
      <c r="H136" s="123" t="s">
        <v>213</v>
      </c>
      <c r="I136" s="110"/>
      <c r="J136" s="111" t="n">
        <v>293</v>
      </c>
      <c r="K136" s="112" t="n">
        <f aca="false">I136*J136</f>
        <v>0</v>
      </c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30" hidden="false" customHeight="true" outlineLevel="0" collapsed="false">
      <c r="A137" s="122"/>
      <c r="B137" s="105" t="n">
        <v>59</v>
      </c>
      <c r="C137" s="106" t="n">
        <v>1</v>
      </c>
      <c r="D137" s="107" t="s">
        <v>35</v>
      </c>
      <c r="E137" s="106"/>
      <c r="F137" s="126" t="s">
        <v>214</v>
      </c>
      <c r="G137" s="126"/>
      <c r="H137" s="123" t="s">
        <v>215</v>
      </c>
      <c r="I137" s="110"/>
      <c r="J137" s="111" t="n">
        <v>293</v>
      </c>
      <c r="K137" s="112" t="n">
        <f aca="false">I137*J137</f>
        <v>0</v>
      </c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/>
      <c r="BX137" s="124"/>
      <c r="BY137" s="124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30" hidden="false" customHeight="true" outlineLevel="0" collapsed="false">
      <c r="A138" s="97"/>
      <c r="B138" s="105" t="n">
        <v>59</v>
      </c>
      <c r="C138" s="106" t="n">
        <v>1</v>
      </c>
      <c r="D138" s="107" t="s">
        <v>35</v>
      </c>
      <c r="E138" s="106"/>
      <c r="F138" s="126" t="s">
        <v>216</v>
      </c>
      <c r="G138" s="126"/>
      <c r="H138" s="123" t="s">
        <v>217</v>
      </c>
      <c r="I138" s="110"/>
      <c r="J138" s="111" t="n">
        <v>293</v>
      </c>
      <c r="K138" s="112" t="n">
        <f aca="false">I138*J138</f>
        <v>0</v>
      </c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30" hidden="false" customHeight="true" outlineLevel="0" collapsed="false">
      <c r="A139" s="122"/>
      <c r="B139" s="105" t="n">
        <v>59</v>
      </c>
      <c r="C139" s="106" t="n">
        <v>1</v>
      </c>
      <c r="D139" s="107" t="s">
        <v>35</v>
      </c>
      <c r="E139" s="106"/>
      <c r="F139" s="126" t="s">
        <v>218</v>
      </c>
      <c r="G139" s="126"/>
      <c r="H139" s="123" t="s">
        <v>219</v>
      </c>
      <c r="I139" s="110"/>
      <c r="J139" s="111" t="n">
        <v>293</v>
      </c>
      <c r="K139" s="112" t="n">
        <f aca="false">I139*J139</f>
        <v>0</v>
      </c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30" hidden="false" customHeight="true" outlineLevel="0" collapsed="false">
      <c r="A140" s="122"/>
      <c r="B140" s="105" t="n">
        <v>59</v>
      </c>
      <c r="C140" s="106" t="n">
        <v>1</v>
      </c>
      <c r="D140" s="107" t="s">
        <v>35</v>
      </c>
      <c r="E140" s="106"/>
      <c r="F140" s="126" t="s">
        <v>220</v>
      </c>
      <c r="G140" s="126"/>
      <c r="H140" s="123" t="s">
        <v>221</v>
      </c>
      <c r="I140" s="110"/>
      <c r="J140" s="111" t="n">
        <v>293</v>
      </c>
      <c r="K140" s="112" t="n">
        <f aca="false">I140*J140</f>
        <v>0</v>
      </c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30" hidden="false" customHeight="true" outlineLevel="0" collapsed="false">
      <c r="A141" s="97"/>
      <c r="B141" s="105" t="n">
        <v>59</v>
      </c>
      <c r="C141" s="106" t="n">
        <v>1</v>
      </c>
      <c r="D141" s="107" t="s">
        <v>35</v>
      </c>
      <c r="E141" s="106"/>
      <c r="F141" s="126" t="s">
        <v>222</v>
      </c>
      <c r="G141" s="126"/>
      <c r="H141" s="123" t="s">
        <v>223</v>
      </c>
      <c r="I141" s="110"/>
      <c r="J141" s="111" t="n">
        <v>293</v>
      </c>
      <c r="K141" s="112" t="n">
        <f aca="false">I141*J141</f>
        <v>0</v>
      </c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30" hidden="false" customHeight="true" outlineLevel="0" collapsed="false">
      <c r="A142" s="122"/>
      <c r="B142" s="105" t="n">
        <v>59</v>
      </c>
      <c r="C142" s="106" t="n">
        <v>1</v>
      </c>
      <c r="D142" s="107" t="s">
        <v>35</v>
      </c>
      <c r="E142" s="106"/>
      <c r="F142" s="126" t="s">
        <v>224</v>
      </c>
      <c r="G142" s="126"/>
      <c r="H142" s="123" t="s">
        <v>225</v>
      </c>
      <c r="I142" s="110"/>
      <c r="J142" s="111" t="n">
        <v>293</v>
      </c>
      <c r="K142" s="112" t="n">
        <f aca="false">I142*J142</f>
        <v>0</v>
      </c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30" hidden="false" customHeight="true" outlineLevel="0" collapsed="false">
      <c r="A143" s="97"/>
      <c r="B143" s="105" t="n">
        <v>59</v>
      </c>
      <c r="C143" s="106" t="n">
        <v>1</v>
      </c>
      <c r="D143" s="107" t="s">
        <v>35</v>
      </c>
      <c r="E143" s="106"/>
      <c r="F143" s="126" t="s">
        <v>226</v>
      </c>
      <c r="G143" s="126"/>
      <c r="H143" s="123" t="s">
        <v>227</v>
      </c>
      <c r="I143" s="110"/>
      <c r="J143" s="111" t="n">
        <v>293</v>
      </c>
      <c r="K143" s="112" t="n">
        <f aca="false">I143*J143</f>
        <v>0</v>
      </c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30" hidden="false" customHeight="true" outlineLevel="0" collapsed="false">
      <c r="A144" s="122"/>
      <c r="B144" s="105" t="n">
        <v>59</v>
      </c>
      <c r="C144" s="106" t="n">
        <v>1</v>
      </c>
      <c r="D144" s="107" t="s">
        <v>35</v>
      </c>
      <c r="E144" s="106"/>
      <c r="F144" s="126" t="s">
        <v>228</v>
      </c>
      <c r="G144" s="126"/>
      <c r="H144" s="123" t="s">
        <v>229</v>
      </c>
      <c r="I144" s="110"/>
      <c r="J144" s="111" t="n">
        <v>293</v>
      </c>
      <c r="K144" s="112" t="n">
        <f aca="false">I144*J144</f>
        <v>0</v>
      </c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30" hidden="false" customHeight="true" outlineLevel="0" collapsed="false">
      <c r="A145" s="97"/>
      <c r="B145" s="105" t="n">
        <v>59</v>
      </c>
      <c r="C145" s="106" t="n">
        <v>1</v>
      </c>
      <c r="D145" s="107" t="s">
        <v>35</v>
      </c>
      <c r="E145" s="106"/>
      <c r="F145" s="126" t="s">
        <v>230</v>
      </c>
      <c r="G145" s="126"/>
      <c r="H145" s="123" t="s">
        <v>231</v>
      </c>
      <c r="I145" s="110"/>
      <c r="J145" s="111" t="n">
        <v>293</v>
      </c>
      <c r="K145" s="112" t="n">
        <f aca="false">I145*J145</f>
        <v>0</v>
      </c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104" customFormat="true" ht="30" hidden="false" customHeight="true" outlineLevel="0" collapsed="false">
      <c r="B146" s="113"/>
      <c r="C146" s="114"/>
      <c r="D146" s="114"/>
      <c r="E146" s="114"/>
      <c r="F146" s="115"/>
      <c r="G146" s="116"/>
      <c r="H146" s="117" t="s">
        <v>232</v>
      </c>
      <c r="I146" s="118" t="n">
        <f aca="false">SUM(I134:I145)</f>
        <v>0</v>
      </c>
      <c r="J146" s="119"/>
      <c r="K146" s="112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</row>
    <row r="147" customFormat="false" ht="45" hidden="false" customHeight="true" outlineLevel="0" collapsed="false">
      <c r="A147" s="97"/>
      <c r="B147" s="98"/>
      <c r="C147" s="99"/>
      <c r="D147" s="99"/>
      <c r="E147" s="99"/>
      <c r="F147" s="100" t="s">
        <v>233</v>
      </c>
      <c r="G147" s="100"/>
      <c r="H147" s="120"/>
      <c r="I147" s="120"/>
      <c r="J147" s="120"/>
      <c r="K147" s="121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/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/>
      <c r="EP147" s="125"/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154" customFormat="true" ht="31.5" hidden="false" customHeight="true" outlineLevel="0" collapsed="false">
      <c r="A148" s="153"/>
      <c r="B148" s="146" t="n">
        <v>3</v>
      </c>
      <c r="C148" s="107" t="n">
        <v>1</v>
      </c>
      <c r="D148" s="107" t="s">
        <v>35</v>
      </c>
      <c r="E148" s="107"/>
      <c r="F148" s="126" t="s">
        <v>234</v>
      </c>
      <c r="G148" s="126"/>
      <c r="H148" s="147" t="s">
        <v>235</v>
      </c>
      <c r="I148" s="110"/>
      <c r="J148" s="135" t="n">
        <v>297</v>
      </c>
      <c r="K148" s="112" t="n">
        <f aca="false">I148*J148</f>
        <v>0</v>
      </c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</row>
    <row r="149" s="154" customFormat="true" ht="30" hidden="false" customHeight="true" outlineLevel="0" collapsed="false">
      <c r="A149" s="153"/>
      <c r="B149" s="146" t="n">
        <v>3</v>
      </c>
      <c r="C149" s="107" t="n">
        <v>1</v>
      </c>
      <c r="D149" s="107" t="s">
        <v>35</v>
      </c>
      <c r="E149" s="107"/>
      <c r="F149" s="126" t="s">
        <v>236</v>
      </c>
      <c r="G149" s="126"/>
      <c r="H149" s="147" t="s">
        <v>237</v>
      </c>
      <c r="I149" s="110"/>
      <c r="J149" s="135" t="n">
        <v>297</v>
      </c>
      <c r="K149" s="112" t="n">
        <f aca="false">I149*J149</f>
        <v>0</v>
      </c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/>
      <c r="DQ149" s="125"/>
      <c r="DR149" s="125"/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/>
      <c r="EF149" s="125"/>
      <c r="EG149" s="125"/>
      <c r="EH149" s="125"/>
      <c r="EI149" s="125"/>
      <c r="EJ149" s="125"/>
      <c r="EK149" s="125"/>
      <c r="EL149" s="125"/>
      <c r="EM149" s="125"/>
      <c r="EN149" s="125"/>
      <c r="EO149" s="125"/>
      <c r="EP149" s="125"/>
      <c r="EQ149" s="125"/>
      <c r="ER149" s="125"/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</row>
    <row r="150" customFormat="false" ht="30" hidden="false" customHeight="true" outlineLevel="0" collapsed="false">
      <c r="A150" s="0"/>
      <c r="B150" s="113"/>
      <c r="C150" s="114"/>
      <c r="D150" s="114"/>
      <c r="E150" s="114"/>
      <c r="F150" s="115"/>
      <c r="G150" s="116"/>
      <c r="H150" s="155" t="s">
        <v>238</v>
      </c>
      <c r="I150" s="156" t="n">
        <f aca="false">SUM(I148:I149)</f>
        <v>0</v>
      </c>
      <c r="J150" s="157"/>
      <c r="K150" s="158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04" customFormat="true" ht="45" hidden="false" customHeight="true" outlineLevel="0" collapsed="false">
      <c r="A151" s="97"/>
      <c r="B151" s="98"/>
      <c r="C151" s="99"/>
      <c r="D151" s="99"/>
      <c r="E151" s="99"/>
      <c r="F151" s="100" t="s">
        <v>239</v>
      </c>
      <c r="G151" s="100"/>
      <c r="H151" s="120"/>
      <c r="I151" s="120"/>
      <c r="J151" s="120"/>
      <c r="K151" s="121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/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</row>
    <row r="152" customFormat="false" ht="30" hidden="false" customHeight="true" outlineLevel="0" collapsed="false">
      <c r="A152" s="122"/>
      <c r="B152" s="105" t="n">
        <v>9</v>
      </c>
      <c r="C152" s="106" t="n">
        <v>1</v>
      </c>
      <c r="D152" s="106" t="s">
        <v>35</v>
      </c>
      <c r="E152" s="106"/>
      <c r="F152" s="108" t="s">
        <v>240</v>
      </c>
      <c r="G152" s="108"/>
      <c r="H152" s="123" t="s">
        <v>241</v>
      </c>
      <c r="I152" s="110"/>
      <c r="J152" s="111" t="n">
        <v>225</v>
      </c>
      <c r="K152" s="112" t="n">
        <f aca="false">I152*J152</f>
        <v>0</v>
      </c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/>
      <c r="BK152" s="124"/>
      <c r="BL152" s="124"/>
      <c r="BM152" s="124"/>
      <c r="BN152" s="124"/>
      <c r="BO152" s="124"/>
      <c r="BP152" s="124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30" hidden="false" customHeight="true" outlineLevel="0" collapsed="false">
      <c r="A153" s="122"/>
      <c r="B153" s="105" t="n">
        <v>9</v>
      </c>
      <c r="C153" s="106" t="n">
        <v>1</v>
      </c>
      <c r="D153" s="106" t="s">
        <v>35</v>
      </c>
      <c r="E153" s="106"/>
      <c r="F153" s="108" t="s">
        <v>242</v>
      </c>
      <c r="G153" s="108"/>
      <c r="H153" s="123" t="s">
        <v>243</v>
      </c>
      <c r="I153" s="110"/>
      <c r="J153" s="111" t="n">
        <v>225</v>
      </c>
      <c r="K153" s="112" t="n">
        <f aca="false">I153*J153</f>
        <v>0</v>
      </c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/>
      <c r="EV153" s="125"/>
      <c r="EW153" s="125"/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/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30" hidden="false" customHeight="true" outlineLevel="0" collapsed="false">
      <c r="A154" s="0"/>
      <c r="B154" s="113"/>
      <c r="C154" s="114"/>
      <c r="D154" s="114"/>
      <c r="E154" s="114"/>
      <c r="F154" s="115"/>
      <c r="G154" s="116"/>
      <c r="H154" s="117" t="s">
        <v>244</v>
      </c>
      <c r="I154" s="159" t="n">
        <f aca="false">SUM(I152:I153)</f>
        <v>0</v>
      </c>
      <c r="J154" s="111"/>
      <c r="K154" s="112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125" customFormat="true" ht="33" hidden="false" customHeight="true" outlineLevel="0" collapsed="false">
      <c r="A155" s="160"/>
      <c r="B155" s="161"/>
      <c r="C155" s="162"/>
      <c r="D155" s="162"/>
      <c r="E155" s="162"/>
      <c r="F155" s="162"/>
      <c r="G155" s="163" t="s">
        <v>245</v>
      </c>
      <c r="H155" s="164"/>
      <c r="I155" s="164"/>
      <c r="J155" s="164"/>
      <c r="K155" s="165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</row>
    <row r="156" customFormat="false" ht="45" hidden="false" customHeight="true" outlineLevel="0" collapsed="false">
      <c r="A156" s="97"/>
      <c r="B156" s="166"/>
      <c r="C156" s="167"/>
      <c r="D156" s="167"/>
      <c r="E156" s="167"/>
      <c r="F156" s="168" t="s">
        <v>246</v>
      </c>
      <c r="G156" s="168"/>
      <c r="H156" s="169"/>
      <c r="I156" s="170"/>
      <c r="J156" s="171"/>
      <c r="K156" s="172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30" hidden="false" customHeight="true" outlineLevel="0" collapsed="false">
      <c r="A157" s="144"/>
      <c r="B157" s="105" t="n">
        <v>26</v>
      </c>
      <c r="C157" s="106" t="n">
        <v>1</v>
      </c>
      <c r="D157" s="107" t="s">
        <v>247</v>
      </c>
      <c r="E157" s="106"/>
      <c r="F157" s="173" t="s">
        <v>248</v>
      </c>
      <c r="G157" s="173"/>
      <c r="H157" s="123" t="s">
        <v>249</v>
      </c>
      <c r="I157" s="110"/>
      <c r="J157" s="119" t="n">
        <v>420</v>
      </c>
      <c r="K157" s="112" t="n">
        <f aca="false">I157*J157</f>
        <v>0</v>
      </c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30" hidden="false" customHeight="true" outlineLevel="0" collapsed="false">
      <c r="A158" s="144"/>
      <c r="B158" s="105" t="n">
        <v>27</v>
      </c>
      <c r="C158" s="106" t="n">
        <v>1</v>
      </c>
      <c r="D158" s="107" t="s">
        <v>35</v>
      </c>
      <c r="E158" s="106"/>
      <c r="F158" s="173" t="s">
        <v>250</v>
      </c>
      <c r="G158" s="173"/>
      <c r="H158" s="123" t="s">
        <v>251</v>
      </c>
      <c r="I158" s="110"/>
      <c r="J158" s="119" t="n">
        <v>379.5</v>
      </c>
      <c r="K158" s="112" t="n">
        <f aca="false">I158*J158</f>
        <v>0</v>
      </c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30" hidden="false" customHeight="true" outlineLevel="0" collapsed="false">
      <c r="A159" s="144"/>
      <c r="B159" s="105" t="n">
        <v>28</v>
      </c>
      <c r="C159" s="106" t="n">
        <v>1</v>
      </c>
      <c r="D159" s="107" t="s">
        <v>35</v>
      </c>
      <c r="E159" s="106"/>
      <c r="F159" s="173" t="s">
        <v>252</v>
      </c>
      <c r="G159" s="173"/>
      <c r="H159" s="123" t="s">
        <v>253</v>
      </c>
      <c r="I159" s="110"/>
      <c r="J159" s="119" t="n">
        <v>270</v>
      </c>
      <c r="K159" s="112" t="n">
        <f aca="false">I159*J159</f>
        <v>0</v>
      </c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30" hidden="false" customHeight="true" outlineLevel="0" collapsed="false">
      <c r="A160" s="144"/>
      <c r="B160" s="105" t="n">
        <v>29</v>
      </c>
      <c r="C160" s="106" t="n">
        <v>1</v>
      </c>
      <c r="D160" s="107" t="s">
        <v>247</v>
      </c>
      <c r="E160" s="106"/>
      <c r="F160" s="173" t="s">
        <v>254</v>
      </c>
      <c r="G160" s="173"/>
      <c r="H160" s="123" t="s">
        <v>255</v>
      </c>
      <c r="I160" s="110"/>
      <c r="J160" s="119" t="n">
        <v>387</v>
      </c>
      <c r="K160" s="112" t="n">
        <f aca="false">I160*J160</f>
        <v>0</v>
      </c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104" customFormat="true" ht="30" hidden="false" customHeight="true" outlineLevel="0" collapsed="false">
      <c r="B161" s="113"/>
      <c r="C161" s="114"/>
      <c r="D161" s="114"/>
      <c r="E161" s="114"/>
      <c r="F161" s="115"/>
      <c r="G161" s="116"/>
      <c r="H161" s="117" t="s">
        <v>256</v>
      </c>
      <c r="I161" s="118" t="n">
        <f aca="false">SUM(I157:I160)</f>
        <v>0</v>
      </c>
      <c r="J161" s="119"/>
      <c r="K161" s="112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</row>
    <row r="162" customFormat="false" ht="45" hidden="false" customHeight="true" outlineLevel="0" collapsed="false">
      <c r="A162" s="97"/>
      <c r="B162" s="166"/>
      <c r="C162" s="167"/>
      <c r="D162" s="167"/>
      <c r="E162" s="167"/>
      <c r="F162" s="174" t="s">
        <v>257</v>
      </c>
      <c r="G162" s="174"/>
      <c r="H162" s="169" t="s">
        <v>258</v>
      </c>
      <c r="I162" s="175"/>
      <c r="J162" s="176"/>
      <c r="K162" s="177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30" hidden="false" customHeight="true" outlineLevel="0" collapsed="false">
      <c r="A163" s="97"/>
      <c r="B163" s="105" t="n">
        <v>1</v>
      </c>
      <c r="C163" s="106" t="n">
        <v>1</v>
      </c>
      <c r="D163" s="107" t="s">
        <v>35</v>
      </c>
      <c r="E163" s="107"/>
      <c r="F163" s="152" t="s">
        <v>259</v>
      </c>
      <c r="G163" s="152"/>
      <c r="H163" s="123" t="s">
        <v>260</v>
      </c>
      <c r="I163" s="110"/>
      <c r="J163" s="111" t="n">
        <v>168</v>
      </c>
      <c r="K163" s="112" t="n">
        <f aca="false">I163*J163</f>
        <v>0</v>
      </c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/>
      <c r="FD163" s="125"/>
      <c r="FE163" s="125"/>
      <c r="FF163" s="125"/>
      <c r="FG163" s="125"/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/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/>
      <c r="HT163" s="125"/>
      <c r="HU163" s="125"/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30" hidden="false" customHeight="true" outlineLevel="0" collapsed="false">
      <c r="A164" s="122"/>
      <c r="B164" s="105" t="n">
        <v>1</v>
      </c>
      <c r="C164" s="106" t="n">
        <v>1</v>
      </c>
      <c r="D164" s="107" t="s">
        <v>35</v>
      </c>
      <c r="E164" s="106"/>
      <c r="F164" s="152" t="s">
        <v>261</v>
      </c>
      <c r="G164" s="152"/>
      <c r="H164" s="123" t="s">
        <v>262</v>
      </c>
      <c r="I164" s="110"/>
      <c r="J164" s="111" t="n">
        <v>168</v>
      </c>
      <c r="K164" s="112" t="n">
        <f aca="false">I164*J164</f>
        <v>0</v>
      </c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30" hidden="false" customHeight="true" outlineLevel="0" collapsed="false">
      <c r="A165" s="122"/>
      <c r="B165" s="105" t="n">
        <v>1</v>
      </c>
      <c r="C165" s="106" t="n">
        <v>1</v>
      </c>
      <c r="D165" s="107" t="s">
        <v>35</v>
      </c>
      <c r="E165" s="106"/>
      <c r="F165" s="152" t="s">
        <v>263</v>
      </c>
      <c r="G165" s="152"/>
      <c r="H165" s="123" t="s">
        <v>264</v>
      </c>
      <c r="I165" s="110"/>
      <c r="J165" s="111" t="n">
        <v>168</v>
      </c>
      <c r="K165" s="112" t="n">
        <f aca="false">I165*J165</f>
        <v>0</v>
      </c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/>
      <c r="EC165" s="125"/>
      <c r="ED165" s="125"/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/>
      <c r="EV165" s="125"/>
      <c r="EW165" s="125"/>
      <c r="EX165" s="125"/>
      <c r="EY165" s="125"/>
      <c r="EZ165" s="125"/>
      <c r="FA165" s="125"/>
      <c r="FB165" s="125"/>
      <c r="FC165" s="125"/>
      <c r="FD165" s="125"/>
      <c r="FE165" s="125"/>
      <c r="FF165" s="125"/>
      <c r="FG165" s="125"/>
      <c r="FH165" s="125"/>
      <c r="FI165" s="125"/>
      <c r="FJ165" s="125"/>
      <c r="FK165" s="125"/>
      <c r="FL165" s="125"/>
      <c r="FM165" s="125"/>
      <c r="FN165" s="125"/>
      <c r="FO165" s="125"/>
      <c r="FP165" s="125"/>
      <c r="FQ165" s="125"/>
      <c r="FR165" s="125"/>
      <c r="FS165" s="125"/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30" hidden="false" customHeight="true" outlineLevel="0" collapsed="false">
      <c r="A166" s="122"/>
      <c r="B166" s="105" t="n">
        <v>1</v>
      </c>
      <c r="C166" s="106" t="n">
        <v>1</v>
      </c>
      <c r="D166" s="107" t="s">
        <v>35</v>
      </c>
      <c r="E166" s="106"/>
      <c r="F166" s="152" t="s">
        <v>265</v>
      </c>
      <c r="G166" s="152"/>
      <c r="H166" s="123" t="s">
        <v>266</v>
      </c>
      <c r="I166" s="110"/>
      <c r="J166" s="111" t="n">
        <v>168</v>
      </c>
      <c r="K166" s="112" t="n">
        <f aca="false">I166*J166</f>
        <v>0</v>
      </c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30" hidden="false" customHeight="true" outlineLevel="0" collapsed="false">
      <c r="A167" s="122"/>
      <c r="B167" s="105" t="n">
        <v>1</v>
      </c>
      <c r="C167" s="106" t="n">
        <v>1</v>
      </c>
      <c r="D167" s="107" t="s">
        <v>35</v>
      </c>
      <c r="E167" s="106"/>
      <c r="F167" s="152" t="s">
        <v>267</v>
      </c>
      <c r="G167" s="152"/>
      <c r="H167" s="123" t="s">
        <v>268</v>
      </c>
      <c r="I167" s="110"/>
      <c r="J167" s="111" t="n">
        <v>168</v>
      </c>
      <c r="K167" s="112" t="n">
        <f aca="false">I167*J167</f>
        <v>0</v>
      </c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/>
      <c r="DO167" s="125"/>
      <c r="DP167" s="125"/>
      <c r="DQ167" s="125"/>
      <c r="DR167" s="125"/>
      <c r="DS167" s="125"/>
      <c r="DT167" s="125"/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/>
      <c r="FJ167" s="125"/>
      <c r="FK167" s="125"/>
      <c r="FL167" s="125"/>
      <c r="FM167" s="125"/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30" hidden="false" customHeight="true" outlineLevel="0" collapsed="false">
      <c r="A168" s="122"/>
      <c r="B168" s="105" t="n">
        <v>1</v>
      </c>
      <c r="C168" s="106" t="n">
        <v>1</v>
      </c>
      <c r="D168" s="107" t="s">
        <v>35</v>
      </c>
      <c r="E168" s="106"/>
      <c r="F168" s="152" t="s">
        <v>269</v>
      </c>
      <c r="G168" s="152"/>
      <c r="H168" s="123" t="s">
        <v>270</v>
      </c>
      <c r="I168" s="110"/>
      <c r="J168" s="111" t="n">
        <v>168</v>
      </c>
      <c r="K168" s="112" t="n">
        <f aca="false">I168*J168</f>
        <v>0</v>
      </c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30" hidden="false" customHeight="true" outlineLevel="0" collapsed="false">
      <c r="A169" s="122"/>
      <c r="B169" s="105" t="n">
        <v>1</v>
      </c>
      <c r="C169" s="106" t="n">
        <v>1</v>
      </c>
      <c r="D169" s="107" t="s">
        <v>35</v>
      </c>
      <c r="E169" s="106"/>
      <c r="F169" s="152" t="s">
        <v>271</v>
      </c>
      <c r="G169" s="152"/>
      <c r="H169" s="123" t="s">
        <v>272</v>
      </c>
      <c r="I169" s="110"/>
      <c r="J169" s="111" t="n">
        <v>168</v>
      </c>
      <c r="K169" s="112" t="n">
        <f aca="false">I169*J169</f>
        <v>0</v>
      </c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25"/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/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/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/>
      <c r="FF169" s="125"/>
      <c r="FG169" s="125"/>
      <c r="FH169" s="125"/>
      <c r="FI169" s="125"/>
      <c r="FJ169" s="125"/>
      <c r="FK169" s="125"/>
      <c r="FL169" s="125"/>
      <c r="FM169" s="125"/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30" hidden="false" customHeight="true" outlineLevel="0" collapsed="false">
      <c r="A170" s="122"/>
      <c r="B170" s="105" t="n">
        <v>1</v>
      </c>
      <c r="C170" s="106" t="n">
        <v>1</v>
      </c>
      <c r="D170" s="107" t="s">
        <v>35</v>
      </c>
      <c r="E170" s="106"/>
      <c r="F170" s="152" t="s">
        <v>273</v>
      </c>
      <c r="G170" s="152"/>
      <c r="H170" s="123" t="s">
        <v>274</v>
      </c>
      <c r="I170" s="110"/>
      <c r="J170" s="111" t="n">
        <v>168</v>
      </c>
      <c r="K170" s="112" t="n">
        <f aca="false">I170*J170</f>
        <v>0</v>
      </c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30" hidden="false" customHeight="true" outlineLevel="0" collapsed="false">
      <c r="A171" s="122"/>
      <c r="B171" s="105" t="n">
        <v>1</v>
      </c>
      <c r="C171" s="106" t="n">
        <v>1</v>
      </c>
      <c r="D171" s="107" t="s">
        <v>35</v>
      </c>
      <c r="E171" s="106"/>
      <c r="F171" s="152" t="s">
        <v>275</v>
      </c>
      <c r="G171" s="152"/>
      <c r="H171" s="123" t="s">
        <v>276</v>
      </c>
      <c r="I171" s="110"/>
      <c r="J171" s="111" t="n">
        <v>168</v>
      </c>
      <c r="K171" s="112" t="n">
        <f aca="false">I171*J171</f>
        <v>0</v>
      </c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5"/>
      <c r="DP171" s="125"/>
      <c r="DQ171" s="125"/>
      <c r="DR171" s="125"/>
      <c r="DS171" s="125"/>
      <c r="DT171" s="125"/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/>
      <c r="FJ171" s="125"/>
      <c r="FK171" s="125"/>
      <c r="FL171" s="125"/>
      <c r="FM171" s="125"/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30" hidden="false" customHeight="true" outlineLevel="0" collapsed="false">
      <c r="A172" s="122"/>
      <c r="B172" s="105" t="n">
        <v>1</v>
      </c>
      <c r="C172" s="106" t="n">
        <v>1</v>
      </c>
      <c r="D172" s="107" t="s">
        <v>35</v>
      </c>
      <c r="E172" s="106"/>
      <c r="F172" s="152" t="s">
        <v>277</v>
      </c>
      <c r="G172" s="152"/>
      <c r="H172" s="123" t="s">
        <v>278</v>
      </c>
      <c r="I172" s="110"/>
      <c r="J172" s="111" t="n">
        <v>168</v>
      </c>
      <c r="K172" s="112" t="n">
        <f aca="false">I172*J172</f>
        <v>0</v>
      </c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30" hidden="false" customHeight="true" outlineLevel="0" collapsed="false">
      <c r="A173" s="122"/>
      <c r="B173" s="105" t="n">
        <v>1</v>
      </c>
      <c r="C173" s="106" t="n">
        <v>1</v>
      </c>
      <c r="D173" s="107" t="s">
        <v>35</v>
      </c>
      <c r="E173" s="106"/>
      <c r="F173" s="152" t="s">
        <v>279</v>
      </c>
      <c r="G173" s="152"/>
      <c r="H173" s="123" t="s">
        <v>280</v>
      </c>
      <c r="I173" s="110"/>
      <c r="J173" s="111" t="n">
        <v>168</v>
      </c>
      <c r="K173" s="112" t="n">
        <f aca="false">I173*J173</f>
        <v>0</v>
      </c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30" hidden="false" customHeight="true" outlineLevel="0" collapsed="false">
      <c r="A174" s="122"/>
      <c r="B174" s="105" t="n">
        <v>1</v>
      </c>
      <c r="C174" s="106" t="n">
        <v>1</v>
      </c>
      <c r="D174" s="107" t="s">
        <v>35</v>
      </c>
      <c r="E174" s="106"/>
      <c r="F174" s="152" t="s">
        <v>281</v>
      </c>
      <c r="G174" s="152"/>
      <c r="H174" s="123" t="s">
        <v>282</v>
      </c>
      <c r="I174" s="110"/>
      <c r="J174" s="111" t="n">
        <v>168</v>
      </c>
      <c r="K174" s="112" t="n">
        <f aca="false">I174*J174</f>
        <v>0</v>
      </c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30" hidden="false" customHeight="true" outlineLevel="0" collapsed="false">
      <c r="A175" s="122"/>
      <c r="B175" s="105" t="n">
        <v>1</v>
      </c>
      <c r="C175" s="106" t="n">
        <v>1</v>
      </c>
      <c r="D175" s="107" t="s">
        <v>35</v>
      </c>
      <c r="E175" s="106"/>
      <c r="F175" s="152" t="s">
        <v>283</v>
      </c>
      <c r="G175" s="152"/>
      <c r="H175" s="123" t="s">
        <v>284</v>
      </c>
      <c r="I175" s="110"/>
      <c r="J175" s="111" t="n">
        <v>168</v>
      </c>
      <c r="K175" s="112" t="n">
        <f aca="false">I175*J175</f>
        <v>0</v>
      </c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/>
      <c r="FR175" s="125"/>
      <c r="FS175" s="125"/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30" hidden="false" customHeight="true" outlineLevel="0" collapsed="false">
      <c r="A176" s="122"/>
      <c r="B176" s="105" t="n">
        <v>1</v>
      </c>
      <c r="C176" s="106" t="n">
        <v>1</v>
      </c>
      <c r="D176" s="107" t="s">
        <v>35</v>
      </c>
      <c r="E176" s="106"/>
      <c r="F176" s="152" t="s">
        <v>285</v>
      </c>
      <c r="G176" s="152"/>
      <c r="H176" s="123" t="s">
        <v>286</v>
      </c>
      <c r="I176" s="110"/>
      <c r="J176" s="111" t="n">
        <v>168</v>
      </c>
      <c r="K176" s="112" t="n">
        <f aca="false">I176*J176</f>
        <v>0</v>
      </c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30" hidden="false" customHeight="true" outlineLevel="0" collapsed="false">
      <c r="A177" s="122"/>
      <c r="B177" s="105" t="n">
        <v>1</v>
      </c>
      <c r="C177" s="106" t="n">
        <v>1</v>
      </c>
      <c r="D177" s="107" t="s">
        <v>35</v>
      </c>
      <c r="E177" s="106"/>
      <c r="F177" s="152" t="s">
        <v>287</v>
      </c>
      <c r="G177" s="152"/>
      <c r="H177" s="123" t="s">
        <v>288</v>
      </c>
      <c r="I177" s="110"/>
      <c r="J177" s="111" t="n">
        <v>168</v>
      </c>
      <c r="K177" s="112" t="n">
        <f aca="false">I177*J177</f>
        <v>0</v>
      </c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30" hidden="false" customHeight="true" outlineLevel="0" collapsed="false">
      <c r="A178" s="122"/>
      <c r="B178" s="105" t="n">
        <v>1</v>
      </c>
      <c r="C178" s="106" t="n">
        <v>1</v>
      </c>
      <c r="D178" s="107" t="s">
        <v>35</v>
      </c>
      <c r="E178" s="106"/>
      <c r="F178" s="152" t="s">
        <v>289</v>
      </c>
      <c r="G178" s="152"/>
      <c r="H178" s="123" t="s">
        <v>290</v>
      </c>
      <c r="I178" s="110"/>
      <c r="J178" s="111" t="n">
        <v>168</v>
      </c>
      <c r="K178" s="112" t="n">
        <f aca="false">I178*J178</f>
        <v>0</v>
      </c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30" hidden="false" customHeight="true" outlineLevel="0" collapsed="false">
      <c r="A179" s="122"/>
      <c r="B179" s="105" t="n">
        <v>1</v>
      </c>
      <c r="C179" s="106" t="n">
        <v>1</v>
      </c>
      <c r="D179" s="107" t="s">
        <v>35</v>
      </c>
      <c r="E179" s="106"/>
      <c r="F179" s="152" t="s">
        <v>291</v>
      </c>
      <c r="G179" s="152"/>
      <c r="H179" s="123" t="s">
        <v>292</v>
      </c>
      <c r="I179" s="110"/>
      <c r="J179" s="111" t="n">
        <v>168</v>
      </c>
      <c r="K179" s="112" t="n">
        <f aca="false">I179*J179</f>
        <v>0</v>
      </c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/>
      <c r="FV179" s="125"/>
      <c r="FW179" s="125"/>
      <c r="FX179" s="125"/>
      <c r="FY179" s="125"/>
      <c r="FZ179" s="125"/>
      <c r="GA179" s="125"/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30" hidden="false" customHeight="true" outlineLevel="0" collapsed="false">
      <c r="A180" s="122"/>
      <c r="B180" s="105" t="n">
        <v>1</v>
      </c>
      <c r="C180" s="106" t="n">
        <v>1</v>
      </c>
      <c r="D180" s="107" t="s">
        <v>35</v>
      </c>
      <c r="E180" s="106"/>
      <c r="F180" s="152" t="s">
        <v>293</v>
      </c>
      <c r="G180" s="152"/>
      <c r="H180" s="123" t="s">
        <v>294</v>
      </c>
      <c r="I180" s="110"/>
      <c r="J180" s="111" t="n">
        <v>168</v>
      </c>
      <c r="K180" s="112" t="n">
        <f aca="false">I180*J180</f>
        <v>0</v>
      </c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30" hidden="false" customHeight="true" outlineLevel="0" collapsed="false">
      <c r="A181" s="122"/>
      <c r="B181" s="105" t="n">
        <v>1</v>
      </c>
      <c r="C181" s="106" t="n">
        <v>1</v>
      </c>
      <c r="D181" s="107" t="s">
        <v>35</v>
      </c>
      <c r="E181" s="106"/>
      <c r="F181" s="152" t="s">
        <v>295</v>
      </c>
      <c r="G181" s="152"/>
      <c r="H181" s="123" t="s">
        <v>296</v>
      </c>
      <c r="I181" s="110"/>
      <c r="J181" s="111" t="n">
        <v>168</v>
      </c>
      <c r="K181" s="112" t="n">
        <f aca="false">I181*J181</f>
        <v>0</v>
      </c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/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30" hidden="false" customHeight="true" outlineLevel="0" collapsed="false">
      <c r="A182" s="122"/>
      <c r="B182" s="105" t="n">
        <v>1</v>
      </c>
      <c r="C182" s="106" t="n">
        <v>1</v>
      </c>
      <c r="D182" s="107" t="s">
        <v>35</v>
      </c>
      <c r="E182" s="106"/>
      <c r="F182" s="152" t="s">
        <v>297</v>
      </c>
      <c r="G182" s="152"/>
      <c r="H182" s="123" t="s">
        <v>298</v>
      </c>
      <c r="I182" s="110"/>
      <c r="J182" s="111" t="n">
        <v>168</v>
      </c>
      <c r="K182" s="112" t="n">
        <f aca="false">I182*J182</f>
        <v>0</v>
      </c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30" hidden="false" customHeight="true" outlineLevel="0" collapsed="false">
      <c r="A183" s="122"/>
      <c r="B183" s="105" t="n">
        <v>1</v>
      </c>
      <c r="C183" s="106" t="n">
        <v>1</v>
      </c>
      <c r="D183" s="107" t="s">
        <v>35</v>
      </c>
      <c r="E183" s="106"/>
      <c r="F183" s="152" t="s">
        <v>299</v>
      </c>
      <c r="G183" s="152"/>
      <c r="H183" s="123" t="s">
        <v>300</v>
      </c>
      <c r="I183" s="110"/>
      <c r="J183" s="111" t="n">
        <v>168</v>
      </c>
      <c r="K183" s="112" t="n">
        <f aca="false">I183*J183</f>
        <v>0</v>
      </c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0" hidden="false" customHeight="true" outlineLevel="0" collapsed="false">
      <c r="A184" s="122"/>
      <c r="B184" s="105" t="n">
        <v>1</v>
      </c>
      <c r="C184" s="106" t="n">
        <v>1</v>
      </c>
      <c r="D184" s="107" t="s">
        <v>35</v>
      </c>
      <c r="E184" s="106"/>
      <c r="F184" s="152" t="s">
        <v>301</v>
      </c>
      <c r="G184" s="152"/>
      <c r="H184" s="123" t="s">
        <v>302</v>
      </c>
      <c r="I184" s="110"/>
      <c r="J184" s="111" t="n">
        <v>168</v>
      </c>
      <c r="K184" s="112" t="n">
        <f aca="false">I184*J184</f>
        <v>0</v>
      </c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30" hidden="false" customHeight="true" outlineLevel="0" collapsed="false">
      <c r="A185" s="122"/>
      <c r="B185" s="105" t="n">
        <v>1</v>
      </c>
      <c r="C185" s="106" t="n">
        <v>1</v>
      </c>
      <c r="D185" s="107" t="s">
        <v>35</v>
      </c>
      <c r="E185" s="106"/>
      <c r="F185" s="152" t="s">
        <v>303</v>
      </c>
      <c r="G185" s="152"/>
      <c r="H185" s="123" t="s">
        <v>304</v>
      </c>
      <c r="I185" s="110"/>
      <c r="J185" s="111" t="n">
        <v>168</v>
      </c>
      <c r="K185" s="112" t="n">
        <f aca="false">I185*J185</f>
        <v>0</v>
      </c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/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/>
      <c r="FV185" s="125"/>
      <c r="FW185" s="125"/>
      <c r="FX185" s="125"/>
      <c r="FY185" s="125"/>
      <c r="FZ185" s="125"/>
      <c r="GA185" s="125"/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/>
      <c r="HS185" s="125"/>
      <c r="HT185" s="125"/>
      <c r="HU185" s="125"/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30" hidden="false" customHeight="true" outlineLevel="0" collapsed="false">
      <c r="A186" s="122"/>
      <c r="B186" s="105" t="n">
        <v>1</v>
      </c>
      <c r="C186" s="106" t="n">
        <v>1</v>
      </c>
      <c r="D186" s="107" t="s">
        <v>35</v>
      </c>
      <c r="E186" s="106"/>
      <c r="F186" s="152" t="s">
        <v>305</v>
      </c>
      <c r="G186" s="152"/>
      <c r="H186" s="123" t="s">
        <v>306</v>
      </c>
      <c r="I186" s="110"/>
      <c r="J186" s="111" t="n">
        <v>168</v>
      </c>
      <c r="K186" s="112" t="n">
        <f aca="false">I186*J186</f>
        <v>0</v>
      </c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30" hidden="false" customHeight="true" outlineLevel="0" collapsed="false">
      <c r="A187" s="122"/>
      <c r="B187" s="105" t="n">
        <v>1</v>
      </c>
      <c r="C187" s="106" t="n">
        <v>1</v>
      </c>
      <c r="D187" s="107" t="s">
        <v>35</v>
      </c>
      <c r="E187" s="106"/>
      <c r="F187" s="152" t="s">
        <v>307</v>
      </c>
      <c r="G187" s="152"/>
      <c r="H187" s="123" t="s">
        <v>308</v>
      </c>
      <c r="I187" s="110"/>
      <c r="J187" s="111" t="n">
        <v>168</v>
      </c>
      <c r="K187" s="112" t="n">
        <f aca="false">I187*J187</f>
        <v>0</v>
      </c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5"/>
      <c r="CA187" s="125"/>
      <c r="CB187" s="125"/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/>
      <c r="CN187" s="125"/>
      <c r="CO187" s="125"/>
      <c r="CP187" s="125"/>
      <c r="CQ187" s="125"/>
      <c r="CR187" s="125"/>
      <c r="CS187" s="125"/>
      <c r="CT187" s="125"/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/>
      <c r="DH187" s="125"/>
      <c r="DI187" s="125"/>
      <c r="DJ187" s="125"/>
      <c r="DK187" s="125"/>
      <c r="DL187" s="125"/>
      <c r="DM187" s="125"/>
      <c r="DN187" s="125"/>
      <c r="DO187" s="125"/>
      <c r="DP187" s="125"/>
      <c r="DQ187" s="125"/>
      <c r="DR187" s="125"/>
      <c r="DS187" s="125"/>
      <c r="DT187" s="125"/>
      <c r="DU187" s="125"/>
      <c r="DV187" s="125"/>
      <c r="DW187" s="125"/>
      <c r="DX187" s="125"/>
      <c r="DY187" s="125"/>
      <c r="DZ187" s="125"/>
      <c r="EA187" s="125"/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/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/>
      <c r="FX187" s="125"/>
      <c r="FY187" s="125"/>
      <c r="FZ187" s="125"/>
      <c r="GA187" s="125"/>
      <c r="GB187" s="125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/>
      <c r="HR187" s="125"/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/>
      <c r="IC187" s="125"/>
      <c r="ID187" s="125"/>
      <c r="IE187" s="125"/>
      <c r="IF187" s="125"/>
      <c r="IG187" s="125"/>
      <c r="IH187" s="125"/>
      <c r="II187" s="125"/>
      <c r="IJ187" s="125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30" hidden="false" customHeight="true" outlineLevel="0" collapsed="false">
      <c r="A188" s="122"/>
      <c r="B188" s="105" t="n">
        <v>1</v>
      </c>
      <c r="C188" s="106" t="n">
        <v>1</v>
      </c>
      <c r="D188" s="107" t="s">
        <v>35</v>
      </c>
      <c r="E188" s="106"/>
      <c r="F188" s="152" t="s">
        <v>309</v>
      </c>
      <c r="G188" s="152"/>
      <c r="H188" s="123" t="s">
        <v>310</v>
      </c>
      <c r="I188" s="110"/>
      <c r="J188" s="111" t="n">
        <v>168</v>
      </c>
      <c r="K188" s="112" t="n">
        <f aca="false">I188*J188</f>
        <v>0</v>
      </c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0" hidden="false" customHeight="true" outlineLevel="0" collapsed="false">
      <c r="A189" s="122"/>
      <c r="B189" s="105" t="n">
        <v>1</v>
      </c>
      <c r="C189" s="106" t="n">
        <v>1</v>
      </c>
      <c r="D189" s="107" t="s">
        <v>35</v>
      </c>
      <c r="E189" s="106"/>
      <c r="F189" s="152" t="s">
        <v>311</v>
      </c>
      <c r="G189" s="152"/>
      <c r="H189" s="123" t="s">
        <v>312</v>
      </c>
      <c r="I189" s="110"/>
      <c r="J189" s="111" t="n">
        <v>168</v>
      </c>
      <c r="K189" s="112" t="n">
        <f aca="false">I189*J189</f>
        <v>0</v>
      </c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30" hidden="false" customHeight="true" outlineLevel="0" collapsed="false">
      <c r="A190" s="122"/>
      <c r="B190" s="105" t="n">
        <v>1</v>
      </c>
      <c r="C190" s="106" t="n">
        <v>1</v>
      </c>
      <c r="D190" s="107" t="s">
        <v>35</v>
      </c>
      <c r="E190" s="106"/>
      <c r="F190" s="152" t="s">
        <v>313</v>
      </c>
      <c r="G190" s="152"/>
      <c r="H190" s="123" t="s">
        <v>314</v>
      </c>
      <c r="I190" s="110"/>
      <c r="J190" s="111" t="n">
        <v>168</v>
      </c>
      <c r="K190" s="112" t="n">
        <f aca="false">I190*J190</f>
        <v>0</v>
      </c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30" hidden="false" customHeight="true" outlineLevel="0" collapsed="false">
      <c r="A191" s="122"/>
      <c r="B191" s="105" t="n">
        <v>1</v>
      </c>
      <c r="C191" s="106" t="n">
        <v>1</v>
      </c>
      <c r="D191" s="107" t="s">
        <v>35</v>
      </c>
      <c r="E191" s="106"/>
      <c r="F191" s="152" t="s">
        <v>315</v>
      </c>
      <c r="G191" s="152"/>
      <c r="H191" s="123" t="s">
        <v>316</v>
      </c>
      <c r="I191" s="110"/>
      <c r="J191" s="111" t="n">
        <v>168</v>
      </c>
      <c r="K191" s="112" t="n">
        <f aca="false">I191*J191</f>
        <v>0</v>
      </c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5"/>
      <c r="CA191" s="125"/>
      <c r="CB191" s="125"/>
      <c r="CC191" s="125"/>
      <c r="CD191" s="125"/>
      <c r="CE191" s="125"/>
      <c r="CF191" s="125"/>
      <c r="CG191" s="125"/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/>
      <c r="DY191" s="125"/>
      <c r="DZ191" s="125"/>
      <c r="EA191" s="125"/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30" hidden="false" customHeight="true" outlineLevel="0" collapsed="false">
      <c r="A192" s="122"/>
      <c r="B192" s="105" t="n">
        <v>1</v>
      </c>
      <c r="C192" s="106" t="n">
        <v>1</v>
      </c>
      <c r="D192" s="107" t="s">
        <v>35</v>
      </c>
      <c r="E192" s="106"/>
      <c r="F192" s="152" t="s">
        <v>317</v>
      </c>
      <c r="G192" s="152"/>
      <c r="H192" s="123" t="s">
        <v>318</v>
      </c>
      <c r="I192" s="110"/>
      <c r="J192" s="111" t="n">
        <v>168</v>
      </c>
      <c r="K192" s="112" t="n">
        <f aca="false">I192*J192</f>
        <v>0</v>
      </c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30" hidden="false" customHeight="true" outlineLevel="0" collapsed="false">
      <c r="A193" s="122"/>
      <c r="B193" s="105" t="n">
        <v>1</v>
      </c>
      <c r="C193" s="106" t="n">
        <v>1</v>
      </c>
      <c r="D193" s="107" t="s">
        <v>35</v>
      </c>
      <c r="E193" s="106"/>
      <c r="F193" s="152" t="s">
        <v>319</v>
      </c>
      <c r="G193" s="152"/>
      <c r="H193" s="123" t="s">
        <v>320</v>
      </c>
      <c r="I193" s="110"/>
      <c r="J193" s="111" t="n">
        <v>168</v>
      </c>
      <c r="K193" s="112" t="n">
        <f aca="false">I193*J193</f>
        <v>0</v>
      </c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30" hidden="false" customHeight="true" outlineLevel="0" collapsed="false">
      <c r="A194" s="122"/>
      <c r="B194" s="105" t="n">
        <v>1</v>
      </c>
      <c r="C194" s="106" t="n">
        <v>1</v>
      </c>
      <c r="D194" s="107" t="s">
        <v>35</v>
      </c>
      <c r="E194" s="106"/>
      <c r="F194" s="152" t="s">
        <v>321</v>
      </c>
      <c r="G194" s="152"/>
      <c r="H194" s="123" t="s">
        <v>322</v>
      </c>
      <c r="I194" s="110"/>
      <c r="J194" s="111" t="n">
        <v>168</v>
      </c>
      <c r="K194" s="112" t="n">
        <f aca="false">I194*J194</f>
        <v>0</v>
      </c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0" hidden="false" customHeight="true" outlineLevel="0" collapsed="false">
      <c r="A195" s="122"/>
      <c r="B195" s="105" t="n">
        <v>1</v>
      </c>
      <c r="C195" s="106" t="n">
        <v>1</v>
      </c>
      <c r="D195" s="107" t="s">
        <v>35</v>
      </c>
      <c r="E195" s="106"/>
      <c r="F195" s="152" t="s">
        <v>323</v>
      </c>
      <c r="G195" s="152"/>
      <c r="H195" s="123" t="s">
        <v>324</v>
      </c>
      <c r="I195" s="110"/>
      <c r="J195" s="111" t="n">
        <v>168</v>
      </c>
      <c r="K195" s="112" t="n">
        <f aca="false">I195*J195</f>
        <v>0</v>
      </c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/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/>
      <c r="FZ195" s="125"/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/>
      <c r="IG195" s="125"/>
      <c r="IH195" s="125"/>
      <c r="II195" s="125"/>
      <c r="IJ195" s="125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30" hidden="false" customHeight="true" outlineLevel="0" collapsed="false">
      <c r="A196" s="122"/>
      <c r="B196" s="105" t="n">
        <v>1</v>
      </c>
      <c r="C196" s="106" t="n">
        <v>1</v>
      </c>
      <c r="D196" s="107" t="s">
        <v>35</v>
      </c>
      <c r="E196" s="106"/>
      <c r="F196" s="152" t="s">
        <v>325</v>
      </c>
      <c r="G196" s="152"/>
      <c r="H196" s="123" t="s">
        <v>326</v>
      </c>
      <c r="I196" s="110"/>
      <c r="J196" s="111" t="n">
        <v>168</v>
      </c>
      <c r="K196" s="112" t="n">
        <f aca="false">I196*J196</f>
        <v>0</v>
      </c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30" hidden="false" customHeight="true" outlineLevel="0" collapsed="false">
      <c r="A197" s="122"/>
      <c r="B197" s="105" t="n">
        <v>1</v>
      </c>
      <c r="C197" s="106" t="n">
        <v>1</v>
      </c>
      <c r="D197" s="107" t="s">
        <v>35</v>
      </c>
      <c r="E197" s="106"/>
      <c r="F197" s="152" t="s">
        <v>327</v>
      </c>
      <c r="G197" s="152"/>
      <c r="H197" s="123" t="s">
        <v>328</v>
      </c>
      <c r="I197" s="110"/>
      <c r="J197" s="111" t="n">
        <v>168</v>
      </c>
      <c r="K197" s="112" t="n">
        <f aca="false">I197*J197</f>
        <v>0</v>
      </c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  <c r="GN197" s="125"/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0" hidden="false" customHeight="true" outlineLevel="0" collapsed="false">
      <c r="A198" s="122"/>
      <c r="B198" s="105" t="n">
        <v>1</v>
      </c>
      <c r="C198" s="106" t="n">
        <v>1</v>
      </c>
      <c r="D198" s="107" t="s">
        <v>35</v>
      </c>
      <c r="E198" s="106"/>
      <c r="F198" s="152" t="s">
        <v>329</v>
      </c>
      <c r="G198" s="152"/>
      <c r="H198" s="123" t="s">
        <v>330</v>
      </c>
      <c r="I198" s="110"/>
      <c r="J198" s="111" t="n">
        <v>168</v>
      </c>
      <c r="K198" s="112" t="n">
        <f aca="false">I198*J198</f>
        <v>0</v>
      </c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0" hidden="false" customHeight="true" outlineLevel="0" collapsed="false">
      <c r="A199" s="122"/>
      <c r="B199" s="105" t="n">
        <v>1</v>
      </c>
      <c r="C199" s="106" t="n">
        <v>1</v>
      </c>
      <c r="D199" s="107" t="s">
        <v>35</v>
      </c>
      <c r="E199" s="106"/>
      <c r="F199" s="152" t="s">
        <v>331</v>
      </c>
      <c r="G199" s="152"/>
      <c r="H199" s="123" t="s">
        <v>332</v>
      </c>
      <c r="I199" s="110"/>
      <c r="J199" s="111" t="n">
        <v>168</v>
      </c>
      <c r="K199" s="112" t="n">
        <f aca="false">I199*J199</f>
        <v>0</v>
      </c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/>
      <c r="GO199" s="125"/>
      <c r="GP199" s="125"/>
      <c r="GQ199" s="125"/>
      <c r="GR199" s="125"/>
      <c r="GS199" s="125"/>
      <c r="GT199" s="125"/>
      <c r="GU199" s="125"/>
      <c r="GV199" s="125"/>
      <c r="GW199" s="125"/>
      <c r="GX199" s="125"/>
      <c r="GY199" s="125"/>
      <c r="GZ199" s="125"/>
      <c r="HA199" s="125"/>
      <c r="HB199" s="125"/>
      <c r="HC199" s="125"/>
      <c r="HD199" s="125"/>
      <c r="HE199" s="125"/>
      <c r="HF199" s="125"/>
      <c r="HG199" s="125"/>
      <c r="HH199" s="125"/>
      <c r="HI199" s="125"/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30" hidden="false" customHeight="true" outlineLevel="0" collapsed="false">
      <c r="A200" s="122"/>
      <c r="B200" s="105" t="n">
        <v>1</v>
      </c>
      <c r="C200" s="106" t="n">
        <v>1</v>
      </c>
      <c r="D200" s="107" t="s">
        <v>35</v>
      </c>
      <c r="E200" s="106"/>
      <c r="F200" s="152" t="s">
        <v>333</v>
      </c>
      <c r="G200" s="152"/>
      <c r="H200" s="123" t="s">
        <v>334</v>
      </c>
      <c r="I200" s="110"/>
      <c r="J200" s="111" t="n">
        <v>168</v>
      </c>
      <c r="K200" s="112" t="n">
        <f aca="false">I200*J200</f>
        <v>0</v>
      </c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30" hidden="false" customHeight="true" outlineLevel="0" collapsed="false">
      <c r="A201" s="122"/>
      <c r="B201" s="105" t="n">
        <v>1</v>
      </c>
      <c r="C201" s="106" t="n">
        <v>1</v>
      </c>
      <c r="D201" s="107" t="s">
        <v>35</v>
      </c>
      <c r="E201" s="106"/>
      <c r="F201" s="152" t="s">
        <v>335</v>
      </c>
      <c r="G201" s="152"/>
      <c r="H201" s="123" t="s">
        <v>336</v>
      </c>
      <c r="I201" s="110"/>
      <c r="J201" s="111" t="n">
        <v>168</v>
      </c>
      <c r="K201" s="112" t="n">
        <f aca="false">I201*J201</f>
        <v>0</v>
      </c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/>
      <c r="GQ201" s="125"/>
      <c r="GR201" s="125"/>
      <c r="GS201" s="125"/>
      <c r="GT201" s="125"/>
      <c r="GU201" s="125"/>
      <c r="GV201" s="125"/>
      <c r="GW201" s="125"/>
      <c r="GX201" s="125"/>
      <c r="GY201" s="125"/>
      <c r="GZ201" s="125"/>
      <c r="HA201" s="125"/>
      <c r="HB201" s="125"/>
      <c r="HC201" s="125"/>
      <c r="HD201" s="125"/>
      <c r="HE201" s="125"/>
      <c r="HF201" s="125"/>
      <c r="HG201" s="125"/>
      <c r="HH201" s="125"/>
      <c r="HI201" s="125"/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30" hidden="false" customHeight="true" outlineLevel="0" collapsed="false">
      <c r="A202" s="122"/>
      <c r="B202" s="105" t="n">
        <v>1</v>
      </c>
      <c r="C202" s="106" t="n">
        <v>1</v>
      </c>
      <c r="D202" s="107" t="s">
        <v>35</v>
      </c>
      <c r="E202" s="106"/>
      <c r="F202" s="152" t="s">
        <v>337</v>
      </c>
      <c r="G202" s="152"/>
      <c r="H202" s="123" t="s">
        <v>338</v>
      </c>
      <c r="I202" s="110"/>
      <c r="J202" s="111" t="n">
        <v>168</v>
      </c>
      <c r="K202" s="112" t="n">
        <f aca="false">I202*J202</f>
        <v>0</v>
      </c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30" hidden="false" customHeight="true" outlineLevel="0" collapsed="false">
      <c r="A203" s="122"/>
      <c r="B203" s="105" t="n">
        <v>1</v>
      </c>
      <c r="C203" s="106" t="n">
        <v>1</v>
      </c>
      <c r="D203" s="107" t="s">
        <v>35</v>
      </c>
      <c r="E203" s="106"/>
      <c r="F203" s="152" t="s">
        <v>339</v>
      </c>
      <c r="G203" s="152"/>
      <c r="H203" s="123" t="s">
        <v>340</v>
      </c>
      <c r="I203" s="110"/>
      <c r="J203" s="111" t="n">
        <v>168</v>
      </c>
      <c r="K203" s="112" t="n">
        <f aca="false">I203*J203</f>
        <v>0</v>
      </c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/>
      <c r="GT203" s="125"/>
      <c r="GU203" s="125"/>
      <c r="GV203" s="125"/>
      <c r="GW203" s="125"/>
      <c r="GX203" s="125"/>
      <c r="GY203" s="125"/>
      <c r="GZ203" s="125"/>
      <c r="HA203" s="125"/>
      <c r="HB203" s="125"/>
      <c r="HC203" s="125"/>
      <c r="HD203" s="125"/>
      <c r="HE203" s="125"/>
      <c r="HF203" s="125"/>
      <c r="HG203" s="125"/>
      <c r="HH203" s="125"/>
      <c r="HI203" s="125"/>
      <c r="HJ203" s="125"/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0" hidden="false" customHeight="true" outlineLevel="0" collapsed="false">
      <c r="A204" s="122"/>
      <c r="B204" s="105" t="n">
        <v>1</v>
      </c>
      <c r="C204" s="106" t="n">
        <v>1</v>
      </c>
      <c r="D204" s="107" t="s">
        <v>35</v>
      </c>
      <c r="E204" s="106"/>
      <c r="F204" s="152" t="s">
        <v>341</v>
      </c>
      <c r="G204" s="152"/>
      <c r="H204" s="123" t="s">
        <v>342</v>
      </c>
      <c r="I204" s="110"/>
      <c r="J204" s="111" t="n">
        <v>168</v>
      </c>
      <c r="K204" s="112" t="n">
        <f aca="false">I204*J204</f>
        <v>0</v>
      </c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0" hidden="false" customHeight="true" outlineLevel="0" collapsed="false">
      <c r="A205" s="122"/>
      <c r="B205" s="105" t="n">
        <v>1</v>
      </c>
      <c r="C205" s="106" t="n">
        <v>1</v>
      </c>
      <c r="D205" s="107" t="s">
        <v>35</v>
      </c>
      <c r="E205" s="106"/>
      <c r="F205" s="152" t="s">
        <v>343</v>
      </c>
      <c r="G205" s="152"/>
      <c r="H205" s="123" t="s">
        <v>344</v>
      </c>
      <c r="I205" s="110"/>
      <c r="J205" s="111" t="n">
        <v>168</v>
      </c>
      <c r="K205" s="112" t="n">
        <f aca="false">I205*J205</f>
        <v>0</v>
      </c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/>
      <c r="GU205" s="125"/>
      <c r="GV205" s="125"/>
      <c r="GW205" s="125"/>
      <c r="GX205" s="125"/>
      <c r="GY205" s="125"/>
      <c r="GZ205" s="125"/>
      <c r="HA205" s="125"/>
      <c r="HB205" s="125"/>
      <c r="HC205" s="125"/>
      <c r="HD205" s="125"/>
      <c r="HE205" s="125"/>
      <c r="HF205" s="125"/>
      <c r="HG205" s="125"/>
      <c r="HH205" s="125"/>
      <c r="HI205" s="125"/>
      <c r="HJ205" s="125"/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30" hidden="false" customHeight="true" outlineLevel="0" collapsed="false">
      <c r="A206" s="122"/>
      <c r="B206" s="105" t="n">
        <v>1</v>
      </c>
      <c r="C206" s="106" t="n">
        <v>1</v>
      </c>
      <c r="D206" s="107" t="s">
        <v>35</v>
      </c>
      <c r="E206" s="106"/>
      <c r="F206" s="152" t="s">
        <v>345</v>
      </c>
      <c r="G206" s="152"/>
      <c r="H206" s="123" t="s">
        <v>346</v>
      </c>
      <c r="I206" s="110"/>
      <c r="J206" s="111" t="n">
        <v>168</v>
      </c>
      <c r="K206" s="112" t="n">
        <f aca="false">I206*J206</f>
        <v>0</v>
      </c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30" hidden="false" customHeight="true" outlineLevel="0" collapsed="false">
      <c r="A207" s="122"/>
      <c r="B207" s="105" t="n">
        <v>1</v>
      </c>
      <c r="C207" s="106" t="n">
        <v>1</v>
      </c>
      <c r="D207" s="107" t="s">
        <v>35</v>
      </c>
      <c r="E207" s="106"/>
      <c r="F207" s="152" t="s">
        <v>347</v>
      </c>
      <c r="G207" s="152"/>
      <c r="H207" s="123" t="s">
        <v>348</v>
      </c>
      <c r="I207" s="110"/>
      <c r="J207" s="111" t="n">
        <v>168</v>
      </c>
      <c r="K207" s="112" t="n">
        <f aca="false">I207*J207</f>
        <v>0</v>
      </c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/>
      <c r="GW207" s="125"/>
      <c r="GX207" s="125"/>
      <c r="GY207" s="125"/>
      <c r="GZ207" s="125"/>
      <c r="HA207" s="125"/>
      <c r="HB207" s="125"/>
      <c r="HC207" s="125"/>
      <c r="HD207" s="125"/>
      <c r="HE207" s="125"/>
      <c r="HF207" s="125"/>
      <c r="HG207" s="125"/>
      <c r="HH207" s="125"/>
      <c r="HI207" s="125"/>
      <c r="HJ207" s="125"/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30" hidden="false" customHeight="true" outlineLevel="0" collapsed="false">
      <c r="A208" s="122"/>
      <c r="B208" s="105" t="n">
        <v>1</v>
      </c>
      <c r="C208" s="106" t="n">
        <v>1</v>
      </c>
      <c r="D208" s="107" t="s">
        <v>35</v>
      </c>
      <c r="E208" s="106"/>
      <c r="F208" s="152" t="s">
        <v>349</v>
      </c>
      <c r="G208" s="152"/>
      <c r="H208" s="123" t="s">
        <v>350</v>
      </c>
      <c r="I208" s="110"/>
      <c r="J208" s="111" t="n">
        <v>168</v>
      </c>
      <c r="K208" s="112" t="n">
        <f aca="false">I208*J208</f>
        <v>0</v>
      </c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30" hidden="false" customHeight="true" outlineLevel="0" collapsed="false">
      <c r="A209" s="0"/>
      <c r="B209" s="178"/>
      <c r="C209" s="114"/>
      <c r="D209" s="106"/>
      <c r="E209" s="114"/>
      <c r="F209" s="115"/>
      <c r="G209" s="116"/>
      <c r="H209" s="179" t="s">
        <v>351</v>
      </c>
      <c r="I209" s="118" t="n">
        <f aca="false">SUM(I163:I208)</f>
        <v>0</v>
      </c>
      <c r="J209" s="119"/>
      <c r="K209" s="112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/>
      <c r="GR209" s="125"/>
      <c r="GS209" s="125"/>
      <c r="GT209" s="125"/>
      <c r="GU209" s="125"/>
      <c r="GV209" s="125"/>
      <c r="GW209" s="125"/>
      <c r="GX209" s="125"/>
      <c r="GY209" s="125"/>
      <c r="GZ209" s="125"/>
      <c r="HA209" s="125"/>
      <c r="HB209" s="125"/>
      <c r="HC209" s="125"/>
      <c r="HD209" s="125"/>
      <c r="HE209" s="125"/>
      <c r="HF209" s="125"/>
      <c r="HG209" s="125"/>
      <c r="HH209" s="125"/>
      <c r="HI209" s="125"/>
      <c r="HJ209" s="125"/>
      <c r="HK209" s="125"/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45" hidden="false" customHeight="true" outlineLevel="0" collapsed="false">
      <c r="A210" s="97"/>
      <c r="B210" s="166"/>
      <c r="C210" s="167"/>
      <c r="D210" s="167"/>
      <c r="E210" s="167"/>
      <c r="F210" s="174" t="s">
        <v>352</v>
      </c>
      <c r="G210" s="174"/>
      <c r="H210" s="169" t="s">
        <v>353</v>
      </c>
      <c r="I210" s="175"/>
      <c r="J210" s="176"/>
      <c r="K210" s="177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30" hidden="false" customHeight="true" outlineLevel="0" collapsed="false">
      <c r="A211" s="122"/>
      <c r="B211" s="105" t="n">
        <v>1</v>
      </c>
      <c r="C211" s="106" t="n">
        <v>1</v>
      </c>
      <c r="D211" s="107" t="s">
        <v>35</v>
      </c>
      <c r="E211" s="106"/>
      <c r="F211" s="152" t="s">
        <v>354</v>
      </c>
      <c r="G211" s="152"/>
      <c r="H211" s="123" t="s">
        <v>355</v>
      </c>
      <c r="I211" s="110"/>
      <c r="J211" s="111" t="n">
        <v>198</v>
      </c>
      <c r="K211" s="112" t="n">
        <f aca="false">I211*J211</f>
        <v>0</v>
      </c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/>
      <c r="GV211" s="125"/>
      <c r="GW211" s="125"/>
      <c r="GX211" s="125"/>
      <c r="GY211" s="125"/>
      <c r="GZ211" s="125"/>
      <c r="HA211" s="125"/>
      <c r="HB211" s="125"/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30" hidden="false" customHeight="true" outlineLevel="0" collapsed="false">
      <c r="A212" s="122"/>
      <c r="B212" s="105" t="n">
        <v>1</v>
      </c>
      <c r="C212" s="106" t="n">
        <v>1</v>
      </c>
      <c r="D212" s="107" t="s">
        <v>35</v>
      </c>
      <c r="E212" s="106"/>
      <c r="F212" s="152" t="s">
        <v>356</v>
      </c>
      <c r="G212" s="152"/>
      <c r="H212" s="123" t="s">
        <v>357</v>
      </c>
      <c r="I212" s="110"/>
      <c r="J212" s="111" t="n">
        <v>198</v>
      </c>
      <c r="K212" s="112" t="n">
        <f aca="false">I212*J212</f>
        <v>0</v>
      </c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30" hidden="false" customHeight="true" outlineLevel="0" collapsed="false">
      <c r="A213" s="122"/>
      <c r="B213" s="105" t="n">
        <v>1</v>
      </c>
      <c r="C213" s="106" t="n">
        <v>1</v>
      </c>
      <c r="D213" s="107" t="s">
        <v>35</v>
      </c>
      <c r="E213" s="106"/>
      <c r="F213" s="152" t="s">
        <v>358</v>
      </c>
      <c r="G213" s="152"/>
      <c r="H213" s="123" t="s">
        <v>359</v>
      </c>
      <c r="I213" s="110"/>
      <c r="J213" s="111" t="n">
        <v>198</v>
      </c>
      <c r="K213" s="112" t="n">
        <f aca="false">I213*J213</f>
        <v>0</v>
      </c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/>
      <c r="GV213" s="125"/>
      <c r="GW213" s="125"/>
      <c r="GX213" s="125"/>
      <c r="GY213" s="125"/>
      <c r="GZ213" s="125"/>
      <c r="HA213" s="125"/>
      <c r="HB213" s="125"/>
      <c r="HC213" s="125"/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30" hidden="false" customHeight="true" outlineLevel="0" collapsed="false">
      <c r="A214" s="122"/>
      <c r="B214" s="105" t="n">
        <v>1</v>
      </c>
      <c r="C214" s="106" t="n">
        <v>1</v>
      </c>
      <c r="D214" s="107" t="s">
        <v>35</v>
      </c>
      <c r="E214" s="106"/>
      <c r="F214" s="152" t="s">
        <v>360</v>
      </c>
      <c r="G214" s="152"/>
      <c r="H214" s="123" t="s">
        <v>361</v>
      </c>
      <c r="I214" s="110"/>
      <c r="J214" s="111" t="n">
        <v>198</v>
      </c>
      <c r="K214" s="112" t="n">
        <f aca="false">I214*J214</f>
        <v>0</v>
      </c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30" hidden="false" customHeight="true" outlineLevel="0" collapsed="false">
      <c r="A215" s="122"/>
      <c r="B215" s="105" t="n">
        <v>1</v>
      </c>
      <c r="C215" s="106" t="n">
        <v>1</v>
      </c>
      <c r="D215" s="107" t="s">
        <v>35</v>
      </c>
      <c r="E215" s="106"/>
      <c r="F215" s="152" t="s">
        <v>362</v>
      </c>
      <c r="G215" s="152"/>
      <c r="H215" s="123" t="s">
        <v>363</v>
      </c>
      <c r="I215" s="110"/>
      <c r="J215" s="111" t="n">
        <v>198</v>
      </c>
      <c r="K215" s="112" t="n">
        <f aca="false">I215*J215</f>
        <v>0</v>
      </c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/>
      <c r="GO215" s="125"/>
      <c r="GP215" s="125"/>
      <c r="GQ215" s="125"/>
      <c r="GR215" s="125"/>
      <c r="GS215" s="125"/>
      <c r="GT215" s="125"/>
      <c r="GU215" s="125"/>
      <c r="GV215" s="125"/>
      <c r="GW215" s="125"/>
      <c r="GX215" s="125"/>
      <c r="GY215" s="125"/>
      <c r="GZ215" s="125"/>
      <c r="HA215" s="125"/>
      <c r="HB215" s="125"/>
      <c r="HC215" s="125"/>
      <c r="HD215" s="125"/>
      <c r="HE215" s="125"/>
      <c r="HF215" s="125"/>
      <c r="HG215" s="125"/>
      <c r="HH215" s="125"/>
      <c r="HI215" s="125"/>
      <c r="HJ215" s="125"/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30" hidden="false" customHeight="true" outlineLevel="0" collapsed="false">
      <c r="A216" s="122"/>
      <c r="B216" s="105" t="n">
        <v>1</v>
      </c>
      <c r="C216" s="106" t="n">
        <v>1</v>
      </c>
      <c r="D216" s="107" t="s">
        <v>35</v>
      </c>
      <c r="E216" s="106"/>
      <c r="F216" s="152" t="s">
        <v>364</v>
      </c>
      <c r="G216" s="152"/>
      <c r="H216" s="123" t="s">
        <v>365</v>
      </c>
      <c r="I216" s="110"/>
      <c r="J216" s="111" t="n">
        <v>198</v>
      </c>
      <c r="K216" s="112" t="n">
        <f aca="false">I216*J216</f>
        <v>0</v>
      </c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30" hidden="false" customHeight="true" outlineLevel="0" collapsed="false">
      <c r="A217" s="122"/>
      <c r="B217" s="105" t="n">
        <v>1</v>
      </c>
      <c r="C217" s="106" t="n">
        <v>1</v>
      </c>
      <c r="D217" s="107" t="s">
        <v>35</v>
      </c>
      <c r="E217" s="106"/>
      <c r="F217" s="152" t="s">
        <v>366</v>
      </c>
      <c r="G217" s="152"/>
      <c r="H217" s="123" t="s">
        <v>367</v>
      </c>
      <c r="I217" s="110"/>
      <c r="J217" s="111" t="n">
        <v>198</v>
      </c>
      <c r="K217" s="112" t="n">
        <f aca="false">I217*J217</f>
        <v>0</v>
      </c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/>
      <c r="GU217" s="125"/>
      <c r="GV217" s="125"/>
      <c r="GW217" s="125"/>
      <c r="GX217" s="125"/>
      <c r="GY217" s="125"/>
      <c r="GZ217" s="125"/>
      <c r="HA217" s="125"/>
      <c r="HB217" s="125"/>
      <c r="HC217" s="125"/>
      <c r="HD217" s="125"/>
      <c r="HE217" s="125"/>
      <c r="HF217" s="125"/>
      <c r="HG217" s="125"/>
      <c r="HH217" s="125"/>
      <c r="HI217" s="125"/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30" hidden="false" customHeight="true" outlineLevel="0" collapsed="false">
      <c r="A218" s="122"/>
      <c r="B218" s="105" t="n">
        <v>1</v>
      </c>
      <c r="C218" s="106" t="n">
        <v>1</v>
      </c>
      <c r="D218" s="107" t="s">
        <v>35</v>
      </c>
      <c r="E218" s="106"/>
      <c r="F218" s="152" t="s">
        <v>368</v>
      </c>
      <c r="G218" s="152"/>
      <c r="H218" s="123" t="s">
        <v>369</v>
      </c>
      <c r="I218" s="110"/>
      <c r="J218" s="111" t="n">
        <v>198</v>
      </c>
      <c r="K218" s="112" t="n">
        <f aca="false">I218*J218</f>
        <v>0</v>
      </c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0" hidden="false" customHeight="true" outlineLevel="0" collapsed="false">
      <c r="A219" s="122"/>
      <c r="B219" s="105" t="n">
        <v>1</v>
      </c>
      <c r="C219" s="106" t="n">
        <v>1</v>
      </c>
      <c r="D219" s="107" t="s">
        <v>35</v>
      </c>
      <c r="E219" s="106"/>
      <c r="F219" s="152" t="s">
        <v>370</v>
      </c>
      <c r="G219" s="152"/>
      <c r="H219" s="123" t="s">
        <v>371</v>
      </c>
      <c r="I219" s="110"/>
      <c r="J219" s="111" t="n">
        <v>198</v>
      </c>
      <c r="K219" s="112" t="n">
        <f aca="false">I219*J219</f>
        <v>0</v>
      </c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/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/>
      <c r="GO219" s="125"/>
      <c r="GP219" s="125"/>
      <c r="GQ219" s="125"/>
      <c r="GR219" s="125"/>
      <c r="GS219" s="125"/>
      <c r="GT219" s="125"/>
      <c r="GU219" s="125"/>
      <c r="GV219" s="125"/>
      <c r="GW219" s="125"/>
      <c r="GX219" s="125"/>
      <c r="GY219" s="125"/>
      <c r="GZ219" s="125"/>
      <c r="HA219" s="125"/>
      <c r="HB219" s="125"/>
      <c r="HC219" s="125"/>
      <c r="HD219" s="125"/>
      <c r="HE219" s="125"/>
      <c r="HF219" s="125"/>
      <c r="HG219" s="125"/>
      <c r="HH219" s="125"/>
      <c r="HI219" s="125"/>
      <c r="HJ219" s="125"/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0" hidden="false" customHeight="true" outlineLevel="0" collapsed="false">
      <c r="A220" s="122"/>
      <c r="B220" s="105" t="n">
        <v>1</v>
      </c>
      <c r="C220" s="106" t="n">
        <v>1</v>
      </c>
      <c r="D220" s="107" t="s">
        <v>35</v>
      </c>
      <c r="E220" s="106"/>
      <c r="F220" s="152" t="s">
        <v>372</v>
      </c>
      <c r="G220" s="152"/>
      <c r="H220" s="123" t="s">
        <v>373</v>
      </c>
      <c r="I220" s="110"/>
      <c r="J220" s="111" t="n">
        <v>198</v>
      </c>
      <c r="K220" s="112" t="n">
        <f aca="false">I220*J220</f>
        <v>0</v>
      </c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0" hidden="false" customHeight="true" outlineLevel="0" collapsed="false">
      <c r="A221" s="122"/>
      <c r="B221" s="105" t="n">
        <v>1</v>
      </c>
      <c r="C221" s="106" t="n">
        <v>1</v>
      </c>
      <c r="D221" s="107" t="s">
        <v>35</v>
      </c>
      <c r="E221" s="106"/>
      <c r="F221" s="152" t="s">
        <v>374</v>
      </c>
      <c r="G221" s="152"/>
      <c r="H221" s="123" t="s">
        <v>375</v>
      </c>
      <c r="I221" s="110"/>
      <c r="J221" s="111" t="n">
        <v>198</v>
      </c>
      <c r="K221" s="112" t="n">
        <f aca="false">I221*J221</f>
        <v>0</v>
      </c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/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/>
      <c r="GT221" s="125"/>
      <c r="GU221" s="125"/>
      <c r="GV221" s="125"/>
      <c r="GW221" s="125"/>
      <c r="GX221" s="125"/>
      <c r="GY221" s="125"/>
      <c r="GZ221" s="125"/>
      <c r="HA221" s="125"/>
      <c r="HB221" s="125"/>
      <c r="HC221" s="125"/>
      <c r="HD221" s="125"/>
      <c r="HE221" s="125"/>
      <c r="HF221" s="125"/>
      <c r="HG221" s="125"/>
      <c r="HH221" s="125"/>
      <c r="HI221" s="125"/>
      <c r="HJ221" s="125"/>
      <c r="HK221" s="125"/>
      <c r="HL221" s="125"/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0" hidden="false" customHeight="true" outlineLevel="0" collapsed="false">
      <c r="A222" s="122"/>
      <c r="B222" s="105" t="n">
        <v>1</v>
      </c>
      <c r="C222" s="106" t="n">
        <v>1</v>
      </c>
      <c r="D222" s="107" t="s">
        <v>35</v>
      </c>
      <c r="E222" s="106"/>
      <c r="F222" s="152" t="s">
        <v>376</v>
      </c>
      <c r="G222" s="152"/>
      <c r="H222" s="123" t="s">
        <v>377</v>
      </c>
      <c r="I222" s="110"/>
      <c r="J222" s="111" t="n">
        <v>198</v>
      </c>
      <c r="K222" s="112" t="n">
        <f aca="false">I222*J222</f>
        <v>0</v>
      </c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30" hidden="false" customHeight="true" outlineLevel="0" collapsed="false">
      <c r="A223" s="122"/>
      <c r="B223" s="105" t="n">
        <v>1</v>
      </c>
      <c r="C223" s="106" t="n">
        <v>1</v>
      </c>
      <c r="D223" s="107" t="s">
        <v>35</v>
      </c>
      <c r="E223" s="106"/>
      <c r="F223" s="152" t="s">
        <v>378</v>
      </c>
      <c r="G223" s="152"/>
      <c r="H223" s="123" t="s">
        <v>379</v>
      </c>
      <c r="I223" s="110"/>
      <c r="J223" s="111" t="n">
        <v>198</v>
      </c>
      <c r="K223" s="112" t="n">
        <f aca="false">I223*J223</f>
        <v>0</v>
      </c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/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/>
      <c r="HJ223" s="125"/>
      <c r="HK223" s="125"/>
      <c r="HL223" s="125"/>
      <c r="HM223" s="125"/>
      <c r="HN223" s="125"/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30" hidden="false" customHeight="true" outlineLevel="0" collapsed="false">
      <c r="A224" s="122"/>
      <c r="B224" s="105" t="n">
        <v>1</v>
      </c>
      <c r="C224" s="106" t="n">
        <v>1</v>
      </c>
      <c r="D224" s="107" t="s">
        <v>35</v>
      </c>
      <c r="E224" s="106"/>
      <c r="F224" s="152" t="s">
        <v>380</v>
      </c>
      <c r="G224" s="152"/>
      <c r="H224" s="123" t="s">
        <v>381</v>
      </c>
      <c r="I224" s="110"/>
      <c r="J224" s="111" t="n">
        <v>198</v>
      </c>
      <c r="K224" s="112" t="n">
        <f aca="false">I224*J224</f>
        <v>0</v>
      </c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0" hidden="false" customHeight="true" outlineLevel="0" collapsed="false">
      <c r="A225" s="122"/>
      <c r="B225" s="105" t="n">
        <v>1</v>
      </c>
      <c r="C225" s="106" t="n">
        <v>1</v>
      </c>
      <c r="D225" s="107" t="s">
        <v>35</v>
      </c>
      <c r="E225" s="106"/>
      <c r="F225" s="152" t="s">
        <v>382</v>
      </c>
      <c r="G225" s="152"/>
      <c r="H225" s="123" t="s">
        <v>383</v>
      </c>
      <c r="I225" s="110"/>
      <c r="J225" s="111" t="n">
        <v>198</v>
      </c>
      <c r="K225" s="112" t="n">
        <f aca="false">I225*J225</f>
        <v>0</v>
      </c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/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0" hidden="false" customHeight="true" outlineLevel="0" collapsed="false">
      <c r="A226" s="122"/>
      <c r="B226" s="105" t="n">
        <v>1</v>
      </c>
      <c r="C226" s="106" t="n">
        <v>1</v>
      </c>
      <c r="D226" s="107" t="s">
        <v>35</v>
      </c>
      <c r="E226" s="106"/>
      <c r="F226" s="152" t="s">
        <v>384</v>
      </c>
      <c r="G226" s="152"/>
      <c r="H226" s="123" t="s">
        <v>385</v>
      </c>
      <c r="I226" s="110"/>
      <c r="J226" s="111" t="n">
        <v>198</v>
      </c>
      <c r="K226" s="112" t="n">
        <f aca="false">I226*J226</f>
        <v>0</v>
      </c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30" hidden="false" customHeight="true" outlineLevel="0" collapsed="false">
      <c r="A227" s="122"/>
      <c r="B227" s="105" t="n">
        <v>1</v>
      </c>
      <c r="C227" s="106" t="n">
        <v>1</v>
      </c>
      <c r="D227" s="107" t="s">
        <v>35</v>
      </c>
      <c r="E227" s="106"/>
      <c r="F227" s="152" t="s">
        <v>386</v>
      </c>
      <c r="G227" s="152"/>
      <c r="H227" s="123" t="s">
        <v>387</v>
      </c>
      <c r="I227" s="110"/>
      <c r="J227" s="111" t="n">
        <v>198</v>
      </c>
      <c r="K227" s="112" t="n">
        <f aca="false">I227*J227</f>
        <v>0</v>
      </c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/>
      <c r="GD227" s="125"/>
      <c r="GE227" s="125"/>
      <c r="GF227" s="125"/>
      <c r="GG227" s="125"/>
      <c r="GH227" s="125"/>
      <c r="GI227" s="125"/>
      <c r="GJ227" s="125"/>
      <c r="GK227" s="125"/>
      <c r="GL227" s="125"/>
      <c r="GM227" s="125"/>
      <c r="GN227" s="125"/>
      <c r="GO227" s="125"/>
      <c r="GP227" s="125"/>
      <c r="GQ227" s="125"/>
      <c r="GR227" s="125"/>
      <c r="GS227" s="125"/>
      <c r="GT227" s="125"/>
      <c r="GU227" s="125"/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/>
      <c r="HQ227" s="125"/>
      <c r="HR227" s="125"/>
      <c r="HS227" s="125"/>
      <c r="HT227" s="125"/>
      <c r="HU227" s="125"/>
      <c r="HV227" s="125"/>
      <c r="HW227" s="125"/>
      <c r="HX227" s="125"/>
      <c r="HY227" s="125"/>
      <c r="HZ227" s="125"/>
      <c r="IA227" s="125"/>
      <c r="IB227" s="125"/>
      <c r="IC227" s="125"/>
      <c r="ID227" s="125"/>
      <c r="IE227" s="125"/>
      <c r="IF227" s="125"/>
      <c r="IG227" s="125"/>
      <c r="IH227" s="125"/>
      <c r="II227" s="125"/>
      <c r="IJ227" s="125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30" hidden="false" customHeight="true" outlineLevel="0" collapsed="false">
      <c r="A228" s="122"/>
      <c r="B228" s="105" t="n">
        <v>1</v>
      </c>
      <c r="C228" s="106" t="n">
        <v>1</v>
      </c>
      <c r="D228" s="107" t="s">
        <v>35</v>
      </c>
      <c r="E228" s="106"/>
      <c r="F228" s="152" t="s">
        <v>388</v>
      </c>
      <c r="G228" s="152"/>
      <c r="H228" s="123" t="s">
        <v>389</v>
      </c>
      <c r="I228" s="110"/>
      <c r="J228" s="111" t="n">
        <v>198</v>
      </c>
      <c r="K228" s="112" t="n">
        <f aca="false">I228*J228</f>
        <v>0</v>
      </c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30" hidden="false" customHeight="true" outlineLevel="0" collapsed="false">
      <c r="A229" s="122"/>
      <c r="B229" s="105" t="n">
        <v>1</v>
      </c>
      <c r="C229" s="106" t="n">
        <v>1</v>
      </c>
      <c r="D229" s="107" t="s">
        <v>35</v>
      </c>
      <c r="E229" s="106"/>
      <c r="F229" s="152" t="s">
        <v>390</v>
      </c>
      <c r="G229" s="152"/>
      <c r="H229" s="123" t="s">
        <v>391</v>
      </c>
      <c r="I229" s="110"/>
      <c r="J229" s="111" t="n">
        <v>198</v>
      </c>
      <c r="K229" s="112" t="n">
        <f aca="false">I229*J229</f>
        <v>0</v>
      </c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/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/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/>
      <c r="HQ229" s="125"/>
      <c r="HR229" s="125"/>
      <c r="HS229" s="125"/>
      <c r="HT229" s="125"/>
      <c r="HU229" s="125"/>
      <c r="HV229" s="125"/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30" hidden="false" customHeight="true" outlineLevel="0" collapsed="false">
      <c r="A230" s="122"/>
      <c r="B230" s="105" t="n">
        <v>1</v>
      </c>
      <c r="C230" s="106" t="n">
        <v>1</v>
      </c>
      <c r="D230" s="107" t="s">
        <v>35</v>
      </c>
      <c r="E230" s="106"/>
      <c r="F230" s="152" t="s">
        <v>392</v>
      </c>
      <c r="G230" s="152"/>
      <c r="H230" s="123" t="s">
        <v>393</v>
      </c>
      <c r="I230" s="110"/>
      <c r="J230" s="111" t="n">
        <v>198</v>
      </c>
      <c r="K230" s="112" t="n">
        <f aca="false">I230*J230</f>
        <v>0</v>
      </c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30" hidden="false" customHeight="true" outlineLevel="0" collapsed="false">
      <c r="A231" s="122"/>
      <c r="B231" s="105" t="n">
        <v>1</v>
      </c>
      <c r="C231" s="106" t="n">
        <v>1</v>
      </c>
      <c r="D231" s="107" t="s">
        <v>35</v>
      </c>
      <c r="E231" s="106"/>
      <c r="F231" s="152" t="s">
        <v>394</v>
      </c>
      <c r="G231" s="152"/>
      <c r="H231" s="123" t="s">
        <v>395</v>
      </c>
      <c r="I231" s="110"/>
      <c r="J231" s="111" t="n">
        <v>198</v>
      </c>
      <c r="K231" s="112" t="n">
        <f aca="false">I231*J231</f>
        <v>0</v>
      </c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/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/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/>
      <c r="FB231" s="125"/>
      <c r="FC231" s="125"/>
      <c r="FD231" s="125"/>
      <c r="FE231" s="125"/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/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/>
      <c r="GB231" s="125"/>
      <c r="GC231" s="125"/>
      <c r="GD231" s="125"/>
      <c r="GE231" s="125"/>
      <c r="GF231" s="125"/>
      <c r="GG231" s="125"/>
      <c r="GH231" s="125"/>
      <c r="GI231" s="125"/>
      <c r="GJ231" s="125"/>
      <c r="GK231" s="125"/>
      <c r="GL231" s="125"/>
      <c r="GM231" s="125"/>
      <c r="GN231" s="125"/>
      <c r="GO231" s="125"/>
      <c r="GP231" s="125"/>
      <c r="GQ231" s="125"/>
      <c r="GR231" s="125"/>
      <c r="GS231" s="125"/>
      <c r="GT231" s="125"/>
      <c r="GU231" s="125"/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/>
      <c r="HQ231" s="125"/>
      <c r="HR231" s="125"/>
      <c r="HS231" s="125"/>
      <c r="HT231" s="125"/>
      <c r="HU231" s="125"/>
      <c r="HV231" s="125"/>
      <c r="HW231" s="125"/>
      <c r="HX231" s="125"/>
      <c r="HY231" s="125"/>
      <c r="HZ231" s="125"/>
      <c r="IA231" s="125"/>
      <c r="IB231" s="125"/>
      <c r="IC231" s="125"/>
      <c r="ID231" s="125"/>
      <c r="IE231" s="125"/>
      <c r="IF231" s="125"/>
      <c r="IG231" s="125"/>
      <c r="IH231" s="125"/>
      <c r="II231" s="125"/>
      <c r="IJ231" s="125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0" hidden="false" customHeight="true" outlineLevel="0" collapsed="false">
      <c r="A232" s="122"/>
      <c r="B232" s="105" t="n">
        <v>1</v>
      </c>
      <c r="C232" s="106" t="n">
        <v>1</v>
      </c>
      <c r="D232" s="107" t="s">
        <v>35</v>
      </c>
      <c r="E232" s="106"/>
      <c r="F232" s="152" t="s">
        <v>396</v>
      </c>
      <c r="G232" s="152"/>
      <c r="H232" s="123" t="s">
        <v>397</v>
      </c>
      <c r="I232" s="110"/>
      <c r="J232" s="111" t="n">
        <v>198</v>
      </c>
      <c r="K232" s="112" t="n">
        <f aca="false">I232*J232</f>
        <v>0</v>
      </c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30" hidden="false" customHeight="true" outlineLevel="0" collapsed="false">
      <c r="A233" s="0"/>
      <c r="B233" s="178"/>
      <c r="C233" s="114"/>
      <c r="D233" s="114"/>
      <c r="E233" s="114"/>
      <c r="F233" s="115"/>
      <c r="G233" s="116"/>
      <c r="H233" s="179" t="s">
        <v>398</v>
      </c>
      <c r="I233" s="118" t="n">
        <f aca="false">SUM(I211:I232)</f>
        <v>0</v>
      </c>
      <c r="J233" s="119"/>
      <c r="K233" s="112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5"/>
      <c r="CA233" s="125"/>
      <c r="CB233" s="125"/>
      <c r="CC233" s="125"/>
      <c r="CD233" s="125"/>
      <c r="CE233" s="125"/>
      <c r="CF233" s="125"/>
      <c r="CG233" s="125"/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/>
      <c r="FV233" s="125"/>
      <c r="FW233" s="125"/>
      <c r="FX233" s="125"/>
      <c r="FY233" s="125"/>
      <c r="FZ233" s="125"/>
      <c r="GA233" s="125"/>
      <c r="GB233" s="125"/>
      <c r="GC233" s="125"/>
      <c r="GD233" s="125"/>
      <c r="GE233" s="125"/>
      <c r="GF233" s="125"/>
      <c r="GG233" s="125"/>
      <c r="GH233" s="125"/>
      <c r="GI233" s="125"/>
      <c r="GJ233" s="125"/>
      <c r="GK233" s="125"/>
      <c r="GL233" s="125"/>
      <c r="GM233" s="125"/>
      <c r="GN233" s="125"/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/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/>
      <c r="HR233" s="125"/>
      <c r="HS233" s="125"/>
      <c r="HT233" s="125"/>
      <c r="HU233" s="125"/>
      <c r="HV233" s="125"/>
      <c r="HW233" s="125"/>
      <c r="HX233" s="125"/>
      <c r="HY233" s="125"/>
      <c r="HZ233" s="125"/>
      <c r="IA233" s="125"/>
      <c r="IB233" s="125"/>
      <c r="IC233" s="125"/>
      <c r="ID233" s="125"/>
      <c r="IE233" s="125"/>
      <c r="IF233" s="125"/>
      <c r="IG233" s="125"/>
      <c r="IH233" s="125"/>
      <c r="II233" s="125"/>
      <c r="IJ233" s="125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45" hidden="false" customHeight="true" outlineLevel="0" collapsed="false">
      <c r="A234" s="97"/>
      <c r="B234" s="166"/>
      <c r="C234" s="167"/>
      <c r="D234" s="167"/>
      <c r="E234" s="167"/>
      <c r="F234" s="174" t="s">
        <v>399</v>
      </c>
      <c r="G234" s="174"/>
      <c r="H234" s="169" t="s">
        <v>400</v>
      </c>
      <c r="I234" s="175"/>
      <c r="J234" s="176"/>
      <c r="K234" s="177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0" hidden="false" customHeight="true" outlineLevel="0" collapsed="false">
      <c r="A235" s="122"/>
      <c r="B235" s="105" t="n">
        <v>1</v>
      </c>
      <c r="C235" s="106" t="n">
        <v>1</v>
      </c>
      <c r="D235" s="107" t="s">
        <v>35</v>
      </c>
      <c r="E235" s="106"/>
      <c r="F235" s="152" t="s">
        <v>401</v>
      </c>
      <c r="G235" s="152"/>
      <c r="H235" s="123" t="s">
        <v>402</v>
      </c>
      <c r="I235" s="110"/>
      <c r="J235" s="111" t="n">
        <v>206</v>
      </c>
      <c r="K235" s="112" t="n">
        <f aca="false">I235*J235</f>
        <v>0</v>
      </c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5"/>
      <c r="CA235" s="125"/>
      <c r="CB235" s="125"/>
      <c r="CC235" s="125"/>
      <c r="CD235" s="125"/>
      <c r="CE235" s="125"/>
      <c r="CF235" s="125"/>
      <c r="CG235" s="125"/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/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/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/>
      <c r="GB235" s="125"/>
      <c r="GC235" s="125"/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/>
      <c r="HR235" s="125"/>
      <c r="HS235" s="125"/>
      <c r="HT235" s="125"/>
      <c r="HU235" s="125"/>
      <c r="HV235" s="125"/>
      <c r="HW235" s="125"/>
      <c r="HX235" s="125"/>
      <c r="HY235" s="125"/>
      <c r="HZ235" s="125"/>
      <c r="IA235" s="125"/>
      <c r="IB235" s="125"/>
      <c r="IC235" s="125"/>
      <c r="ID235" s="125"/>
      <c r="IE235" s="125"/>
      <c r="IF235" s="125"/>
      <c r="IG235" s="125"/>
      <c r="IH235" s="125"/>
      <c r="II235" s="125"/>
      <c r="IJ235" s="125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30" hidden="false" customHeight="true" outlineLevel="0" collapsed="false">
      <c r="A236" s="122"/>
      <c r="B236" s="105" t="n">
        <v>1</v>
      </c>
      <c r="C236" s="106" t="n">
        <v>1</v>
      </c>
      <c r="D236" s="107" t="s">
        <v>35</v>
      </c>
      <c r="E236" s="106"/>
      <c r="F236" s="152" t="s">
        <v>403</v>
      </c>
      <c r="G236" s="152"/>
      <c r="H236" s="123" t="s">
        <v>404</v>
      </c>
      <c r="I236" s="110"/>
      <c r="J236" s="111" t="n">
        <v>206</v>
      </c>
      <c r="K236" s="112" t="n">
        <f aca="false">I236*J236</f>
        <v>0</v>
      </c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30" hidden="false" customHeight="true" outlineLevel="0" collapsed="false">
      <c r="A237" s="122"/>
      <c r="B237" s="105" t="n">
        <v>1</v>
      </c>
      <c r="C237" s="106" t="n">
        <v>1</v>
      </c>
      <c r="D237" s="107" t="s">
        <v>35</v>
      </c>
      <c r="E237" s="106"/>
      <c r="F237" s="152" t="s">
        <v>405</v>
      </c>
      <c r="G237" s="152"/>
      <c r="H237" s="123" t="s">
        <v>406</v>
      </c>
      <c r="I237" s="110"/>
      <c r="J237" s="111" t="n">
        <v>206</v>
      </c>
      <c r="K237" s="112" t="n">
        <f aca="false">I237*J237</f>
        <v>0</v>
      </c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/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/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/>
      <c r="IB237" s="125"/>
      <c r="IC237" s="125"/>
      <c r="ID237" s="125"/>
      <c r="IE237" s="125"/>
      <c r="IF237" s="125"/>
      <c r="IG237" s="125"/>
      <c r="IH237" s="125"/>
      <c r="II237" s="125"/>
      <c r="IJ237" s="125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30" hidden="false" customHeight="true" outlineLevel="0" collapsed="false">
      <c r="A238" s="122"/>
      <c r="B238" s="105" t="n">
        <v>1</v>
      </c>
      <c r="C238" s="106" t="n">
        <v>1</v>
      </c>
      <c r="D238" s="107" t="s">
        <v>35</v>
      </c>
      <c r="E238" s="106"/>
      <c r="F238" s="152" t="s">
        <v>407</v>
      </c>
      <c r="G238" s="152"/>
      <c r="H238" s="123" t="s">
        <v>408</v>
      </c>
      <c r="I238" s="110"/>
      <c r="J238" s="111" t="n">
        <v>206</v>
      </c>
      <c r="K238" s="112" t="n">
        <f aca="false">I238*J238</f>
        <v>0</v>
      </c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30" hidden="false" customHeight="true" outlineLevel="0" collapsed="false">
      <c r="A239" s="122"/>
      <c r="B239" s="105" t="n">
        <v>1</v>
      </c>
      <c r="C239" s="106" t="n">
        <v>1</v>
      </c>
      <c r="D239" s="107" t="s">
        <v>35</v>
      </c>
      <c r="E239" s="106"/>
      <c r="F239" s="152" t="s">
        <v>409</v>
      </c>
      <c r="G239" s="152"/>
      <c r="H239" s="123" t="s">
        <v>410</v>
      </c>
      <c r="I239" s="110"/>
      <c r="J239" s="111" t="n">
        <v>206</v>
      </c>
      <c r="K239" s="112" t="n">
        <f aca="false">I239*J239</f>
        <v>0</v>
      </c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/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/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/>
      <c r="GK239" s="125"/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/>
      <c r="IC239" s="125"/>
      <c r="ID239" s="125"/>
      <c r="IE239" s="125"/>
      <c r="IF239" s="125"/>
      <c r="IG239" s="125"/>
      <c r="IH239" s="125"/>
      <c r="II239" s="125"/>
      <c r="IJ239" s="125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0" hidden="false" customHeight="true" outlineLevel="0" collapsed="false">
      <c r="A240" s="122"/>
      <c r="B240" s="105" t="n">
        <v>1</v>
      </c>
      <c r="C240" s="106" t="n">
        <v>1</v>
      </c>
      <c r="D240" s="107" t="s">
        <v>35</v>
      </c>
      <c r="E240" s="106"/>
      <c r="F240" s="152" t="s">
        <v>411</v>
      </c>
      <c r="G240" s="152"/>
      <c r="H240" s="123" t="s">
        <v>412</v>
      </c>
      <c r="I240" s="110"/>
      <c r="J240" s="111" t="n">
        <v>206</v>
      </c>
      <c r="K240" s="112" t="n">
        <f aca="false">I240*J240</f>
        <v>0</v>
      </c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0" hidden="false" customHeight="true" outlineLevel="0" collapsed="false">
      <c r="A241" s="122"/>
      <c r="B241" s="105" t="n">
        <v>1</v>
      </c>
      <c r="C241" s="106" t="n">
        <v>1</v>
      </c>
      <c r="D241" s="107" t="s">
        <v>35</v>
      </c>
      <c r="E241" s="106"/>
      <c r="F241" s="152" t="s">
        <v>413</v>
      </c>
      <c r="G241" s="152"/>
      <c r="H241" s="123" t="s">
        <v>414</v>
      </c>
      <c r="I241" s="110"/>
      <c r="J241" s="111" t="n">
        <v>206</v>
      </c>
      <c r="K241" s="112" t="n">
        <f aca="false">I241*J241</f>
        <v>0</v>
      </c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/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/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/>
      <c r="HZ241" s="125"/>
      <c r="IA241" s="125"/>
      <c r="IB241" s="125"/>
      <c r="IC241" s="125"/>
      <c r="ID241" s="125"/>
      <c r="IE241" s="125"/>
      <c r="IF241" s="125"/>
      <c r="IG241" s="125"/>
      <c r="IH241" s="125"/>
      <c r="II241" s="125"/>
      <c r="IJ241" s="125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0" hidden="false" customHeight="true" outlineLevel="0" collapsed="false">
      <c r="A242" s="122"/>
      <c r="B242" s="105" t="n">
        <v>1</v>
      </c>
      <c r="C242" s="106" t="n">
        <v>1</v>
      </c>
      <c r="D242" s="107" t="s">
        <v>35</v>
      </c>
      <c r="E242" s="106"/>
      <c r="F242" s="152" t="s">
        <v>415</v>
      </c>
      <c r="G242" s="152"/>
      <c r="H242" s="123" t="s">
        <v>416</v>
      </c>
      <c r="I242" s="110"/>
      <c r="J242" s="111" t="n">
        <v>206</v>
      </c>
      <c r="K242" s="112" t="n">
        <f aca="false">I242*J242</f>
        <v>0</v>
      </c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30" hidden="false" customHeight="true" outlineLevel="0" collapsed="false">
      <c r="A243" s="122"/>
      <c r="B243" s="105" t="n">
        <v>1</v>
      </c>
      <c r="C243" s="106" t="n">
        <v>1</v>
      </c>
      <c r="D243" s="107" t="s">
        <v>35</v>
      </c>
      <c r="E243" s="106"/>
      <c r="F243" s="152" t="s">
        <v>417</v>
      </c>
      <c r="G243" s="152"/>
      <c r="H243" s="123" t="s">
        <v>418</v>
      </c>
      <c r="I243" s="110"/>
      <c r="J243" s="111" t="n">
        <v>206</v>
      </c>
      <c r="K243" s="112" t="n">
        <f aca="false">I243*J243</f>
        <v>0</v>
      </c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/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/>
      <c r="IC243" s="125"/>
      <c r="ID243" s="125"/>
      <c r="IE243" s="125"/>
      <c r="IF243" s="125"/>
      <c r="IG243" s="125"/>
      <c r="IH243" s="125"/>
      <c r="II243" s="125"/>
      <c r="IJ243" s="125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0" hidden="false" customHeight="true" outlineLevel="0" collapsed="false">
      <c r="A244" s="122"/>
      <c r="B244" s="105" t="n">
        <v>1</v>
      </c>
      <c r="C244" s="106" t="n">
        <v>1</v>
      </c>
      <c r="D244" s="107" t="s">
        <v>35</v>
      </c>
      <c r="E244" s="106"/>
      <c r="F244" s="152" t="s">
        <v>419</v>
      </c>
      <c r="G244" s="152"/>
      <c r="H244" s="123" t="s">
        <v>420</v>
      </c>
      <c r="I244" s="110"/>
      <c r="J244" s="111" t="n">
        <v>206</v>
      </c>
      <c r="K244" s="112" t="n">
        <f aca="false">I244*J244</f>
        <v>0</v>
      </c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30" hidden="false" customHeight="true" outlineLevel="0" collapsed="false">
      <c r="A245" s="122"/>
      <c r="B245" s="105" t="n">
        <v>1</v>
      </c>
      <c r="C245" s="106" t="n">
        <v>1</v>
      </c>
      <c r="D245" s="107" t="s">
        <v>35</v>
      </c>
      <c r="E245" s="106"/>
      <c r="F245" s="152" t="s">
        <v>421</v>
      </c>
      <c r="G245" s="152"/>
      <c r="H245" s="123" t="s">
        <v>422</v>
      </c>
      <c r="I245" s="110"/>
      <c r="J245" s="111" t="n">
        <v>206</v>
      </c>
      <c r="K245" s="112" t="n">
        <f aca="false">I245*J245</f>
        <v>0</v>
      </c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/>
      <c r="IJ245" s="125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30" hidden="false" customHeight="true" outlineLevel="0" collapsed="false">
      <c r="A246" s="122"/>
      <c r="B246" s="105" t="n">
        <v>1</v>
      </c>
      <c r="C246" s="106" t="n">
        <v>1</v>
      </c>
      <c r="D246" s="107" t="s">
        <v>35</v>
      </c>
      <c r="E246" s="106"/>
      <c r="F246" s="152" t="s">
        <v>423</v>
      </c>
      <c r="G246" s="152"/>
      <c r="H246" s="123" t="s">
        <v>424</v>
      </c>
      <c r="I246" s="110"/>
      <c r="J246" s="111" t="n">
        <v>206</v>
      </c>
      <c r="K246" s="112" t="n">
        <f aca="false">I246*J246</f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30" hidden="false" customHeight="true" outlineLevel="0" collapsed="false">
      <c r="A247" s="122"/>
      <c r="B247" s="105" t="n">
        <v>1</v>
      </c>
      <c r="C247" s="106" t="n">
        <v>1</v>
      </c>
      <c r="D247" s="107" t="s">
        <v>35</v>
      </c>
      <c r="E247" s="106"/>
      <c r="F247" s="152" t="s">
        <v>425</v>
      </c>
      <c r="G247" s="152"/>
      <c r="H247" s="123" t="s">
        <v>426</v>
      </c>
      <c r="I247" s="110"/>
      <c r="J247" s="111" t="n">
        <v>206</v>
      </c>
      <c r="K247" s="112" t="n">
        <f aca="false">I247*J247</f>
        <v>0</v>
      </c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24"/>
      <c r="BO247" s="124"/>
      <c r="BP247" s="124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5"/>
      <c r="CA247" s="125"/>
      <c r="CB247" s="125"/>
      <c r="CC247" s="125"/>
      <c r="CD247" s="125"/>
      <c r="CE247" s="125"/>
      <c r="CF247" s="125"/>
      <c r="CG247" s="125"/>
      <c r="CH247" s="125"/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/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/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/>
      <c r="II247" s="125"/>
      <c r="IJ247" s="125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30" hidden="false" customHeight="true" outlineLevel="0" collapsed="false">
      <c r="A248" s="122"/>
      <c r="B248" s="105" t="n">
        <v>1</v>
      </c>
      <c r="C248" s="106" t="n">
        <v>1</v>
      </c>
      <c r="D248" s="107" t="s">
        <v>35</v>
      </c>
      <c r="E248" s="106"/>
      <c r="F248" s="152" t="s">
        <v>427</v>
      </c>
      <c r="G248" s="152"/>
      <c r="H248" s="123" t="s">
        <v>428</v>
      </c>
      <c r="I248" s="110"/>
      <c r="J248" s="111" t="n">
        <v>206</v>
      </c>
      <c r="K248" s="112" t="n">
        <f aca="false">I248*J248</f>
        <v>0</v>
      </c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30" hidden="false" customHeight="true" outlineLevel="0" collapsed="false">
      <c r="A249" s="122"/>
      <c r="B249" s="105" t="n">
        <v>1</v>
      </c>
      <c r="C249" s="106" t="n">
        <v>1</v>
      </c>
      <c r="D249" s="107" t="s">
        <v>35</v>
      </c>
      <c r="E249" s="106"/>
      <c r="F249" s="152" t="s">
        <v>429</v>
      </c>
      <c r="G249" s="152"/>
      <c r="H249" s="123" t="s">
        <v>430</v>
      </c>
      <c r="I249" s="110"/>
      <c r="J249" s="111" t="n">
        <v>206</v>
      </c>
      <c r="K249" s="112" t="n">
        <f aca="false">I249*J249</f>
        <v>0</v>
      </c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/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/>
      <c r="II249" s="125"/>
      <c r="IJ249" s="125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30" hidden="false" customHeight="true" outlineLevel="0" collapsed="false">
      <c r="A250" s="0"/>
      <c r="B250" s="178"/>
      <c r="C250" s="114"/>
      <c r="D250" s="114"/>
      <c r="E250" s="114"/>
      <c r="F250" s="115"/>
      <c r="G250" s="116"/>
      <c r="H250" s="179" t="s">
        <v>431</v>
      </c>
      <c r="I250" s="118" t="n">
        <f aca="false">SUM(I235:I249)</f>
        <v>0</v>
      </c>
      <c r="J250" s="119"/>
      <c r="K250" s="112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24"/>
      <c r="BP250" s="124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125" customFormat="true" ht="45" hidden="false" customHeight="true" outlineLevel="0" collapsed="false">
      <c r="A251" s="97"/>
      <c r="B251" s="166"/>
      <c r="C251" s="167"/>
      <c r="D251" s="167"/>
      <c r="E251" s="167"/>
      <c r="F251" s="174" t="s">
        <v>432</v>
      </c>
      <c r="G251" s="174"/>
      <c r="H251" s="169"/>
      <c r="I251" s="170"/>
      <c r="J251" s="171"/>
      <c r="K251" s="172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</row>
    <row r="252" customFormat="false" ht="30" hidden="false" customHeight="true" outlineLevel="0" collapsed="false">
      <c r="A252" s="180"/>
      <c r="B252" s="105" t="n">
        <v>1</v>
      </c>
      <c r="C252" s="106" t="n">
        <v>1</v>
      </c>
      <c r="D252" s="181" t="s">
        <v>247</v>
      </c>
      <c r="E252" s="182"/>
      <c r="F252" s="173" t="s">
        <v>433</v>
      </c>
      <c r="G252" s="173"/>
      <c r="H252" s="123" t="s">
        <v>434</v>
      </c>
      <c r="I252" s="110"/>
      <c r="J252" s="111" t="n">
        <v>206</v>
      </c>
      <c r="K252" s="112" t="n">
        <f aca="false">I252*J252</f>
        <v>0</v>
      </c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30" hidden="false" customHeight="true" outlineLevel="0" collapsed="false">
      <c r="A253" s="180"/>
      <c r="B253" s="105" t="n">
        <v>1</v>
      </c>
      <c r="C253" s="106" t="n">
        <v>1</v>
      </c>
      <c r="D253" s="181" t="s">
        <v>247</v>
      </c>
      <c r="E253" s="182"/>
      <c r="F253" s="173" t="s">
        <v>435</v>
      </c>
      <c r="G253" s="173"/>
      <c r="H253" s="123" t="s">
        <v>436</v>
      </c>
      <c r="I253" s="110"/>
      <c r="J253" s="111" t="n">
        <v>206</v>
      </c>
      <c r="K253" s="112" t="n">
        <f aca="false">I253*J253</f>
        <v>0</v>
      </c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30" hidden="false" customHeight="true" outlineLevel="0" collapsed="false">
      <c r="A254" s="180"/>
      <c r="B254" s="105" t="n">
        <v>1</v>
      </c>
      <c r="C254" s="106" t="n">
        <v>1</v>
      </c>
      <c r="D254" s="181" t="s">
        <v>247</v>
      </c>
      <c r="E254" s="182"/>
      <c r="F254" s="173" t="s">
        <v>437</v>
      </c>
      <c r="G254" s="173"/>
      <c r="H254" s="123" t="s">
        <v>438</v>
      </c>
      <c r="I254" s="110"/>
      <c r="J254" s="111" t="n">
        <v>206</v>
      </c>
      <c r="K254" s="112" t="n">
        <f aca="false">I254*J254</f>
        <v>0</v>
      </c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30" hidden="false" customHeight="true" outlineLevel="0" collapsed="false">
      <c r="A255" s="180"/>
      <c r="B255" s="105" t="n">
        <v>1</v>
      </c>
      <c r="C255" s="106" t="n">
        <v>1</v>
      </c>
      <c r="D255" s="181" t="s">
        <v>247</v>
      </c>
      <c r="E255" s="182"/>
      <c r="F255" s="173" t="s">
        <v>439</v>
      </c>
      <c r="G255" s="173"/>
      <c r="H255" s="123" t="s">
        <v>440</v>
      </c>
      <c r="I255" s="110"/>
      <c r="J255" s="111" t="n">
        <v>206</v>
      </c>
      <c r="K255" s="112" t="n">
        <f aca="false">I255*J255</f>
        <v>0</v>
      </c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30" hidden="false" customHeight="true" outlineLevel="0" collapsed="false">
      <c r="A256" s="180"/>
      <c r="B256" s="105" t="n">
        <v>1</v>
      </c>
      <c r="C256" s="106" t="n">
        <v>1</v>
      </c>
      <c r="D256" s="181" t="s">
        <v>247</v>
      </c>
      <c r="E256" s="182"/>
      <c r="F256" s="173" t="s">
        <v>441</v>
      </c>
      <c r="G256" s="173"/>
      <c r="H256" s="123" t="s">
        <v>442</v>
      </c>
      <c r="I256" s="110"/>
      <c r="J256" s="111" t="n">
        <v>206</v>
      </c>
      <c r="K256" s="112" t="n">
        <f aca="false">I256*J256</f>
        <v>0</v>
      </c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30" hidden="false" customHeight="true" outlineLevel="0" collapsed="false">
      <c r="A257" s="180"/>
      <c r="B257" s="105" t="n">
        <v>1</v>
      </c>
      <c r="C257" s="106" t="n">
        <v>1</v>
      </c>
      <c r="D257" s="181" t="s">
        <v>247</v>
      </c>
      <c r="E257" s="182"/>
      <c r="F257" s="173" t="s">
        <v>443</v>
      </c>
      <c r="G257" s="173"/>
      <c r="H257" s="123" t="s">
        <v>444</v>
      </c>
      <c r="I257" s="110"/>
      <c r="J257" s="111" t="n">
        <v>206</v>
      </c>
      <c r="K257" s="112" t="n">
        <f aca="false">I257*J257</f>
        <v>0</v>
      </c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30" hidden="false" customHeight="true" outlineLevel="0" collapsed="false">
      <c r="A258" s="180"/>
      <c r="B258" s="105" t="n">
        <v>1</v>
      </c>
      <c r="C258" s="106" t="n">
        <v>1</v>
      </c>
      <c r="D258" s="181" t="s">
        <v>247</v>
      </c>
      <c r="E258" s="182"/>
      <c r="F258" s="173" t="s">
        <v>445</v>
      </c>
      <c r="G258" s="173"/>
      <c r="H258" s="123" t="s">
        <v>446</v>
      </c>
      <c r="I258" s="110"/>
      <c r="J258" s="111" t="n">
        <v>206</v>
      </c>
      <c r="K258" s="112" t="n">
        <f aca="false">I258*J258</f>
        <v>0</v>
      </c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30" hidden="false" customHeight="true" outlineLevel="0" collapsed="false">
      <c r="A259" s="180"/>
      <c r="B259" s="105" t="n">
        <v>1</v>
      </c>
      <c r="C259" s="106" t="n">
        <v>1</v>
      </c>
      <c r="D259" s="181" t="s">
        <v>247</v>
      </c>
      <c r="E259" s="182"/>
      <c r="F259" s="173" t="s">
        <v>447</v>
      </c>
      <c r="G259" s="173"/>
      <c r="H259" s="123" t="s">
        <v>448</v>
      </c>
      <c r="I259" s="110"/>
      <c r="J259" s="111" t="n">
        <v>206</v>
      </c>
      <c r="K259" s="112" t="n">
        <f aca="false">I259*J259</f>
        <v>0</v>
      </c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30" hidden="false" customHeight="true" outlineLevel="0" collapsed="false">
      <c r="A260" s="180"/>
      <c r="B260" s="105" t="n">
        <v>1</v>
      </c>
      <c r="C260" s="106" t="n">
        <v>1</v>
      </c>
      <c r="D260" s="181" t="s">
        <v>247</v>
      </c>
      <c r="E260" s="182"/>
      <c r="F260" s="173" t="s">
        <v>449</v>
      </c>
      <c r="G260" s="173"/>
      <c r="H260" s="123" t="s">
        <v>450</v>
      </c>
      <c r="I260" s="110"/>
      <c r="J260" s="111" t="n">
        <v>206</v>
      </c>
      <c r="K260" s="112" t="n">
        <f aca="false">I260*J260</f>
        <v>0</v>
      </c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30" hidden="false" customHeight="true" outlineLevel="0" collapsed="false">
      <c r="A261" s="180"/>
      <c r="B261" s="105" t="n">
        <v>1</v>
      </c>
      <c r="C261" s="106" t="n">
        <v>1</v>
      </c>
      <c r="D261" s="181" t="s">
        <v>247</v>
      </c>
      <c r="E261" s="182"/>
      <c r="F261" s="173" t="s">
        <v>451</v>
      </c>
      <c r="G261" s="173"/>
      <c r="H261" s="123" t="s">
        <v>452</v>
      </c>
      <c r="I261" s="110"/>
      <c r="J261" s="111" t="n">
        <v>206</v>
      </c>
      <c r="K261" s="112" t="n">
        <f aca="false">I261*J261</f>
        <v>0</v>
      </c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30" hidden="false" customHeight="true" outlineLevel="0" collapsed="false">
      <c r="A262" s="180"/>
      <c r="B262" s="105" t="n">
        <v>1</v>
      </c>
      <c r="C262" s="106" t="n">
        <v>1</v>
      </c>
      <c r="D262" s="181" t="s">
        <v>247</v>
      </c>
      <c r="E262" s="182"/>
      <c r="F262" s="173" t="s">
        <v>453</v>
      </c>
      <c r="G262" s="173"/>
      <c r="H262" s="123" t="s">
        <v>454</v>
      </c>
      <c r="I262" s="110"/>
      <c r="J262" s="111" t="n">
        <v>206</v>
      </c>
      <c r="K262" s="112" t="n">
        <f aca="false">I262*J262</f>
        <v>0</v>
      </c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30" hidden="false" customHeight="true" outlineLevel="0" collapsed="false">
      <c r="A263" s="180"/>
      <c r="B263" s="105" t="n">
        <v>1</v>
      </c>
      <c r="C263" s="106" t="n">
        <v>1</v>
      </c>
      <c r="D263" s="181" t="s">
        <v>247</v>
      </c>
      <c r="E263" s="182"/>
      <c r="F263" s="173" t="s">
        <v>455</v>
      </c>
      <c r="G263" s="173"/>
      <c r="H263" s="123" t="s">
        <v>456</v>
      </c>
      <c r="I263" s="110"/>
      <c r="J263" s="111" t="n">
        <v>206</v>
      </c>
      <c r="K263" s="112" t="n">
        <f aca="false">I263*J263</f>
        <v>0</v>
      </c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30" hidden="false" customHeight="true" outlineLevel="0" collapsed="false">
      <c r="A264" s="180"/>
      <c r="B264" s="105" t="n">
        <v>1</v>
      </c>
      <c r="C264" s="106" t="n">
        <v>1</v>
      </c>
      <c r="D264" s="181" t="s">
        <v>247</v>
      </c>
      <c r="E264" s="182"/>
      <c r="F264" s="173" t="s">
        <v>457</v>
      </c>
      <c r="G264" s="173"/>
      <c r="H264" s="123" t="s">
        <v>458</v>
      </c>
      <c r="I264" s="110"/>
      <c r="J264" s="111" t="n">
        <v>206</v>
      </c>
      <c r="K264" s="112" t="n">
        <f aca="false">I264*J264</f>
        <v>0</v>
      </c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30" hidden="false" customHeight="true" outlineLevel="0" collapsed="false">
      <c r="A265" s="180"/>
      <c r="B265" s="105" t="n">
        <v>1</v>
      </c>
      <c r="C265" s="106" t="n">
        <v>1</v>
      </c>
      <c r="D265" s="181" t="s">
        <v>247</v>
      </c>
      <c r="E265" s="182"/>
      <c r="F265" s="173" t="s">
        <v>459</v>
      </c>
      <c r="G265" s="173"/>
      <c r="H265" s="123" t="s">
        <v>460</v>
      </c>
      <c r="I265" s="110"/>
      <c r="J265" s="111" t="n">
        <v>206</v>
      </c>
      <c r="K265" s="112" t="n">
        <f aca="false">I265*J265</f>
        <v>0</v>
      </c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30" hidden="false" customHeight="true" outlineLevel="0" collapsed="false">
      <c r="A266" s="180"/>
      <c r="B266" s="105" t="n">
        <v>1</v>
      </c>
      <c r="C266" s="106" t="n">
        <v>1</v>
      </c>
      <c r="D266" s="181" t="s">
        <v>247</v>
      </c>
      <c r="E266" s="182"/>
      <c r="F266" s="173" t="s">
        <v>461</v>
      </c>
      <c r="G266" s="173"/>
      <c r="H266" s="123" t="s">
        <v>462</v>
      </c>
      <c r="I266" s="110"/>
      <c r="J266" s="111" t="n">
        <v>206</v>
      </c>
      <c r="K266" s="112" t="n">
        <f aca="false">I266*J266</f>
        <v>0</v>
      </c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24"/>
      <c r="BP266" s="124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30" hidden="false" customHeight="true" outlineLevel="0" collapsed="false">
      <c r="A267" s="180"/>
      <c r="B267" s="105" t="n">
        <v>1</v>
      </c>
      <c r="C267" s="106" t="n">
        <v>1</v>
      </c>
      <c r="D267" s="181" t="s">
        <v>247</v>
      </c>
      <c r="E267" s="182"/>
      <c r="F267" s="173" t="s">
        <v>463</v>
      </c>
      <c r="G267" s="173"/>
      <c r="H267" s="123" t="s">
        <v>464</v>
      </c>
      <c r="I267" s="110"/>
      <c r="J267" s="111" t="n">
        <v>206</v>
      </c>
      <c r="K267" s="112" t="n">
        <f aca="false">I267*J267</f>
        <v>0</v>
      </c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30" hidden="false" customHeight="true" outlineLevel="0" collapsed="false">
      <c r="A268" s="180"/>
      <c r="B268" s="105" t="n">
        <v>1</v>
      </c>
      <c r="C268" s="106" t="n">
        <v>1</v>
      </c>
      <c r="D268" s="181" t="s">
        <v>247</v>
      </c>
      <c r="E268" s="182"/>
      <c r="F268" s="173" t="s">
        <v>465</v>
      </c>
      <c r="G268" s="173"/>
      <c r="H268" s="123" t="s">
        <v>466</v>
      </c>
      <c r="I268" s="110"/>
      <c r="J268" s="111" t="n">
        <v>206</v>
      </c>
      <c r="K268" s="112" t="n">
        <f aca="false">I268*J268</f>
        <v>0</v>
      </c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30" hidden="false" customHeight="true" outlineLevel="0" collapsed="false">
      <c r="A269" s="180"/>
      <c r="B269" s="105" t="n">
        <v>1</v>
      </c>
      <c r="C269" s="106" t="n">
        <v>1</v>
      </c>
      <c r="D269" s="181" t="s">
        <v>247</v>
      </c>
      <c r="E269" s="182"/>
      <c r="F269" s="173" t="s">
        <v>467</v>
      </c>
      <c r="G269" s="173"/>
      <c r="H269" s="123" t="s">
        <v>468</v>
      </c>
      <c r="I269" s="110"/>
      <c r="J269" s="111" t="n">
        <v>206</v>
      </c>
      <c r="K269" s="112" t="n">
        <f aca="false">I269*J269</f>
        <v>0</v>
      </c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30" hidden="false" customHeight="true" outlineLevel="0" collapsed="false">
      <c r="A270" s="180"/>
      <c r="B270" s="105" t="n">
        <v>1</v>
      </c>
      <c r="C270" s="106" t="n">
        <v>1</v>
      </c>
      <c r="D270" s="181" t="s">
        <v>247</v>
      </c>
      <c r="E270" s="182"/>
      <c r="F270" s="173" t="s">
        <v>469</v>
      </c>
      <c r="G270" s="173"/>
      <c r="H270" s="123" t="s">
        <v>470</v>
      </c>
      <c r="I270" s="110"/>
      <c r="J270" s="111" t="n">
        <v>206</v>
      </c>
      <c r="K270" s="112" t="n">
        <f aca="false">I270*J270</f>
        <v>0</v>
      </c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30" hidden="false" customHeight="true" outlineLevel="0" collapsed="false">
      <c r="A271" s="180"/>
      <c r="B271" s="105" t="n">
        <v>1</v>
      </c>
      <c r="C271" s="106" t="n">
        <v>1</v>
      </c>
      <c r="D271" s="181" t="s">
        <v>247</v>
      </c>
      <c r="E271" s="182"/>
      <c r="F271" s="173" t="s">
        <v>471</v>
      </c>
      <c r="G271" s="173"/>
      <c r="H271" s="123" t="s">
        <v>472</v>
      </c>
      <c r="I271" s="110"/>
      <c r="J271" s="111" t="n">
        <v>206</v>
      </c>
      <c r="K271" s="112" t="n">
        <f aca="false">I271*J271</f>
        <v>0</v>
      </c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30" hidden="false" customHeight="true" outlineLevel="0" collapsed="false">
      <c r="A272" s="180"/>
      <c r="B272" s="105" t="n">
        <v>1</v>
      </c>
      <c r="C272" s="106" t="n">
        <v>1</v>
      </c>
      <c r="D272" s="181" t="s">
        <v>247</v>
      </c>
      <c r="E272" s="182"/>
      <c r="F272" s="173" t="s">
        <v>473</v>
      </c>
      <c r="G272" s="173"/>
      <c r="H272" s="123" t="s">
        <v>474</v>
      </c>
      <c r="I272" s="110"/>
      <c r="J272" s="111" t="n">
        <v>206</v>
      </c>
      <c r="K272" s="112" t="n">
        <f aca="false">I272*J272</f>
        <v>0</v>
      </c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0" hidden="false" customHeight="true" outlineLevel="0" collapsed="false">
      <c r="A273" s="180"/>
      <c r="B273" s="105" t="n">
        <v>1</v>
      </c>
      <c r="C273" s="106" t="n">
        <v>1</v>
      </c>
      <c r="D273" s="181" t="s">
        <v>247</v>
      </c>
      <c r="E273" s="182"/>
      <c r="F273" s="173" t="s">
        <v>475</v>
      </c>
      <c r="G273" s="173"/>
      <c r="H273" s="123" t="s">
        <v>476</v>
      </c>
      <c r="I273" s="110"/>
      <c r="J273" s="111" t="n">
        <v>206</v>
      </c>
      <c r="K273" s="112" t="n">
        <f aca="false">I273*J273</f>
        <v>0</v>
      </c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30" hidden="false" customHeight="true" outlineLevel="0" collapsed="false">
      <c r="A274" s="180"/>
      <c r="B274" s="105" t="n">
        <v>1</v>
      </c>
      <c r="C274" s="106" t="n">
        <v>1</v>
      </c>
      <c r="D274" s="181" t="s">
        <v>247</v>
      </c>
      <c r="E274" s="182"/>
      <c r="F274" s="173" t="s">
        <v>477</v>
      </c>
      <c r="G274" s="173"/>
      <c r="H274" s="123" t="s">
        <v>478</v>
      </c>
      <c r="I274" s="110"/>
      <c r="J274" s="111" t="n">
        <v>206</v>
      </c>
      <c r="K274" s="112" t="n">
        <f aca="false">I274*J274</f>
        <v>0</v>
      </c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30" hidden="false" customHeight="true" outlineLevel="0" collapsed="false">
      <c r="A275" s="180"/>
      <c r="B275" s="105" t="n">
        <v>1</v>
      </c>
      <c r="C275" s="106" t="n">
        <v>1</v>
      </c>
      <c r="D275" s="181" t="s">
        <v>247</v>
      </c>
      <c r="E275" s="182"/>
      <c r="F275" s="173" t="s">
        <v>479</v>
      </c>
      <c r="G275" s="173"/>
      <c r="H275" s="123" t="s">
        <v>480</v>
      </c>
      <c r="I275" s="110"/>
      <c r="J275" s="111" t="n">
        <v>206</v>
      </c>
      <c r="K275" s="112" t="n">
        <f aca="false">I275*J275</f>
        <v>0</v>
      </c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149" customFormat="true" ht="30" hidden="false" customHeight="true" outlineLevel="0" collapsed="false">
      <c r="A276" s="183"/>
      <c r="B276" s="146" t="n">
        <v>1</v>
      </c>
      <c r="C276" s="107" t="n">
        <v>1</v>
      </c>
      <c r="D276" s="181" t="s">
        <v>247</v>
      </c>
      <c r="E276" s="181"/>
      <c r="F276" s="173" t="s">
        <v>481</v>
      </c>
      <c r="G276" s="173"/>
      <c r="H276" s="147" t="s">
        <v>482</v>
      </c>
      <c r="I276" s="110"/>
      <c r="J276" s="111" t="n">
        <v>206</v>
      </c>
      <c r="K276" s="112" t="n">
        <f aca="false">I276*J276</f>
        <v>0</v>
      </c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</row>
    <row r="277" s="125" customFormat="true" ht="30" hidden="false" customHeight="true" outlineLevel="0" collapsed="false">
      <c r="A277" s="180"/>
      <c r="B277" s="105" t="n">
        <v>1</v>
      </c>
      <c r="C277" s="106" t="n">
        <v>1</v>
      </c>
      <c r="D277" s="181" t="s">
        <v>247</v>
      </c>
      <c r="E277" s="182"/>
      <c r="F277" s="173" t="s">
        <v>483</v>
      </c>
      <c r="G277" s="173"/>
      <c r="H277" s="123" t="s">
        <v>484</v>
      </c>
      <c r="I277" s="110"/>
      <c r="J277" s="111" t="n">
        <v>206</v>
      </c>
      <c r="K277" s="112" t="n">
        <f aca="false">I277*J277</f>
        <v>0</v>
      </c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</row>
    <row r="278" customFormat="false" ht="30" hidden="false" customHeight="true" outlineLevel="0" collapsed="false">
      <c r="A278" s="180"/>
      <c r="B278" s="105" t="n">
        <v>1</v>
      </c>
      <c r="C278" s="106" t="n">
        <v>1</v>
      </c>
      <c r="D278" s="181" t="s">
        <v>247</v>
      </c>
      <c r="E278" s="182"/>
      <c r="F278" s="173" t="s">
        <v>485</v>
      </c>
      <c r="G278" s="173"/>
      <c r="H278" s="123" t="s">
        <v>486</v>
      </c>
      <c r="I278" s="110"/>
      <c r="J278" s="111" t="n">
        <v>206</v>
      </c>
      <c r="K278" s="112" t="n">
        <f aca="false">I278*J278</f>
        <v>0</v>
      </c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0" hidden="false" customHeight="true" outlineLevel="0" collapsed="false">
      <c r="A279" s="180"/>
      <c r="B279" s="105" t="n">
        <v>1</v>
      </c>
      <c r="C279" s="106" t="n">
        <v>1</v>
      </c>
      <c r="D279" s="181" t="s">
        <v>247</v>
      </c>
      <c r="E279" s="182"/>
      <c r="F279" s="173" t="s">
        <v>487</v>
      </c>
      <c r="G279" s="173"/>
      <c r="H279" s="123" t="s">
        <v>488</v>
      </c>
      <c r="I279" s="110"/>
      <c r="J279" s="111" t="n">
        <v>206</v>
      </c>
      <c r="K279" s="112" t="n">
        <f aca="false">I279*J279</f>
        <v>0</v>
      </c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0" hidden="false" customHeight="true" outlineLevel="0" collapsed="false">
      <c r="A280" s="180"/>
      <c r="B280" s="105" t="n">
        <v>1</v>
      </c>
      <c r="C280" s="106" t="n">
        <v>1</v>
      </c>
      <c r="D280" s="181" t="s">
        <v>247</v>
      </c>
      <c r="E280" s="182"/>
      <c r="F280" s="173" t="s">
        <v>489</v>
      </c>
      <c r="G280" s="173"/>
      <c r="H280" s="123" t="s">
        <v>490</v>
      </c>
      <c r="I280" s="110"/>
      <c r="J280" s="111" t="n">
        <v>206</v>
      </c>
      <c r="K280" s="112" t="n">
        <f aca="false">I280*J280</f>
        <v>0</v>
      </c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30" hidden="false" customHeight="true" outlineLevel="0" collapsed="false">
      <c r="A281" s="180"/>
      <c r="B281" s="105" t="n">
        <v>1</v>
      </c>
      <c r="C281" s="106" t="n">
        <v>1</v>
      </c>
      <c r="D281" s="181" t="s">
        <v>247</v>
      </c>
      <c r="E281" s="182"/>
      <c r="F281" s="173" t="s">
        <v>491</v>
      </c>
      <c r="G281" s="173"/>
      <c r="H281" s="123" t="s">
        <v>492</v>
      </c>
      <c r="I281" s="110"/>
      <c r="J281" s="111" t="n">
        <v>206</v>
      </c>
      <c r="K281" s="112" t="n">
        <f aca="false">I281*J281</f>
        <v>0</v>
      </c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30" hidden="false" customHeight="true" outlineLevel="0" collapsed="false">
      <c r="A282" s="180"/>
      <c r="B282" s="105" t="n">
        <v>1</v>
      </c>
      <c r="C282" s="106" t="n">
        <v>1</v>
      </c>
      <c r="D282" s="181" t="s">
        <v>247</v>
      </c>
      <c r="E282" s="182"/>
      <c r="F282" s="173" t="s">
        <v>493</v>
      </c>
      <c r="G282" s="173"/>
      <c r="H282" s="123" t="s">
        <v>494</v>
      </c>
      <c r="I282" s="110"/>
      <c r="J282" s="111" t="n">
        <v>206</v>
      </c>
      <c r="K282" s="112" t="n">
        <f aca="false">I282*J282</f>
        <v>0</v>
      </c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42.9" hidden="false" customHeight="true" outlineLevel="0" collapsed="false">
      <c r="A283" s="180"/>
      <c r="B283" s="105" t="n">
        <v>1</v>
      </c>
      <c r="C283" s="106" t="n">
        <v>1</v>
      </c>
      <c r="D283" s="181" t="s">
        <v>247</v>
      </c>
      <c r="E283" s="182"/>
      <c r="F283" s="173" t="s">
        <v>495</v>
      </c>
      <c r="G283" s="173"/>
      <c r="H283" s="123" t="s">
        <v>496</v>
      </c>
      <c r="I283" s="110"/>
      <c r="J283" s="111" t="n">
        <v>206</v>
      </c>
      <c r="K283" s="112" t="n">
        <f aca="false">I283*J283</f>
        <v>0</v>
      </c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42.9" hidden="false" customHeight="true" outlineLevel="0" collapsed="false">
      <c r="A284" s="180"/>
      <c r="B284" s="105" t="n">
        <v>1</v>
      </c>
      <c r="C284" s="106" t="n">
        <v>1</v>
      </c>
      <c r="D284" s="181" t="s">
        <v>247</v>
      </c>
      <c r="E284" s="182"/>
      <c r="F284" s="173" t="s">
        <v>497</v>
      </c>
      <c r="G284" s="173"/>
      <c r="H284" s="123" t="s">
        <v>498</v>
      </c>
      <c r="I284" s="110"/>
      <c r="J284" s="111" t="n">
        <v>206</v>
      </c>
      <c r="K284" s="112" t="n">
        <f aca="false">I284*J284</f>
        <v>0</v>
      </c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42.9" hidden="false" customHeight="true" outlineLevel="0" collapsed="false">
      <c r="A285" s="180"/>
      <c r="B285" s="105" t="n">
        <v>1</v>
      </c>
      <c r="C285" s="106" t="n">
        <v>1</v>
      </c>
      <c r="D285" s="181" t="s">
        <v>247</v>
      </c>
      <c r="E285" s="182"/>
      <c r="F285" s="173" t="s">
        <v>499</v>
      </c>
      <c r="G285" s="173"/>
      <c r="H285" s="123" t="s">
        <v>500</v>
      </c>
      <c r="I285" s="110"/>
      <c r="J285" s="111" t="n">
        <v>206</v>
      </c>
      <c r="K285" s="112" t="n">
        <f aca="false">I285*J285</f>
        <v>0</v>
      </c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42.9" hidden="false" customHeight="true" outlineLevel="0" collapsed="false">
      <c r="A286" s="180"/>
      <c r="B286" s="105" t="n">
        <v>1</v>
      </c>
      <c r="C286" s="106" t="n">
        <v>1</v>
      </c>
      <c r="D286" s="181" t="s">
        <v>247</v>
      </c>
      <c r="E286" s="182"/>
      <c r="F286" s="173" t="s">
        <v>501</v>
      </c>
      <c r="G286" s="173"/>
      <c r="H286" s="123" t="s">
        <v>502</v>
      </c>
      <c r="I286" s="110"/>
      <c r="J286" s="111" t="n">
        <v>206</v>
      </c>
      <c r="K286" s="112" t="n">
        <f aca="false">I286*J286</f>
        <v>0</v>
      </c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42.9" hidden="false" customHeight="true" outlineLevel="0" collapsed="false">
      <c r="A287" s="180"/>
      <c r="B287" s="105" t="n">
        <v>1</v>
      </c>
      <c r="C287" s="106" t="n">
        <v>1</v>
      </c>
      <c r="D287" s="181" t="s">
        <v>247</v>
      </c>
      <c r="E287" s="182"/>
      <c r="F287" s="173" t="s">
        <v>503</v>
      </c>
      <c r="G287" s="173"/>
      <c r="H287" s="123" t="s">
        <v>504</v>
      </c>
      <c r="I287" s="110"/>
      <c r="J287" s="111" t="n">
        <v>206</v>
      </c>
      <c r="K287" s="112" t="n">
        <f aca="false">I287*J287</f>
        <v>0</v>
      </c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24"/>
      <c r="BP287" s="124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30" hidden="false" customHeight="true" outlineLevel="0" collapsed="false">
      <c r="A288" s="180"/>
      <c r="B288" s="105" t="n">
        <v>1</v>
      </c>
      <c r="C288" s="106" t="n">
        <v>1</v>
      </c>
      <c r="D288" s="181" t="s">
        <v>247</v>
      </c>
      <c r="E288" s="182"/>
      <c r="F288" s="173" t="s">
        <v>505</v>
      </c>
      <c r="G288" s="173"/>
      <c r="H288" s="123" t="s">
        <v>506</v>
      </c>
      <c r="I288" s="110"/>
      <c r="J288" s="111" t="n">
        <v>206</v>
      </c>
      <c r="K288" s="112" t="n">
        <f aca="false">I288*J288</f>
        <v>0</v>
      </c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30" hidden="false" customHeight="true" outlineLevel="0" collapsed="false">
      <c r="A289" s="180"/>
      <c r="B289" s="105" t="n">
        <v>1</v>
      </c>
      <c r="C289" s="106" t="n">
        <v>1</v>
      </c>
      <c r="D289" s="181" t="s">
        <v>247</v>
      </c>
      <c r="E289" s="182"/>
      <c r="F289" s="173" t="s">
        <v>507</v>
      </c>
      <c r="G289" s="173"/>
      <c r="H289" s="123" t="s">
        <v>508</v>
      </c>
      <c r="I289" s="110"/>
      <c r="J289" s="111" t="n">
        <v>206</v>
      </c>
      <c r="K289" s="112" t="n">
        <f aca="false">I289*J289</f>
        <v>0</v>
      </c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30" hidden="false" customHeight="true" outlineLevel="0" collapsed="false">
      <c r="A290" s="180"/>
      <c r="B290" s="105" t="n">
        <v>1</v>
      </c>
      <c r="C290" s="106" t="n">
        <v>1</v>
      </c>
      <c r="D290" s="181" t="s">
        <v>247</v>
      </c>
      <c r="E290" s="182"/>
      <c r="F290" s="173" t="s">
        <v>509</v>
      </c>
      <c r="G290" s="173"/>
      <c r="H290" s="123" t="s">
        <v>510</v>
      </c>
      <c r="I290" s="110"/>
      <c r="J290" s="111" t="n">
        <v>206</v>
      </c>
      <c r="K290" s="112" t="n">
        <f aca="false">I290*J290</f>
        <v>0</v>
      </c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104" customFormat="true" ht="30" hidden="false" customHeight="true" outlineLevel="0" collapsed="false">
      <c r="B291" s="184" t="s">
        <v>511</v>
      </c>
      <c r="C291" s="114"/>
      <c r="D291" s="114"/>
      <c r="E291" s="114"/>
      <c r="F291" s="115"/>
      <c r="G291" s="116"/>
      <c r="H291" s="117" t="s">
        <v>512</v>
      </c>
      <c r="I291" s="118" t="n">
        <f aca="false">SUM(I252:I290)</f>
        <v>0</v>
      </c>
      <c r="J291" s="119"/>
      <c r="K291" s="112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</row>
    <row r="292" customFormat="false" ht="45" hidden="false" customHeight="true" outlineLevel="0" collapsed="false">
      <c r="A292" s="97"/>
      <c r="B292" s="166"/>
      <c r="C292" s="167"/>
      <c r="D292" s="167"/>
      <c r="E292" s="167"/>
      <c r="F292" s="168" t="s">
        <v>513</v>
      </c>
      <c r="G292" s="168"/>
      <c r="H292" s="169"/>
      <c r="I292" s="175"/>
      <c r="J292" s="176"/>
      <c r="K292" s="177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30" hidden="false" customHeight="true" outlineLevel="0" collapsed="false">
      <c r="A293" s="0"/>
      <c r="B293" s="105" t="n">
        <v>3</v>
      </c>
      <c r="C293" s="106" t="n">
        <v>1</v>
      </c>
      <c r="D293" s="107" t="s">
        <v>35</v>
      </c>
      <c r="E293" s="107"/>
      <c r="F293" s="152" t="s">
        <v>514</v>
      </c>
      <c r="G293" s="152"/>
      <c r="H293" s="123" t="s">
        <v>515</v>
      </c>
      <c r="I293" s="110"/>
      <c r="J293" s="111" t="n">
        <v>200</v>
      </c>
      <c r="K293" s="112" t="n">
        <f aca="false">I293*J293</f>
        <v>0</v>
      </c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30" hidden="false" customHeight="true" outlineLevel="0" collapsed="false">
      <c r="A294" s="0"/>
      <c r="B294" s="105" t="n">
        <v>3</v>
      </c>
      <c r="C294" s="106" t="n">
        <v>1</v>
      </c>
      <c r="D294" s="107" t="s">
        <v>35</v>
      </c>
      <c r="E294" s="106"/>
      <c r="F294" s="152" t="s">
        <v>516</v>
      </c>
      <c r="G294" s="152"/>
      <c r="H294" s="123" t="s">
        <v>517</v>
      </c>
      <c r="I294" s="110"/>
      <c r="J294" s="111" t="n">
        <v>200</v>
      </c>
      <c r="K294" s="112" t="n">
        <f aca="false">I294*J294</f>
        <v>0</v>
      </c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30" hidden="false" customHeight="true" outlineLevel="0" collapsed="false">
      <c r="A295" s="0"/>
      <c r="B295" s="105" t="n">
        <v>3</v>
      </c>
      <c r="C295" s="106" t="n">
        <v>1</v>
      </c>
      <c r="D295" s="107" t="s">
        <v>35</v>
      </c>
      <c r="E295" s="106"/>
      <c r="F295" s="152" t="s">
        <v>518</v>
      </c>
      <c r="G295" s="152"/>
      <c r="H295" s="123" t="s">
        <v>519</v>
      </c>
      <c r="I295" s="110"/>
      <c r="J295" s="111" t="n">
        <v>200</v>
      </c>
      <c r="K295" s="112" t="n">
        <f aca="false">I295*J295</f>
        <v>0</v>
      </c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30" hidden="false" customHeight="true" outlineLevel="0" collapsed="false">
      <c r="A296" s="0"/>
      <c r="B296" s="105" t="n">
        <v>3</v>
      </c>
      <c r="C296" s="106" t="n">
        <v>1</v>
      </c>
      <c r="D296" s="107" t="s">
        <v>35</v>
      </c>
      <c r="E296" s="106"/>
      <c r="F296" s="152" t="s">
        <v>520</v>
      </c>
      <c r="G296" s="152"/>
      <c r="H296" s="123" t="s">
        <v>521</v>
      </c>
      <c r="I296" s="110"/>
      <c r="J296" s="111" t="n">
        <v>200</v>
      </c>
      <c r="K296" s="112" t="n">
        <f aca="false">I296*J296</f>
        <v>0</v>
      </c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30" hidden="false" customHeight="true" outlineLevel="0" collapsed="false">
      <c r="A297" s="0"/>
      <c r="B297" s="105" t="n">
        <v>3</v>
      </c>
      <c r="C297" s="106" t="n">
        <v>1</v>
      </c>
      <c r="D297" s="107" t="s">
        <v>35</v>
      </c>
      <c r="E297" s="106"/>
      <c r="F297" s="152" t="s">
        <v>522</v>
      </c>
      <c r="G297" s="152"/>
      <c r="H297" s="123" t="s">
        <v>523</v>
      </c>
      <c r="I297" s="110"/>
      <c r="J297" s="111" t="n">
        <v>200</v>
      </c>
      <c r="K297" s="112" t="n">
        <f aca="false">I297*J297</f>
        <v>0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24"/>
      <c r="BP297" s="124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30" hidden="false" customHeight="true" outlineLevel="0" collapsed="false">
      <c r="A298" s="0"/>
      <c r="B298" s="105" t="n">
        <v>3</v>
      </c>
      <c r="C298" s="106" t="n">
        <v>1</v>
      </c>
      <c r="D298" s="107" t="s">
        <v>35</v>
      </c>
      <c r="E298" s="106"/>
      <c r="F298" s="152" t="s">
        <v>524</v>
      </c>
      <c r="G298" s="152"/>
      <c r="H298" s="123" t="s">
        <v>525</v>
      </c>
      <c r="I298" s="110"/>
      <c r="J298" s="111" t="n">
        <v>200</v>
      </c>
      <c r="K298" s="112" t="n">
        <f aca="false">I298*J298</f>
        <v>0</v>
      </c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24"/>
      <c r="BP298" s="124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30" hidden="false" customHeight="true" outlineLevel="0" collapsed="false">
      <c r="A299" s="0"/>
      <c r="B299" s="105" t="n">
        <v>3</v>
      </c>
      <c r="C299" s="106" t="n">
        <v>1</v>
      </c>
      <c r="D299" s="107" t="s">
        <v>35</v>
      </c>
      <c r="E299" s="106"/>
      <c r="F299" s="152" t="s">
        <v>526</v>
      </c>
      <c r="G299" s="152"/>
      <c r="H299" s="123" t="s">
        <v>527</v>
      </c>
      <c r="I299" s="110"/>
      <c r="J299" s="111" t="n">
        <v>200</v>
      </c>
      <c r="K299" s="112" t="n">
        <f aca="false">I299*J299</f>
        <v>0</v>
      </c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24"/>
      <c r="BP299" s="124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30" hidden="false" customHeight="true" outlineLevel="0" collapsed="false">
      <c r="A300" s="0"/>
      <c r="B300" s="105" t="n">
        <v>3</v>
      </c>
      <c r="C300" s="106" t="n">
        <v>1</v>
      </c>
      <c r="D300" s="107" t="s">
        <v>35</v>
      </c>
      <c r="E300" s="106"/>
      <c r="F300" s="152" t="s">
        <v>528</v>
      </c>
      <c r="G300" s="152"/>
      <c r="H300" s="123" t="s">
        <v>529</v>
      </c>
      <c r="I300" s="110"/>
      <c r="J300" s="111" t="n">
        <v>200</v>
      </c>
      <c r="K300" s="112" t="n">
        <f aca="false">I300*J300</f>
        <v>0</v>
      </c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24"/>
      <c r="BO300" s="124"/>
      <c r="BP300" s="124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30" hidden="false" customHeight="true" outlineLevel="0" collapsed="false">
      <c r="A301" s="0"/>
      <c r="B301" s="105" t="n">
        <v>3</v>
      </c>
      <c r="C301" s="106" t="n">
        <v>1</v>
      </c>
      <c r="D301" s="107" t="s">
        <v>35</v>
      </c>
      <c r="E301" s="106"/>
      <c r="F301" s="152" t="s">
        <v>530</v>
      </c>
      <c r="G301" s="152"/>
      <c r="H301" s="123" t="s">
        <v>531</v>
      </c>
      <c r="I301" s="110"/>
      <c r="J301" s="111" t="n">
        <v>200</v>
      </c>
      <c r="K301" s="112" t="n">
        <f aca="false">I301*J301</f>
        <v>0</v>
      </c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24"/>
      <c r="BO301" s="124"/>
      <c r="BP301" s="124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30" hidden="false" customHeight="true" outlineLevel="0" collapsed="false">
      <c r="A302" s="0"/>
      <c r="B302" s="105" t="n">
        <v>3</v>
      </c>
      <c r="C302" s="106" t="n">
        <v>1</v>
      </c>
      <c r="D302" s="107" t="s">
        <v>35</v>
      </c>
      <c r="E302" s="106"/>
      <c r="F302" s="152" t="s">
        <v>532</v>
      </c>
      <c r="G302" s="152"/>
      <c r="H302" s="123" t="s">
        <v>533</v>
      </c>
      <c r="I302" s="110"/>
      <c r="J302" s="111" t="n">
        <v>200</v>
      </c>
      <c r="K302" s="112" t="n">
        <f aca="false">I302*J302</f>
        <v>0</v>
      </c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24"/>
      <c r="BP302" s="124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30" hidden="false" customHeight="true" outlineLevel="0" collapsed="false">
      <c r="A303" s="0"/>
      <c r="B303" s="105" t="n">
        <v>3</v>
      </c>
      <c r="C303" s="106" t="n">
        <v>1</v>
      </c>
      <c r="D303" s="107" t="s">
        <v>35</v>
      </c>
      <c r="E303" s="106"/>
      <c r="F303" s="152" t="s">
        <v>534</v>
      </c>
      <c r="G303" s="152"/>
      <c r="H303" s="123" t="s">
        <v>535</v>
      </c>
      <c r="I303" s="110"/>
      <c r="J303" s="111" t="n">
        <v>200</v>
      </c>
      <c r="K303" s="112" t="n">
        <f aca="false">I303*J303</f>
        <v>0</v>
      </c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24"/>
      <c r="BP303" s="124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30" hidden="false" customHeight="true" outlineLevel="0" collapsed="false">
      <c r="A304" s="0"/>
      <c r="B304" s="113"/>
      <c r="C304" s="114"/>
      <c r="D304" s="114"/>
      <c r="E304" s="114"/>
      <c r="F304" s="115"/>
      <c r="G304" s="116"/>
      <c r="H304" s="117" t="s">
        <v>536</v>
      </c>
      <c r="I304" s="118" t="n">
        <f aca="false">SUM(I293:I303)</f>
        <v>0</v>
      </c>
      <c r="J304" s="119"/>
      <c r="K304" s="112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24"/>
      <c r="BP304" s="124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125" customFormat="true" ht="64.5" hidden="false" customHeight="true" outlineLevel="0" collapsed="false">
      <c r="A305" s="97"/>
      <c r="B305" s="166"/>
      <c r="C305" s="167"/>
      <c r="D305" s="167"/>
      <c r="E305" s="167"/>
      <c r="F305" s="168" t="s">
        <v>537</v>
      </c>
      <c r="G305" s="168"/>
      <c r="H305" s="169"/>
      <c r="I305" s="170"/>
      <c r="J305" s="171"/>
      <c r="K305" s="172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</row>
    <row r="306" customFormat="false" ht="30" hidden="false" customHeight="true" outlineLevel="0" collapsed="false">
      <c r="A306" s="122"/>
      <c r="B306" s="105" t="n">
        <v>2</v>
      </c>
      <c r="C306" s="106" t="n">
        <v>1</v>
      </c>
      <c r="D306" s="107" t="s">
        <v>35</v>
      </c>
      <c r="E306" s="106"/>
      <c r="F306" s="126" t="s">
        <v>538</v>
      </c>
      <c r="G306" s="126"/>
      <c r="H306" s="123" t="s">
        <v>539</v>
      </c>
      <c r="I306" s="110"/>
      <c r="J306" s="111" t="n">
        <v>206</v>
      </c>
      <c r="K306" s="112" t="n">
        <f aca="false">I306*J306</f>
        <v>0</v>
      </c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30" hidden="false" customHeight="true" outlineLevel="0" collapsed="false">
      <c r="A307" s="122"/>
      <c r="B307" s="105" t="n">
        <v>2</v>
      </c>
      <c r="C307" s="106" t="n">
        <v>1</v>
      </c>
      <c r="D307" s="107" t="s">
        <v>35</v>
      </c>
      <c r="E307" s="106"/>
      <c r="F307" s="126" t="s">
        <v>540</v>
      </c>
      <c r="G307" s="126"/>
      <c r="H307" s="123" t="s">
        <v>541</v>
      </c>
      <c r="I307" s="110"/>
      <c r="J307" s="111" t="n">
        <v>206</v>
      </c>
      <c r="K307" s="112" t="n">
        <f aca="false">I307*J307</f>
        <v>0</v>
      </c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30" hidden="false" customHeight="true" outlineLevel="0" collapsed="false">
      <c r="A308" s="122"/>
      <c r="B308" s="105" t="n">
        <v>2</v>
      </c>
      <c r="C308" s="106" t="n">
        <v>1</v>
      </c>
      <c r="D308" s="107" t="s">
        <v>35</v>
      </c>
      <c r="E308" s="106"/>
      <c r="F308" s="126" t="s">
        <v>542</v>
      </c>
      <c r="G308" s="126"/>
      <c r="H308" s="123" t="s">
        <v>543</v>
      </c>
      <c r="I308" s="110"/>
      <c r="J308" s="111" t="n">
        <v>206</v>
      </c>
      <c r="K308" s="112" t="n">
        <f aca="false">I308*J308</f>
        <v>0</v>
      </c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30" hidden="false" customHeight="true" outlineLevel="0" collapsed="false">
      <c r="A309" s="122"/>
      <c r="B309" s="105" t="n">
        <v>2</v>
      </c>
      <c r="C309" s="106" t="n">
        <v>1</v>
      </c>
      <c r="D309" s="107" t="s">
        <v>35</v>
      </c>
      <c r="E309" s="106"/>
      <c r="F309" s="126" t="s">
        <v>544</v>
      </c>
      <c r="G309" s="126"/>
      <c r="H309" s="123" t="s">
        <v>545</v>
      </c>
      <c r="I309" s="110"/>
      <c r="J309" s="111" t="n">
        <v>206</v>
      </c>
      <c r="K309" s="112" t="n">
        <f aca="false">I309*J309</f>
        <v>0</v>
      </c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30" hidden="false" customHeight="true" outlineLevel="0" collapsed="false">
      <c r="A310" s="122"/>
      <c r="B310" s="105" t="n">
        <v>2</v>
      </c>
      <c r="C310" s="106" t="n">
        <v>1</v>
      </c>
      <c r="D310" s="107" t="s">
        <v>35</v>
      </c>
      <c r="E310" s="106"/>
      <c r="F310" s="126" t="s">
        <v>546</v>
      </c>
      <c r="G310" s="126"/>
      <c r="H310" s="123" t="s">
        <v>547</v>
      </c>
      <c r="I310" s="110"/>
      <c r="J310" s="111" t="n">
        <v>206</v>
      </c>
      <c r="K310" s="112" t="n">
        <f aca="false">I310*J310</f>
        <v>0</v>
      </c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30" hidden="false" customHeight="true" outlineLevel="0" collapsed="false">
      <c r="A311" s="122"/>
      <c r="B311" s="105" t="n">
        <v>2</v>
      </c>
      <c r="C311" s="106" t="n">
        <v>1</v>
      </c>
      <c r="D311" s="107" t="s">
        <v>35</v>
      </c>
      <c r="E311" s="106"/>
      <c r="F311" s="126" t="s">
        <v>548</v>
      </c>
      <c r="G311" s="126"/>
      <c r="H311" s="123" t="s">
        <v>549</v>
      </c>
      <c r="I311" s="110"/>
      <c r="J311" s="111" t="n">
        <v>206</v>
      </c>
      <c r="K311" s="112" t="n">
        <f aca="false">I311*J311</f>
        <v>0</v>
      </c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0" hidden="false" customHeight="true" outlineLevel="0" collapsed="false">
      <c r="A312" s="122"/>
      <c r="B312" s="105" t="n">
        <v>2</v>
      </c>
      <c r="C312" s="106" t="n">
        <v>1</v>
      </c>
      <c r="D312" s="107" t="s">
        <v>35</v>
      </c>
      <c r="E312" s="106"/>
      <c r="F312" s="126" t="s">
        <v>550</v>
      </c>
      <c r="G312" s="126"/>
      <c r="H312" s="123" t="s">
        <v>551</v>
      </c>
      <c r="I312" s="110"/>
      <c r="J312" s="111" t="n">
        <v>206</v>
      </c>
      <c r="K312" s="112" t="n">
        <f aca="false">I312*J312</f>
        <v>0</v>
      </c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104" customFormat="true" ht="30" hidden="false" customHeight="true" outlineLevel="0" collapsed="false">
      <c r="B313" s="113"/>
      <c r="C313" s="114"/>
      <c r="D313" s="114"/>
      <c r="E313" s="114"/>
      <c r="F313" s="115"/>
      <c r="G313" s="116"/>
      <c r="H313" s="117" t="s">
        <v>552</v>
      </c>
      <c r="I313" s="118" t="n">
        <f aca="false">SUM(I306:I312)</f>
        <v>0</v>
      </c>
      <c r="J313" s="119"/>
      <c r="K313" s="112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</row>
    <row r="314" s="125" customFormat="true" ht="58.5" hidden="false" customHeight="true" outlineLevel="0" collapsed="false">
      <c r="A314" s="97"/>
      <c r="B314" s="166"/>
      <c r="C314" s="167"/>
      <c r="D314" s="167"/>
      <c r="E314" s="167"/>
      <c r="F314" s="168" t="s">
        <v>553</v>
      </c>
      <c r="G314" s="168"/>
      <c r="H314" s="169"/>
      <c r="I314" s="170"/>
      <c r="J314" s="171"/>
      <c r="K314" s="172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</row>
    <row r="315" customFormat="false" ht="30" hidden="false" customHeight="true" outlineLevel="0" collapsed="false">
      <c r="A315" s="122"/>
      <c r="B315" s="105" t="n">
        <v>2</v>
      </c>
      <c r="C315" s="106" t="n">
        <v>1</v>
      </c>
      <c r="D315" s="107" t="s">
        <v>35</v>
      </c>
      <c r="E315" s="106"/>
      <c r="F315" s="126" t="s">
        <v>554</v>
      </c>
      <c r="G315" s="126"/>
      <c r="H315" s="123" t="s">
        <v>555</v>
      </c>
      <c r="I315" s="110"/>
      <c r="J315" s="111" t="n">
        <v>206</v>
      </c>
      <c r="K315" s="112" t="n">
        <f aca="false">I315*J315</f>
        <v>0</v>
      </c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30" hidden="false" customHeight="true" outlineLevel="0" collapsed="false">
      <c r="A316" s="122"/>
      <c r="B316" s="105" t="n">
        <v>2</v>
      </c>
      <c r="C316" s="106" t="n">
        <v>1</v>
      </c>
      <c r="D316" s="107" t="s">
        <v>35</v>
      </c>
      <c r="E316" s="106"/>
      <c r="F316" s="126" t="s">
        <v>556</v>
      </c>
      <c r="G316" s="126"/>
      <c r="H316" s="123" t="s">
        <v>557</v>
      </c>
      <c r="I316" s="110"/>
      <c r="J316" s="111" t="n">
        <v>206</v>
      </c>
      <c r="K316" s="112" t="n">
        <f aca="false">I316*J316</f>
        <v>0</v>
      </c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30" hidden="false" customHeight="true" outlineLevel="0" collapsed="false">
      <c r="A317" s="122"/>
      <c r="B317" s="105" t="n">
        <v>2</v>
      </c>
      <c r="C317" s="106" t="n">
        <v>1</v>
      </c>
      <c r="D317" s="107" t="s">
        <v>35</v>
      </c>
      <c r="E317" s="106"/>
      <c r="F317" s="126" t="s">
        <v>558</v>
      </c>
      <c r="G317" s="126"/>
      <c r="H317" s="123" t="s">
        <v>559</v>
      </c>
      <c r="I317" s="110"/>
      <c r="J317" s="111" t="n">
        <v>206</v>
      </c>
      <c r="K317" s="112" t="n">
        <f aca="false">I317*J317</f>
        <v>0</v>
      </c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0" hidden="false" customHeight="true" outlineLevel="0" collapsed="false">
      <c r="A318" s="122"/>
      <c r="B318" s="105" t="n">
        <v>2</v>
      </c>
      <c r="C318" s="106" t="n">
        <v>1</v>
      </c>
      <c r="D318" s="107" t="s">
        <v>35</v>
      </c>
      <c r="E318" s="106"/>
      <c r="F318" s="126" t="s">
        <v>560</v>
      </c>
      <c r="G318" s="126"/>
      <c r="H318" s="123" t="s">
        <v>561</v>
      </c>
      <c r="I318" s="110"/>
      <c r="J318" s="111" t="n">
        <v>206</v>
      </c>
      <c r="K318" s="112" t="n">
        <f aca="false">I318*J318</f>
        <v>0</v>
      </c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30" hidden="false" customHeight="true" outlineLevel="0" collapsed="false">
      <c r="A319" s="122"/>
      <c r="B319" s="105" t="n">
        <v>2</v>
      </c>
      <c r="C319" s="106" t="n">
        <v>1</v>
      </c>
      <c r="D319" s="107" t="s">
        <v>35</v>
      </c>
      <c r="E319" s="106"/>
      <c r="F319" s="126" t="s">
        <v>562</v>
      </c>
      <c r="G319" s="126"/>
      <c r="H319" s="123" t="s">
        <v>563</v>
      </c>
      <c r="I319" s="110"/>
      <c r="J319" s="111" t="n">
        <v>206</v>
      </c>
      <c r="K319" s="112" t="n">
        <f aca="false">I319*J319</f>
        <v>0</v>
      </c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104" customFormat="true" ht="30" hidden="false" customHeight="true" outlineLevel="0" collapsed="false">
      <c r="B320" s="113"/>
      <c r="C320" s="114"/>
      <c r="D320" s="114"/>
      <c r="E320" s="114"/>
      <c r="F320" s="115"/>
      <c r="G320" s="116"/>
      <c r="H320" s="117" t="s">
        <v>564</v>
      </c>
      <c r="I320" s="118" t="n">
        <f aca="false">SUM(I315:I319)</f>
        <v>0</v>
      </c>
      <c r="J320" s="119"/>
      <c r="K320" s="112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</row>
    <row r="321" s="125" customFormat="true" ht="67.5" hidden="false" customHeight="true" outlineLevel="0" collapsed="false">
      <c r="A321" s="97"/>
      <c r="B321" s="166"/>
      <c r="C321" s="167"/>
      <c r="D321" s="167"/>
      <c r="E321" s="167"/>
      <c r="F321" s="168" t="s">
        <v>565</v>
      </c>
      <c r="G321" s="168"/>
      <c r="H321" s="169"/>
      <c r="I321" s="170"/>
      <c r="J321" s="171"/>
      <c r="K321" s="172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</row>
    <row r="322" customFormat="false" ht="30" hidden="false" customHeight="true" outlineLevel="0" collapsed="false">
      <c r="A322" s="144"/>
      <c r="B322" s="105" t="n">
        <v>2</v>
      </c>
      <c r="C322" s="106" t="n">
        <v>1</v>
      </c>
      <c r="D322" s="107" t="s">
        <v>35</v>
      </c>
      <c r="E322" s="106"/>
      <c r="F322" s="126" t="s">
        <v>566</v>
      </c>
      <c r="G322" s="126"/>
      <c r="H322" s="123" t="s">
        <v>567</v>
      </c>
      <c r="I322" s="110"/>
      <c r="J322" s="111" t="n">
        <v>315</v>
      </c>
      <c r="K322" s="112" t="n">
        <f aca="false">I322*J322</f>
        <v>0</v>
      </c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104" customFormat="true" ht="30" hidden="false" customHeight="true" outlineLevel="0" collapsed="false">
      <c r="B323" s="185" t="s">
        <v>568</v>
      </c>
      <c r="C323" s="114"/>
      <c r="D323" s="114"/>
      <c r="E323" s="114"/>
      <c r="F323" s="115"/>
      <c r="G323" s="116"/>
      <c r="H323" s="117" t="s">
        <v>569</v>
      </c>
      <c r="I323" s="118" t="n">
        <f aca="false">SUM(I322:I322)</f>
        <v>0</v>
      </c>
      <c r="J323" s="119"/>
      <c r="K323" s="112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</row>
    <row r="324" s="125" customFormat="true" ht="52.5" hidden="false" customHeight="true" outlineLevel="0" collapsed="false">
      <c r="A324" s="97"/>
      <c r="B324" s="166"/>
      <c r="C324" s="167"/>
      <c r="D324" s="167"/>
      <c r="E324" s="167"/>
      <c r="F324" s="168" t="s">
        <v>570</v>
      </c>
      <c r="G324" s="168"/>
      <c r="H324" s="169"/>
      <c r="I324" s="170"/>
      <c r="J324" s="171"/>
      <c r="K324" s="172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</row>
    <row r="325" customFormat="false" ht="30" hidden="false" customHeight="true" outlineLevel="0" collapsed="false">
      <c r="A325" s="144"/>
      <c r="B325" s="105" t="n">
        <v>2</v>
      </c>
      <c r="C325" s="106" t="n">
        <v>1</v>
      </c>
      <c r="D325" s="107" t="s">
        <v>35</v>
      </c>
      <c r="E325" s="106"/>
      <c r="F325" s="126" t="s">
        <v>571</v>
      </c>
      <c r="G325" s="126"/>
      <c r="H325" s="123" t="s">
        <v>572</v>
      </c>
      <c r="I325" s="110"/>
      <c r="J325" s="111" t="n">
        <v>315</v>
      </c>
      <c r="K325" s="112" t="n">
        <f aca="false">I325*J325</f>
        <v>0</v>
      </c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30" hidden="false" customHeight="true" outlineLevel="0" collapsed="false">
      <c r="A326" s="144"/>
      <c r="B326" s="105" t="n">
        <v>2</v>
      </c>
      <c r="C326" s="106" t="n">
        <v>1</v>
      </c>
      <c r="D326" s="107" t="s">
        <v>35</v>
      </c>
      <c r="E326" s="106"/>
      <c r="F326" s="126" t="s">
        <v>573</v>
      </c>
      <c r="G326" s="126"/>
      <c r="H326" s="123" t="s">
        <v>574</v>
      </c>
      <c r="I326" s="110"/>
      <c r="J326" s="111" t="n">
        <v>315</v>
      </c>
      <c r="K326" s="112" t="n">
        <f aca="false">I326*J326</f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30" hidden="false" customHeight="true" outlineLevel="0" collapsed="false">
      <c r="A327" s="144"/>
      <c r="B327" s="105" t="n">
        <v>2</v>
      </c>
      <c r="C327" s="106" t="n">
        <v>1</v>
      </c>
      <c r="D327" s="107" t="s">
        <v>35</v>
      </c>
      <c r="E327" s="106"/>
      <c r="F327" s="126" t="s">
        <v>575</v>
      </c>
      <c r="G327" s="126"/>
      <c r="H327" s="123" t="s">
        <v>576</v>
      </c>
      <c r="I327" s="110"/>
      <c r="J327" s="111" t="n">
        <v>315</v>
      </c>
      <c r="K327" s="112" t="n">
        <f aca="false">I327*J327</f>
        <v>0</v>
      </c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30" hidden="false" customHeight="true" outlineLevel="0" collapsed="false">
      <c r="A328" s="144"/>
      <c r="B328" s="105" t="n">
        <v>2</v>
      </c>
      <c r="C328" s="106" t="n">
        <v>1</v>
      </c>
      <c r="D328" s="107" t="s">
        <v>35</v>
      </c>
      <c r="E328" s="106"/>
      <c r="F328" s="126" t="s">
        <v>577</v>
      </c>
      <c r="G328" s="126"/>
      <c r="H328" s="123" t="s">
        <v>578</v>
      </c>
      <c r="I328" s="110"/>
      <c r="J328" s="111" t="n">
        <v>315</v>
      </c>
      <c r="K328" s="112" t="n">
        <f aca="false">I328*J328</f>
        <v>0</v>
      </c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104" customFormat="true" ht="30" hidden="false" customHeight="true" outlineLevel="0" collapsed="false">
      <c r="B329" s="113"/>
      <c r="C329" s="114"/>
      <c r="D329" s="114"/>
      <c r="E329" s="114"/>
      <c r="F329" s="115"/>
      <c r="G329" s="116"/>
      <c r="H329" s="117" t="s">
        <v>579</v>
      </c>
      <c r="I329" s="118" t="n">
        <f aca="false">SUM(I325:I328)</f>
        <v>0</v>
      </c>
      <c r="J329" s="119"/>
      <c r="K329" s="112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</row>
    <row r="330" s="125" customFormat="true" ht="45" hidden="false" customHeight="true" outlineLevel="0" collapsed="false">
      <c r="A330" s="97"/>
      <c r="B330" s="166"/>
      <c r="C330" s="167"/>
      <c r="D330" s="167"/>
      <c r="E330" s="167"/>
      <c r="F330" s="174" t="s">
        <v>580</v>
      </c>
      <c r="G330" s="174"/>
      <c r="H330" s="169"/>
      <c r="I330" s="170"/>
      <c r="J330" s="171"/>
      <c r="K330" s="172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</row>
    <row r="331" customFormat="false" ht="30" hidden="false" customHeight="true" outlineLevel="0" collapsed="false">
      <c r="A331" s="122"/>
      <c r="B331" s="146" t="n">
        <v>51</v>
      </c>
      <c r="C331" s="106" t="n">
        <v>1</v>
      </c>
      <c r="D331" s="107" t="s">
        <v>247</v>
      </c>
      <c r="E331" s="106"/>
      <c r="F331" s="173" t="s">
        <v>581</v>
      </c>
      <c r="G331" s="173"/>
      <c r="H331" s="123" t="s">
        <v>582</v>
      </c>
      <c r="I331" s="110"/>
      <c r="J331" s="111" t="n">
        <v>315</v>
      </c>
      <c r="K331" s="112" t="n">
        <f aca="false">I331*J331</f>
        <v>0</v>
      </c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104" customFormat="true" ht="30" hidden="false" customHeight="true" outlineLevel="0" collapsed="false">
      <c r="B332" s="113"/>
      <c r="C332" s="114"/>
      <c r="D332" s="114"/>
      <c r="E332" s="114"/>
      <c r="F332" s="115"/>
      <c r="G332" s="116"/>
      <c r="H332" s="117" t="s">
        <v>583</v>
      </c>
      <c r="I332" s="118" t="n">
        <f aca="false">SUM(I331)</f>
        <v>0</v>
      </c>
      <c r="J332" s="119"/>
      <c r="K332" s="112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</row>
    <row r="333" s="125" customFormat="true" ht="49.5" hidden="false" customHeight="true" outlineLevel="0" collapsed="false">
      <c r="A333" s="97"/>
      <c r="B333" s="166"/>
      <c r="C333" s="167"/>
      <c r="D333" s="167"/>
      <c r="E333" s="167"/>
      <c r="F333" s="174" t="s">
        <v>584</v>
      </c>
      <c r="G333" s="174"/>
      <c r="H333" s="169"/>
      <c r="I333" s="170"/>
      <c r="J333" s="171"/>
      <c r="K333" s="172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</row>
    <row r="334" customFormat="false" ht="30" hidden="false" customHeight="true" outlineLevel="0" collapsed="false">
      <c r="A334" s="144"/>
      <c r="B334" s="105" t="n">
        <v>9</v>
      </c>
      <c r="C334" s="106" t="n">
        <v>3</v>
      </c>
      <c r="D334" s="107"/>
      <c r="E334" s="106"/>
      <c r="F334" s="126" t="s">
        <v>585</v>
      </c>
      <c r="G334" s="126"/>
      <c r="H334" s="123" t="s">
        <v>586</v>
      </c>
      <c r="I334" s="186"/>
      <c r="J334" s="187" t="n">
        <v>230</v>
      </c>
      <c r="K334" s="188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30" hidden="false" customHeight="true" outlineLevel="0" collapsed="false">
      <c r="A335" s="144"/>
      <c r="B335" s="105" t="n">
        <v>9</v>
      </c>
      <c r="C335" s="106" t="n">
        <v>3</v>
      </c>
      <c r="D335" s="107" t="s">
        <v>35</v>
      </c>
      <c r="E335" s="106"/>
      <c r="F335" s="126" t="s">
        <v>587</v>
      </c>
      <c r="G335" s="126"/>
      <c r="H335" s="123" t="s">
        <v>588</v>
      </c>
      <c r="I335" s="110"/>
      <c r="J335" s="111" t="n">
        <v>655</v>
      </c>
      <c r="K335" s="112" t="n">
        <f aca="false">I335*J335</f>
        <v>0</v>
      </c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104" customFormat="true" ht="30" hidden="false" customHeight="true" outlineLevel="0" collapsed="false">
      <c r="B336" s="113"/>
      <c r="C336" s="114"/>
      <c r="D336" s="114"/>
      <c r="E336" s="114"/>
      <c r="F336" s="115"/>
      <c r="G336" s="116"/>
      <c r="H336" s="117" t="s">
        <v>589</v>
      </c>
      <c r="I336" s="118" t="n">
        <f aca="false">SUM(I335:I335)</f>
        <v>0</v>
      </c>
      <c r="J336" s="119"/>
      <c r="K336" s="112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</row>
    <row r="337" s="125" customFormat="true" ht="54.75" hidden="false" customHeight="true" outlineLevel="0" collapsed="false">
      <c r="A337" s="97"/>
      <c r="B337" s="166"/>
      <c r="C337" s="167"/>
      <c r="D337" s="167"/>
      <c r="E337" s="167"/>
      <c r="F337" s="174" t="s">
        <v>590</v>
      </c>
      <c r="G337" s="174"/>
      <c r="H337" s="169"/>
      <c r="I337" s="170"/>
      <c r="J337" s="171"/>
      <c r="K337" s="172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</row>
    <row r="338" customFormat="false" ht="30" hidden="false" customHeight="true" outlineLevel="0" collapsed="false">
      <c r="A338" s="122"/>
      <c r="B338" s="105" t="n">
        <v>38</v>
      </c>
      <c r="C338" s="106" t="n">
        <v>4</v>
      </c>
      <c r="D338" s="107"/>
      <c r="E338" s="106"/>
      <c r="F338" s="108" t="s">
        <v>591</v>
      </c>
      <c r="G338" s="108"/>
      <c r="H338" s="123" t="s">
        <v>592</v>
      </c>
      <c r="I338" s="186"/>
      <c r="J338" s="187" t="n">
        <v>250</v>
      </c>
      <c r="K338" s="188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30" hidden="false" customHeight="true" outlineLevel="0" collapsed="false">
      <c r="A339" s="122"/>
      <c r="B339" s="105" t="n">
        <v>38</v>
      </c>
      <c r="C339" s="106" t="n">
        <v>4</v>
      </c>
      <c r="D339" s="107" t="s">
        <v>247</v>
      </c>
      <c r="E339" s="106"/>
      <c r="F339" s="108" t="s">
        <v>593</v>
      </c>
      <c r="G339" s="108"/>
      <c r="H339" s="123" t="s">
        <v>594</v>
      </c>
      <c r="I339" s="110"/>
      <c r="J339" s="111" t="n">
        <v>940</v>
      </c>
      <c r="K339" s="112" t="n">
        <f aca="false">I339*J339</f>
        <v>0</v>
      </c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30" hidden="false" customHeight="true" outlineLevel="0" collapsed="false">
      <c r="A340" s="122"/>
      <c r="B340" s="105" t="n">
        <v>38</v>
      </c>
      <c r="C340" s="106" t="n">
        <v>4</v>
      </c>
      <c r="D340" s="107" t="s">
        <v>247</v>
      </c>
      <c r="E340" s="106"/>
      <c r="F340" s="108" t="s">
        <v>595</v>
      </c>
      <c r="G340" s="108"/>
      <c r="H340" s="123" t="s">
        <v>596</v>
      </c>
      <c r="I340" s="110"/>
      <c r="J340" s="111" t="n">
        <v>940</v>
      </c>
      <c r="K340" s="112" t="n">
        <f aca="false">I340*J340</f>
        <v>0</v>
      </c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25.5" hidden="false" customHeight="true" outlineLevel="0" collapsed="false">
      <c r="A341" s="97"/>
      <c r="B341" s="105" t="n">
        <v>38</v>
      </c>
      <c r="C341" s="106" t="n">
        <v>4</v>
      </c>
      <c r="D341" s="107" t="s">
        <v>247</v>
      </c>
      <c r="E341" s="106"/>
      <c r="F341" s="108" t="s">
        <v>597</v>
      </c>
      <c r="G341" s="108"/>
      <c r="H341" s="123" t="s">
        <v>598</v>
      </c>
      <c r="I341" s="110"/>
      <c r="J341" s="111" t="n">
        <v>940</v>
      </c>
      <c r="K341" s="112" t="n">
        <f aca="false">I341*J341</f>
        <v>0</v>
      </c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30" hidden="false" customHeight="true" outlineLevel="0" collapsed="false">
      <c r="A342" s="122"/>
      <c r="B342" s="105" t="n">
        <v>38</v>
      </c>
      <c r="C342" s="106" t="n">
        <v>4</v>
      </c>
      <c r="D342" s="107" t="s">
        <v>247</v>
      </c>
      <c r="E342" s="106"/>
      <c r="F342" s="108" t="s">
        <v>599</v>
      </c>
      <c r="G342" s="108"/>
      <c r="H342" s="123" t="s">
        <v>600</v>
      </c>
      <c r="I342" s="110"/>
      <c r="J342" s="111" t="n">
        <v>940</v>
      </c>
      <c r="K342" s="112" t="n">
        <f aca="false">I342*J342</f>
        <v>0</v>
      </c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30" hidden="false" customHeight="true" outlineLevel="0" collapsed="false">
      <c r="A343" s="97"/>
      <c r="B343" s="105" t="n">
        <v>38</v>
      </c>
      <c r="C343" s="106" t="n">
        <v>4</v>
      </c>
      <c r="D343" s="107" t="s">
        <v>247</v>
      </c>
      <c r="E343" s="106"/>
      <c r="F343" s="126" t="s">
        <v>601</v>
      </c>
      <c r="G343" s="126"/>
      <c r="H343" s="123" t="s">
        <v>602</v>
      </c>
      <c r="I343" s="110"/>
      <c r="J343" s="111" t="n">
        <v>940</v>
      </c>
      <c r="K343" s="112" t="n">
        <f aca="false">I343*J343</f>
        <v>0</v>
      </c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30" hidden="false" customHeight="true" outlineLevel="0" collapsed="false">
      <c r="A344" s="122"/>
      <c r="B344" s="105" t="n">
        <v>38</v>
      </c>
      <c r="C344" s="106" t="n">
        <v>4</v>
      </c>
      <c r="D344" s="107" t="s">
        <v>247</v>
      </c>
      <c r="E344" s="106"/>
      <c r="F344" s="108" t="s">
        <v>603</v>
      </c>
      <c r="G344" s="108"/>
      <c r="H344" s="123" t="s">
        <v>604</v>
      </c>
      <c r="I344" s="110"/>
      <c r="J344" s="111" t="n">
        <v>940</v>
      </c>
      <c r="K344" s="112" t="n">
        <f aca="false">I344*J344</f>
        <v>0</v>
      </c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0" hidden="false" customHeight="true" outlineLevel="0" collapsed="false">
      <c r="A345" s="97"/>
      <c r="B345" s="105" t="n">
        <v>38</v>
      </c>
      <c r="C345" s="106" t="n">
        <v>4</v>
      </c>
      <c r="D345" s="107" t="s">
        <v>247</v>
      </c>
      <c r="E345" s="106"/>
      <c r="F345" s="126" t="s">
        <v>605</v>
      </c>
      <c r="G345" s="126"/>
      <c r="H345" s="123" t="s">
        <v>606</v>
      </c>
      <c r="I345" s="110"/>
      <c r="J345" s="111" t="n">
        <v>940</v>
      </c>
      <c r="K345" s="112" t="n">
        <f aca="false">I345*J345</f>
        <v>0</v>
      </c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30" hidden="false" customHeight="true" outlineLevel="0" collapsed="false">
      <c r="A346" s="97"/>
      <c r="B346" s="105" t="n">
        <v>38</v>
      </c>
      <c r="C346" s="106" t="n">
        <v>4</v>
      </c>
      <c r="D346" s="107" t="s">
        <v>247</v>
      </c>
      <c r="E346" s="106"/>
      <c r="F346" s="126" t="s">
        <v>607</v>
      </c>
      <c r="G346" s="126"/>
      <c r="H346" s="123" t="s">
        <v>608</v>
      </c>
      <c r="I346" s="110"/>
      <c r="J346" s="111" t="n">
        <v>940</v>
      </c>
      <c r="K346" s="112" t="n">
        <f aca="false">I346*J346</f>
        <v>0</v>
      </c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104" customFormat="true" ht="30" hidden="false" customHeight="true" outlineLevel="0" collapsed="false">
      <c r="B347" s="113"/>
      <c r="C347" s="114"/>
      <c r="D347" s="114"/>
      <c r="E347" s="114"/>
      <c r="F347" s="127"/>
      <c r="G347" s="128"/>
      <c r="H347" s="117" t="s">
        <v>609</v>
      </c>
      <c r="I347" s="118" t="n">
        <f aca="false">SUM(I339:I346)</f>
        <v>0</v>
      </c>
      <c r="J347" s="119"/>
      <c r="K347" s="112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</row>
    <row r="348" s="125" customFormat="true" ht="45" hidden="false" customHeight="true" outlineLevel="0" collapsed="false">
      <c r="A348" s="97"/>
      <c r="B348" s="166"/>
      <c r="C348" s="167"/>
      <c r="D348" s="167"/>
      <c r="E348" s="167"/>
      <c r="F348" s="174" t="s">
        <v>610</v>
      </c>
      <c r="G348" s="174"/>
      <c r="H348" s="169"/>
      <c r="I348" s="170"/>
      <c r="J348" s="171"/>
      <c r="K348" s="172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</row>
    <row r="349" customFormat="false" ht="30" hidden="false" customHeight="true" outlineLevel="0" collapsed="false">
      <c r="A349" s="122"/>
      <c r="B349" s="146" t="n">
        <v>4</v>
      </c>
      <c r="C349" s="107" t="n">
        <v>1</v>
      </c>
      <c r="D349" s="107" t="s">
        <v>35</v>
      </c>
      <c r="E349" s="106"/>
      <c r="F349" s="126" t="s">
        <v>611</v>
      </c>
      <c r="G349" s="126"/>
      <c r="H349" s="123" t="s">
        <v>612</v>
      </c>
      <c r="I349" s="110"/>
      <c r="J349" s="111" t="n">
        <v>229</v>
      </c>
      <c r="K349" s="112" t="n">
        <f aca="false">I349*J349</f>
        <v>0</v>
      </c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30" hidden="false" customHeight="true" outlineLevel="0" collapsed="false">
      <c r="A350" s="122"/>
      <c r="B350" s="146" t="n">
        <v>4</v>
      </c>
      <c r="C350" s="107" t="n">
        <v>1</v>
      </c>
      <c r="D350" s="107" t="s">
        <v>35</v>
      </c>
      <c r="E350" s="107"/>
      <c r="F350" s="126" t="s">
        <v>613</v>
      </c>
      <c r="G350" s="126"/>
      <c r="H350" s="123" t="s">
        <v>614</v>
      </c>
      <c r="I350" s="110"/>
      <c r="J350" s="111" t="n">
        <v>229</v>
      </c>
      <c r="K350" s="112" t="n">
        <f aca="false">I350*J350</f>
        <v>0</v>
      </c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30" hidden="false" customHeight="true" outlineLevel="0" collapsed="false">
      <c r="A351" s="97"/>
      <c r="B351" s="146" t="n">
        <v>4</v>
      </c>
      <c r="C351" s="107" t="n">
        <v>1</v>
      </c>
      <c r="D351" s="107" t="s">
        <v>35</v>
      </c>
      <c r="E351" s="107"/>
      <c r="F351" s="126" t="s">
        <v>615</v>
      </c>
      <c r="G351" s="126"/>
      <c r="H351" s="123" t="s">
        <v>616</v>
      </c>
      <c r="I351" s="110"/>
      <c r="J351" s="111" t="n">
        <v>229</v>
      </c>
      <c r="K351" s="112" t="n">
        <f aca="false">I351*J351</f>
        <v>0</v>
      </c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30" hidden="false" customHeight="true" outlineLevel="0" collapsed="false">
      <c r="A352" s="122"/>
      <c r="B352" s="146" t="n">
        <v>4</v>
      </c>
      <c r="C352" s="107" t="n">
        <v>1</v>
      </c>
      <c r="D352" s="107" t="s">
        <v>35</v>
      </c>
      <c r="E352" s="107"/>
      <c r="F352" s="126" t="s">
        <v>617</v>
      </c>
      <c r="G352" s="126"/>
      <c r="H352" s="123" t="s">
        <v>618</v>
      </c>
      <c r="I352" s="148"/>
      <c r="J352" s="111" t="n">
        <v>229</v>
      </c>
      <c r="K352" s="112" t="n">
        <f aca="false">I352*J352</f>
        <v>0</v>
      </c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104" customFormat="true" ht="30" hidden="false" customHeight="true" outlineLevel="0" collapsed="false">
      <c r="B353" s="113"/>
      <c r="C353" s="114"/>
      <c r="D353" s="114"/>
      <c r="E353" s="114"/>
      <c r="F353" s="115"/>
      <c r="G353" s="116"/>
      <c r="H353" s="117" t="s">
        <v>619</v>
      </c>
      <c r="I353" s="118" t="n">
        <f aca="false">SUM(I349:I352)</f>
        <v>0</v>
      </c>
      <c r="J353" s="119"/>
      <c r="K353" s="112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</row>
    <row r="354" s="125" customFormat="true" ht="45" hidden="false" customHeight="true" outlineLevel="0" collapsed="false">
      <c r="A354" s="97"/>
      <c r="B354" s="166"/>
      <c r="C354" s="167"/>
      <c r="D354" s="167"/>
      <c r="E354" s="167"/>
      <c r="F354" s="174" t="s">
        <v>620</v>
      </c>
      <c r="G354" s="174"/>
      <c r="H354" s="169"/>
      <c r="I354" s="170"/>
      <c r="J354" s="171"/>
      <c r="K354" s="172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</row>
    <row r="355" customFormat="false" ht="30" hidden="false" customHeight="true" outlineLevel="0" collapsed="false">
      <c r="A355" s="122"/>
      <c r="B355" s="146" t="n">
        <v>4</v>
      </c>
      <c r="C355" s="107" t="n">
        <v>1</v>
      </c>
      <c r="D355" s="107" t="s">
        <v>35</v>
      </c>
      <c r="E355" s="106"/>
      <c r="F355" s="108" t="s">
        <v>621</v>
      </c>
      <c r="G355" s="108"/>
      <c r="H355" s="123" t="s">
        <v>622</v>
      </c>
      <c r="I355" s="110"/>
      <c r="J355" s="135" t="n">
        <v>255</v>
      </c>
      <c r="K355" s="112" t="n">
        <f aca="false">I355*J355</f>
        <v>0</v>
      </c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104" customFormat="true" ht="30" hidden="false" customHeight="true" outlineLevel="0" collapsed="false">
      <c r="B356" s="113"/>
      <c r="C356" s="114"/>
      <c r="D356" s="114"/>
      <c r="E356" s="114"/>
      <c r="F356" s="115"/>
      <c r="G356" s="116"/>
      <c r="H356" s="117" t="s">
        <v>623</v>
      </c>
      <c r="I356" s="118" t="n">
        <f aca="false">SUM(I355:I355)</f>
        <v>0</v>
      </c>
      <c r="J356" s="119"/>
      <c r="K356" s="112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</row>
    <row r="357" s="125" customFormat="true" ht="54.75" hidden="false" customHeight="true" outlineLevel="0" collapsed="false">
      <c r="A357" s="97"/>
      <c r="B357" s="166"/>
      <c r="C357" s="167"/>
      <c r="D357" s="167"/>
      <c r="E357" s="167"/>
      <c r="F357" s="174" t="s">
        <v>624</v>
      </c>
      <c r="G357" s="174"/>
      <c r="H357" s="169"/>
      <c r="I357" s="170"/>
      <c r="J357" s="171"/>
      <c r="K357" s="172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</row>
    <row r="358" customFormat="false" ht="30" hidden="false" customHeight="true" outlineLevel="0" collapsed="false">
      <c r="A358" s="122"/>
      <c r="B358" s="146" t="n">
        <v>4</v>
      </c>
      <c r="C358" s="107" t="n">
        <v>1</v>
      </c>
      <c r="D358" s="107" t="s">
        <v>35</v>
      </c>
      <c r="E358" s="106"/>
      <c r="F358" s="126" t="s">
        <v>625</v>
      </c>
      <c r="G358" s="126"/>
      <c r="H358" s="123" t="s">
        <v>626</v>
      </c>
      <c r="I358" s="148"/>
      <c r="J358" s="111" t="n">
        <v>229</v>
      </c>
      <c r="K358" s="112" t="n">
        <f aca="false">I358*J358</f>
        <v>0</v>
      </c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30" hidden="false" customHeight="true" outlineLevel="0" collapsed="false">
      <c r="A359" s="122"/>
      <c r="B359" s="146" t="n">
        <v>4</v>
      </c>
      <c r="C359" s="107" t="n">
        <v>1</v>
      </c>
      <c r="D359" s="107" t="s">
        <v>35</v>
      </c>
      <c r="E359" s="107"/>
      <c r="F359" s="126" t="s">
        <v>627</v>
      </c>
      <c r="G359" s="126"/>
      <c r="H359" s="123" t="s">
        <v>628</v>
      </c>
      <c r="I359" s="148"/>
      <c r="J359" s="111" t="n">
        <v>229</v>
      </c>
      <c r="K359" s="112" t="n">
        <f aca="false">I359*J359</f>
        <v>0</v>
      </c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30" hidden="false" customHeight="true" outlineLevel="0" collapsed="false">
      <c r="A360" s="122"/>
      <c r="B360" s="146" t="n">
        <v>4</v>
      </c>
      <c r="C360" s="107" t="n">
        <v>1</v>
      </c>
      <c r="D360" s="107" t="s">
        <v>35</v>
      </c>
      <c r="E360" s="107"/>
      <c r="F360" s="126" t="s">
        <v>629</v>
      </c>
      <c r="G360" s="126"/>
      <c r="H360" s="123" t="s">
        <v>630</v>
      </c>
      <c r="I360" s="148"/>
      <c r="J360" s="111" t="n">
        <v>229</v>
      </c>
      <c r="K360" s="112" t="n">
        <f aca="false">I360*J360</f>
        <v>0</v>
      </c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104" customFormat="true" ht="22.5" hidden="false" customHeight="true" outlineLevel="0" collapsed="false">
      <c r="B361" s="113"/>
      <c r="C361" s="114"/>
      <c r="D361" s="114"/>
      <c r="E361" s="114"/>
      <c r="F361" s="115"/>
      <c r="G361" s="116"/>
      <c r="H361" s="117" t="s">
        <v>631</v>
      </c>
      <c r="I361" s="118" t="n">
        <f aca="false">SUM(I358:I360)</f>
        <v>0</v>
      </c>
      <c r="J361" s="119"/>
      <c r="K361" s="112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</row>
    <row r="362" s="125" customFormat="true" ht="54" hidden="false" customHeight="true" outlineLevel="0" collapsed="false">
      <c r="A362" s="97"/>
      <c r="B362" s="166"/>
      <c r="C362" s="167"/>
      <c r="D362" s="167"/>
      <c r="E362" s="167"/>
      <c r="F362" s="174" t="s">
        <v>632</v>
      </c>
      <c r="G362" s="174"/>
      <c r="H362" s="189"/>
      <c r="I362" s="170"/>
      <c r="J362" s="171"/>
      <c r="K362" s="172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</row>
    <row r="363" customFormat="false" ht="30" hidden="false" customHeight="true" outlineLevel="0" collapsed="false">
      <c r="A363" s="122"/>
      <c r="B363" s="146" t="n">
        <v>16</v>
      </c>
      <c r="C363" s="107" t="n">
        <v>1</v>
      </c>
      <c r="D363" s="107" t="s">
        <v>35</v>
      </c>
      <c r="E363" s="106"/>
      <c r="F363" s="126" t="s">
        <v>633</v>
      </c>
      <c r="G363" s="126"/>
      <c r="H363" s="123" t="s">
        <v>634</v>
      </c>
      <c r="I363" s="110"/>
      <c r="J363" s="111" t="n">
        <v>229</v>
      </c>
      <c r="K363" s="112" t="n">
        <f aca="false">I363*J363</f>
        <v>0</v>
      </c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30" hidden="false" customHeight="true" outlineLevel="0" collapsed="false">
      <c r="A364" s="97"/>
      <c r="B364" s="146" t="n">
        <v>16</v>
      </c>
      <c r="C364" s="107" t="n">
        <v>1</v>
      </c>
      <c r="D364" s="107" t="s">
        <v>35</v>
      </c>
      <c r="E364" s="107"/>
      <c r="F364" s="126" t="s">
        <v>635</v>
      </c>
      <c r="G364" s="126"/>
      <c r="H364" s="123" t="s">
        <v>636</v>
      </c>
      <c r="I364" s="110"/>
      <c r="J364" s="111" t="n">
        <v>229</v>
      </c>
      <c r="K364" s="112" t="n">
        <f aca="false">I364*J364</f>
        <v>0</v>
      </c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30" hidden="false" customHeight="true" outlineLevel="0" collapsed="false">
      <c r="A365" s="122"/>
      <c r="B365" s="146" t="n">
        <v>16</v>
      </c>
      <c r="C365" s="107" t="n">
        <v>1</v>
      </c>
      <c r="D365" s="107" t="s">
        <v>35</v>
      </c>
      <c r="E365" s="107"/>
      <c r="F365" s="126" t="s">
        <v>637</v>
      </c>
      <c r="G365" s="126"/>
      <c r="H365" s="123" t="s">
        <v>638</v>
      </c>
      <c r="I365" s="110"/>
      <c r="J365" s="111" t="n">
        <v>229</v>
      </c>
      <c r="K365" s="112" t="n">
        <f aca="false">I365*J365</f>
        <v>0</v>
      </c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30" hidden="false" customHeight="true" outlineLevel="0" collapsed="false">
      <c r="A366" s="144"/>
      <c r="B366" s="146" t="n">
        <v>16</v>
      </c>
      <c r="C366" s="107" t="n">
        <v>1</v>
      </c>
      <c r="D366" s="107" t="s">
        <v>35</v>
      </c>
      <c r="E366" s="107"/>
      <c r="F366" s="126" t="s">
        <v>639</v>
      </c>
      <c r="G366" s="126"/>
      <c r="H366" s="123" t="s">
        <v>640</v>
      </c>
      <c r="I366" s="110"/>
      <c r="J366" s="111" t="n">
        <v>229</v>
      </c>
      <c r="K366" s="112" t="n">
        <f aca="false">I366*J366</f>
        <v>0</v>
      </c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104" customFormat="true" ht="30" hidden="false" customHeight="true" outlineLevel="0" collapsed="false">
      <c r="B367" s="113"/>
      <c r="C367" s="114"/>
      <c r="D367" s="114"/>
      <c r="E367" s="114"/>
      <c r="F367" s="115"/>
      <c r="G367" s="116"/>
      <c r="H367" s="117" t="s">
        <v>641</v>
      </c>
      <c r="I367" s="118" t="n">
        <f aca="false">SUM(I363:I366)</f>
        <v>0</v>
      </c>
      <c r="J367" s="119"/>
      <c r="K367" s="112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</row>
    <row r="368" s="125" customFormat="true" ht="48" hidden="false" customHeight="true" outlineLevel="0" collapsed="false">
      <c r="A368" s="97"/>
      <c r="B368" s="166"/>
      <c r="C368" s="167"/>
      <c r="D368" s="167"/>
      <c r="E368" s="167"/>
      <c r="F368" s="174" t="s">
        <v>642</v>
      </c>
      <c r="G368" s="174"/>
      <c r="H368" s="169"/>
      <c r="I368" s="170"/>
      <c r="J368" s="171"/>
      <c r="K368" s="172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</row>
    <row r="369" customFormat="false" ht="30" hidden="false" customHeight="true" outlineLevel="0" collapsed="false">
      <c r="A369" s="122"/>
      <c r="B369" s="105" t="n">
        <v>25</v>
      </c>
      <c r="C369" s="106" t="n">
        <v>1</v>
      </c>
      <c r="D369" s="107"/>
      <c r="E369" s="106"/>
      <c r="F369" s="126" t="s">
        <v>643</v>
      </c>
      <c r="G369" s="126"/>
      <c r="H369" s="123" t="s">
        <v>644</v>
      </c>
      <c r="I369" s="186"/>
      <c r="J369" s="135" t="n">
        <v>215</v>
      </c>
      <c r="K369" s="188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30" hidden="false" customHeight="true" outlineLevel="0" collapsed="false">
      <c r="A370" s="122"/>
      <c r="B370" s="105" t="n">
        <v>25</v>
      </c>
      <c r="C370" s="106" t="n">
        <v>4</v>
      </c>
      <c r="D370" s="107" t="s">
        <v>35</v>
      </c>
      <c r="E370" s="106"/>
      <c r="F370" s="126" t="s">
        <v>645</v>
      </c>
      <c r="G370" s="126"/>
      <c r="H370" s="123" t="s">
        <v>646</v>
      </c>
      <c r="I370" s="110"/>
      <c r="J370" s="111" t="n">
        <v>815</v>
      </c>
      <c r="K370" s="112" t="n">
        <f aca="false">I370*J370</f>
        <v>0</v>
      </c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30" hidden="false" customHeight="true" outlineLevel="0" collapsed="false">
      <c r="A371" s="122"/>
      <c r="B371" s="105" t="n">
        <v>25</v>
      </c>
      <c r="C371" s="106" t="n">
        <v>4</v>
      </c>
      <c r="D371" s="107" t="s">
        <v>35</v>
      </c>
      <c r="E371" s="106"/>
      <c r="F371" s="126" t="s">
        <v>647</v>
      </c>
      <c r="G371" s="126"/>
      <c r="H371" s="123" t="s">
        <v>648</v>
      </c>
      <c r="I371" s="110"/>
      <c r="J371" s="111" t="n">
        <v>815</v>
      </c>
      <c r="K371" s="112" t="n">
        <f aca="false">I371*J371</f>
        <v>0</v>
      </c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30" hidden="false" customHeight="true" outlineLevel="0" collapsed="false">
      <c r="A372" s="97"/>
      <c r="B372" s="105" t="n">
        <v>25</v>
      </c>
      <c r="C372" s="106" t="n">
        <v>4</v>
      </c>
      <c r="D372" s="107" t="s">
        <v>35</v>
      </c>
      <c r="E372" s="106"/>
      <c r="F372" s="126" t="s">
        <v>649</v>
      </c>
      <c r="G372" s="126"/>
      <c r="H372" s="123" t="s">
        <v>650</v>
      </c>
      <c r="I372" s="110"/>
      <c r="J372" s="111" t="n">
        <v>815</v>
      </c>
      <c r="K372" s="112" t="n">
        <f aca="false">I372*J372</f>
        <v>0</v>
      </c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30" hidden="false" customHeight="true" outlineLevel="0" collapsed="false">
      <c r="A373" s="122"/>
      <c r="B373" s="105" t="n">
        <v>25</v>
      </c>
      <c r="C373" s="106" t="n">
        <v>4</v>
      </c>
      <c r="D373" s="107" t="s">
        <v>35</v>
      </c>
      <c r="E373" s="106"/>
      <c r="F373" s="126" t="s">
        <v>651</v>
      </c>
      <c r="G373" s="126"/>
      <c r="H373" s="123" t="s">
        <v>652</v>
      </c>
      <c r="I373" s="110"/>
      <c r="J373" s="111" t="n">
        <v>815</v>
      </c>
      <c r="K373" s="112" t="n">
        <f aca="false">I373*J373</f>
        <v>0</v>
      </c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30" hidden="false" customHeight="true" outlineLevel="0" collapsed="false">
      <c r="A374" s="122"/>
      <c r="B374" s="105" t="n">
        <v>25</v>
      </c>
      <c r="C374" s="106" t="n">
        <v>4</v>
      </c>
      <c r="D374" s="107" t="s">
        <v>35</v>
      </c>
      <c r="E374" s="106"/>
      <c r="F374" s="126" t="s">
        <v>653</v>
      </c>
      <c r="G374" s="126"/>
      <c r="H374" s="123" t="s">
        <v>654</v>
      </c>
      <c r="I374" s="110"/>
      <c r="J374" s="111" t="n">
        <v>815</v>
      </c>
      <c r="K374" s="112" t="n">
        <f aca="false">I374*J374</f>
        <v>0</v>
      </c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30" hidden="false" customHeight="true" outlineLevel="0" collapsed="false">
      <c r="A375" s="122"/>
      <c r="B375" s="105" t="n">
        <v>25</v>
      </c>
      <c r="C375" s="106" t="n">
        <v>4</v>
      </c>
      <c r="D375" s="107" t="s">
        <v>35</v>
      </c>
      <c r="E375" s="106"/>
      <c r="F375" s="126" t="s">
        <v>655</v>
      </c>
      <c r="G375" s="126"/>
      <c r="H375" s="123" t="s">
        <v>656</v>
      </c>
      <c r="I375" s="110"/>
      <c r="J375" s="111" t="n">
        <v>815</v>
      </c>
      <c r="K375" s="112" t="n">
        <f aca="false">I375*J375</f>
        <v>0</v>
      </c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30" hidden="false" customHeight="true" outlineLevel="0" collapsed="false">
      <c r="A376" s="122"/>
      <c r="B376" s="105" t="n">
        <v>25</v>
      </c>
      <c r="C376" s="106" t="n">
        <v>4</v>
      </c>
      <c r="D376" s="107" t="s">
        <v>35</v>
      </c>
      <c r="E376" s="106"/>
      <c r="F376" s="126" t="s">
        <v>657</v>
      </c>
      <c r="G376" s="126"/>
      <c r="H376" s="123" t="s">
        <v>658</v>
      </c>
      <c r="I376" s="110"/>
      <c r="J376" s="111" t="n">
        <v>815</v>
      </c>
      <c r="K376" s="112" t="n">
        <f aca="false">I376*J376</f>
        <v>0</v>
      </c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30" hidden="false" customHeight="true" outlineLevel="0" collapsed="false">
      <c r="A377" s="122"/>
      <c r="B377" s="105" t="n">
        <v>25</v>
      </c>
      <c r="C377" s="106" t="n">
        <v>4</v>
      </c>
      <c r="D377" s="107" t="s">
        <v>35</v>
      </c>
      <c r="E377" s="106"/>
      <c r="F377" s="126" t="s">
        <v>659</v>
      </c>
      <c r="G377" s="126"/>
      <c r="H377" s="123" t="s">
        <v>660</v>
      </c>
      <c r="I377" s="110"/>
      <c r="J377" s="111" t="n">
        <v>815</v>
      </c>
      <c r="K377" s="112" t="n">
        <f aca="false">I377*J377</f>
        <v>0</v>
      </c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30" hidden="false" customHeight="true" outlineLevel="0" collapsed="false">
      <c r="A378" s="122"/>
      <c r="B378" s="105" t="n">
        <v>25</v>
      </c>
      <c r="C378" s="106" t="n">
        <v>4</v>
      </c>
      <c r="D378" s="107" t="s">
        <v>35</v>
      </c>
      <c r="E378" s="106"/>
      <c r="F378" s="126" t="s">
        <v>661</v>
      </c>
      <c r="G378" s="126"/>
      <c r="H378" s="123" t="s">
        <v>662</v>
      </c>
      <c r="I378" s="110"/>
      <c r="J378" s="111" t="n">
        <v>815</v>
      </c>
      <c r="K378" s="112" t="n">
        <f aca="false">I378*J378</f>
        <v>0</v>
      </c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30" hidden="false" customHeight="true" outlineLevel="0" collapsed="false">
      <c r="A379" s="122"/>
      <c r="B379" s="105" t="n">
        <v>25</v>
      </c>
      <c r="C379" s="106" t="n">
        <v>4</v>
      </c>
      <c r="D379" s="107" t="s">
        <v>35</v>
      </c>
      <c r="E379" s="106"/>
      <c r="F379" s="126" t="s">
        <v>663</v>
      </c>
      <c r="G379" s="126"/>
      <c r="H379" s="123" t="s">
        <v>664</v>
      </c>
      <c r="I379" s="110"/>
      <c r="J379" s="111" t="n">
        <v>815</v>
      </c>
      <c r="K379" s="112" t="n">
        <f aca="false">I379*J379</f>
        <v>0</v>
      </c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30" hidden="false" customHeight="true" outlineLevel="0" collapsed="false">
      <c r="A380" s="122"/>
      <c r="B380" s="105" t="n">
        <v>25</v>
      </c>
      <c r="C380" s="106" t="n">
        <v>4</v>
      </c>
      <c r="D380" s="107" t="s">
        <v>35</v>
      </c>
      <c r="E380" s="106"/>
      <c r="F380" s="126" t="s">
        <v>665</v>
      </c>
      <c r="G380" s="126"/>
      <c r="H380" s="123" t="s">
        <v>666</v>
      </c>
      <c r="I380" s="110"/>
      <c r="J380" s="111" t="n">
        <v>815</v>
      </c>
      <c r="K380" s="112" t="n">
        <f aca="false">I380*J380</f>
        <v>0</v>
      </c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30" hidden="false" customHeight="true" outlineLevel="0" collapsed="false">
      <c r="A381" s="122"/>
      <c r="B381" s="105" t="n">
        <v>25</v>
      </c>
      <c r="C381" s="106" t="n">
        <v>4</v>
      </c>
      <c r="D381" s="107" t="s">
        <v>35</v>
      </c>
      <c r="E381" s="106"/>
      <c r="F381" s="126" t="s">
        <v>667</v>
      </c>
      <c r="G381" s="126"/>
      <c r="H381" s="123" t="s">
        <v>668</v>
      </c>
      <c r="I381" s="110"/>
      <c r="J381" s="111" t="n">
        <v>815</v>
      </c>
      <c r="K381" s="112" t="n">
        <f aca="false">I381*J381</f>
        <v>0</v>
      </c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104" customFormat="true" ht="30" hidden="false" customHeight="true" outlineLevel="0" collapsed="false">
      <c r="B382" s="113"/>
      <c r="C382" s="114"/>
      <c r="D382" s="114"/>
      <c r="E382" s="114"/>
      <c r="F382" s="115"/>
      <c r="G382" s="116"/>
      <c r="H382" s="179" t="s">
        <v>669</v>
      </c>
      <c r="I382" s="118" t="n">
        <f aca="false">SUM(I370:I381)</f>
        <v>0</v>
      </c>
      <c r="J382" s="119"/>
      <c r="K382" s="112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</row>
    <row r="383" s="125" customFormat="true" ht="45" hidden="false" customHeight="true" outlineLevel="0" collapsed="false">
      <c r="A383" s="97"/>
      <c r="B383" s="166"/>
      <c r="C383" s="167"/>
      <c r="D383" s="167"/>
      <c r="E383" s="167"/>
      <c r="F383" s="168" t="s">
        <v>670</v>
      </c>
      <c r="G383" s="168"/>
      <c r="H383" s="169"/>
      <c r="I383" s="170"/>
      <c r="J383" s="171"/>
      <c r="K383" s="172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</row>
    <row r="384" customFormat="false" ht="30" hidden="false" customHeight="true" outlineLevel="0" collapsed="false">
      <c r="A384" s="122"/>
      <c r="B384" s="105" t="n">
        <v>25</v>
      </c>
      <c r="C384" s="106" t="n">
        <v>1</v>
      </c>
      <c r="D384" s="107" t="s">
        <v>35</v>
      </c>
      <c r="E384" s="106"/>
      <c r="F384" s="126" t="s">
        <v>671</v>
      </c>
      <c r="G384" s="126"/>
      <c r="H384" s="123" t="s">
        <v>672</v>
      </c>
      <c r="I384" s="110"/>
      <c r="J384" s="111" t="n">
        <v>185</v>
      </c>
      <c r="K384" s="112" t="n">
        <f aca="false">I384*J384</f>
        <v>0</v>
      </c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30" hidden="false" customHeight="true" outlineLevel="0" collapsed="false">
      <c r="A385" s="97"/>
      <c r="B385" s="105" t="n">
        <v>25</v>
      </c>
      <c r="C385" s="106" t="n">
        <v>1</v>
      </c>
      <c r="D385" s="107" t="s">
        <v>35</v>
      </c>
      <c r="E385" s="106"/>
      <c r="F385" s="126" t="s">
        <v>673</v>
      </c>
      <c r="G385" s="126"/>
      <c r="H385" s="123" t="s">
        <v>674</v>
      </c>
      <c r="I385" s="110"/>
      <c r="J385" s="111" t="n">
        <v>185</v>
      </c>
      <c r="K385" s="112" t="n">
        <f aca="false">I385*J385</f>
        <v>0</v>
      </c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30" hidden="false" customHeight="true" outlineLevel="0" collapsed="false">
      <c r="A386" s="122"/>
      <c r="B386" s="105" t="n">
        <v>25</v>
      </c>
      <c r="C386" s="106" t="n">
        <v>1</v>
      </c>
      <c r="D386" s="107" t="s">
        <v>35</v>
      </c>
      <c r="E386" s="106"/>
      <c r="F386" s="126" t="s">
        <v>675</v>
      </c>
      <c r="G386" s="126"/>
      <c r="H386" s="123" t="s">
        <v>676</v>
      </c>
      <c r="I386" s="110"/>
      <c r="J386" s="111" t="n">
        <v>185</v>
      </c>
      <c r="K386" s="112" t="n">
        <f aca="false">I386*J386</f>
        <v>0</v>
      </c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0" hidden="false" customHeight="true" outlineLevel="0" collapsed="false">
      <c r="A387" s="122"/>
      <c r="B387" s="105" t="n">
        <v>25</v>
      </c>
      <c r="C387" s="106" t="n">
        <v>1</v>
      </c>
      <c r="D387" s="107" t="s">
        <v>35</v>
      </c>
      <c r="E387" s="106"/>
      <c r="F387" s="126" t="s">
        <v>677</v>
      </c>
      <c r="G387" s="126"/>
      <c r="H387" s="123" t="s">
        <v>678</v>
      </c>
      <c r="I387" s="110"/>
      <c r="J387" s="111" t="n">
        <v>185</v>
      </c>
      <c r="K387" s="112" t="n">
        <f aca="false">I387*J387</f>
        <v>0</v>
      </c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0" hidden="false" customHeight="true" outlineLevel="0" collapsed="false">
      <c r="A388" s="122"/>
      <c r="B388" s="105" t="n">
        <v>25</v>
      </c>
      <c r="C388" s="106" t="n">
        <v>1</v>
      </c>
      <c r="D388" s="107" t="s">
        <v>35</v>
      </c>
      <c r="E388" s="106"/>
      <c r="F388" s="126" t="s">
        <v>679</v>
      </c>
      <c r="G388" s="126"/>
      <c r="H388" s="123" t="s">
        <v>680</v>
      </c>
      <c r="I388" s="110"/>
      <c r="J388" s="111" t="n">
        <v>185</v>
      </c>
      <c r="K388" s="112" t="n">
        <f aca="false">I388*J388</f>
        <v>0</v>
      </c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30" hidden="false" customHeight="true" outlineLevel="0" collapsed="false">
      <c r="A389" s="122"/>
      <c r="B389" s="105" t="n">
        <v>25</v>
      </c>
      <c r="C389" s="106" t="n">
        <v>1</v>
      </c>
      <c r="D389" s="107" t="s">
        <v>35</v>
      </c>
      <c r="E389" s="106"/>
      <c r="F389" s="126" t="s">
        <v>681</v>
      </c>
      <c r="G389" s="126"/>
      <c r="H389" s="123" t="s">
        <v>682</v>
      </c>
      <c r="I389" s="110"/>
      <c r="J389" s="111" t="n">
        <v>185</v>
      </c>
      <c r="K389" s="112" t="n">
        <f aca="false">I389*J389</f>
        <v>0</v>
      </c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0" hidden="false" customHeight="true" outlineLevel="0" collapsed="false">
      <c r="A390" s="122"/>
      <c r="B390" s="105" t="n">
        <v>25</v>
      </c>
      <c r="C390" s="106" t="n">
        <v>1</v>
      </c>
      <c r="D390" s="107" t="s">
        <v>35</v>
      </c>
      <c r="E390" s="106"/>
      <c r="F390" s="126" t="s">
        <v>683</v>
      </c>
      <c r="G390" s="126"/>
      <c r="H390" s="123" t="s">
        <v>684</v>
      </c>
      <c r="I390" s="110"/>
      <c r="J390" s="111" t="n">
        <v>185</v>
      </c>
      <c r="K390" s="112" t="n">
        <f aca="false">I390*J390</f>
        <v>0</v>
      </c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30" hidden="false" customHeight="true" outlineLevel="0" collapsed="false">
      <c r="A391" s="122"/>
      <c r="B391" s="105" t="n">
        <v>25</v>
      </c>
      <c r="C391" s="106" t="n">
        <v>1</v>
      </c>
      <c r="D391" s="107" t="s">
        <v>35</v>
      </c>
      <c r="E391" s="106"/>
      <c r="F391" s="126" t="s">
        <v>685</v>
      </c>
      <c r="G391" s="126"/>
      <c r="H391" s="123" t="s">
        <v>686</v>
      </c>
      <c r="I391" s="110"/>
      <c r="J391" s="111" t="n">
        <v>185</v>
      </c>
      <c r="K391" s="112" t="n">
        <f aca="false">I391*J391</f>
        <v>0</v>
      </c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30" hidden="false" customHeight="true" outlineLevel="0" collapsed="false">
      <c r="A392" s="122"/>
      <c r="B392" s="105" t="n">
        <v>25</v>
      </c>
      <c r="C392" s="106" t="n">
        <v>1</v>
      </c>
      <c r="D392" s="107" t="s">
        <v>35</v>
      </c>
      <c r="E392" s="106"/>
      <c r="F392" s="126" t="s">
        <v>687</v>
      </c>
      <c r="G392" s="126"/>
      <c r="H392" s="123" t="s">
        <v>688</v>
      </c>
      <c r="I392" s="110"/>
      <c r="J392" s="111" t="n">
        <v>185</v>
      </c>
      <c r="K392" s="112" t="n">
        <f aca="false">I392*J392</f>
        <v>0</v>
      </c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30" hidden="false" customHeight="true" outlineLevel="0" collapsed="false">
      <c r="A393" s="122"/>
      <c r="B393" s="105" t="n">
        <v>25</v>
      </c>
      <c r="C393" s="106" t="n">
        <v>1</v>
      </c>
      <c r="D393" s="107" t="s">
        <v>35</v>
      </c>
      <c r="E393" s="106"/>
      <c r="F393" s="126" t="s">
        <v>689</v>
      </c>
      <c r="G393" s="126"/>
      <c r="H393" s="123" t="s">
        <v>690</v>
      </c>
      <c r="I393" s="110"/>
      <c r="J393" s="111" t="n">
        <v>185</v>
      </c>
      <c r="K393" s="112" t="n">
        <f aca="false">I393*J393</f>
        <v>0</v>
      </c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30" hidden="false" customHeight="true" outlineLevel="0" collapsed="false">
      <c r="A394" s="122"/>
      <c r="B394" s="105" t="n">
        <v>25</v>
      </c>
      <c r="C394" s="106" t="n">
        <v>1</v>
      </c>
      <c r="D394" s="107" t="s">
        <v>35</v>
      </c>
      <c r="E394" s="106"/>
      <c r="F394" s="126" t="s">
        <v>691</v>
      </c>
      <c r="G394" s="126"/>
      <c r="H394" s="123" t="s">
        <v>692</v>
      </c>
      <c r="I394" s="110"/>
      <c r="J394" s="111" t="n">
        <v>185</v>
      </c>
      <c r="K394" s="112" t="n">
        <f aca="false">I394*J394</f>
        <v>0</v>
      </c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30" hidden="false" customHeight="true" outlineLevel="0" collapsed="false">
      <c r="A395" s="122"/>
      <c r="B395" s="105" t="n">
        <v>25</v>
      </c>
      <c r="C395" s="106" t="n">
        <v>1</v>
      </c>
      <c r="D395" s="107" t="s">
        <v>35</v>
      </c>
      <c r="E395" s="106"/>
      <c r="F395" s="126" t="s">
        <v>693</v>
      </c>
      <c r="G395" s="126"/>
      <c r="H395" s="123" t="s">
        <v>694</v>
      </c>
      <c r="I395" s="110"/>
      <c r="J395" s="111" t="n">
        <v>185</v>
      </c>
      <c r="K395" s="112" t="n">
        <f aca="false">I395*J395</f>
        <v>0</v>
      </c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104" customFormat="true" ht="30" hidden="false" customHeight="true" outlineLevel="0" collapsed="false">
      <c r="B396" s="113"/>
      <c r="C396" s="114"/>
      <c r="D396" s="114"/>
      <c r="E396" s="114"/>
      <c r="F396" s="115"/>
      <c r="G396" s="116"/>
      <c r="H396" s="117" t="s">
        <v>695</v>
      </c>
      <c r="I396" s="118" t="n">
        <f aca="false">SUM(I384:I395)</f>
        <v>0</v>
      </c>
      <c r="J396" s="119"/>
      <c r="K396" s="112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</row>
    <row r="397" s="125" customFormat="true" ht="55.5" hidden="false" customHeight="true" outlineLevel="0" collapsed="false">
      <c r="A397" s="97"/>
      <c r="B397" s="166"/>
      <c r="C397" s="167"/>
      <c r="D397" s="167"/>
      <c r="E397" s="167"/>
      <c r="F397" s="174" t="s">
        <v>696</v>
      </c>
      <c r="G397" s="174"/>
      <c r="H397" s="169"/>
      <c r="I397" s="170"/>
      <c r="J397" s="171"/>
      <c r="K397" s="172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</row>
    <row r="398" customFormat="false" ht="30" hidden="false" customHeight="true" outlineLevel="0" collapsed="false">
      <c r="A398" s="122"/>
      <c r="B398" s="105" t="n">
        <v>15</v>
      </c>
      <c r="C398" s="106" t="n">
        <v>1</v>
      </c>
      <c r="D398" s="107" t="s">
        <v>35</v>
      </c>
      <c r="E398" s="106"/>
      <c r="F398" s="126" t="s">
        <v>697</v>
      </c>
      <c r="G398" s="126"/>
      <c r="H398" s="123" t="s">
        <v>698</v>
      </c>
      <c r="I398" s="110"/>
      <c r="J398" s="111" t="n">
        <v>345</v>
      </c>
      <c r="K398" s="112" t="n">
        <f aca="false">I398*J398</f>
        <v>0</v>
      </c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30" hidden="false" customHeight="true" outlineLevel="0" collapsed="false">
      <c r="A399" s="122"/>
      <c r="B399" s="105" t="n">
        <v>15</v>
      </c>
      <c r="C399" s="106" t="n">
        <v>1</v>
      </c>
      <c r="D399" s="107" t="s">
        <v>35</v>
      </c>
      <c r="E399" s="106"/>
      <c r="F399" s="126" t="s">
        <v>699</v>
      </c>
      <c r="G399" s="126"/>
      <c r="H399" s="123" t="s">
        <v>700</v>
      </c>
      <c r="I399" s="110"/>
      <c r="J399" s="111" t="n">
        <v>345</v>
      </c>
      <c r="K399" s="112" t="n">
        <f aca="false">I399*J399</f>
        <v>0</v>
      </c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30" hidden="false" customHeight="true" outlineLevel="0" collapsed="false">
      <c r="A400" s="122"/>
      <c r="B400" s="105" t="n">
        <v>15</v>
      </c>
      <c r="C400" s="106" t="n">
        <v>1</v>
      </c>
      <c r="D400" s="107" t="s">
        <v>35</v>
      </c>
      <c r="E400" s="106"/>
      <c r="F400" s="126" t="s">
        <v>701</v>
      </c>
      <c r="G400" s="126"/>
      <c r="H400" s="123" t="s">
        <v>702</v>
      </c>
      <c r="I400" s="110"/>
      <c r="J400" s="111" t="n">
        <v>345</v>
      </c>
      <c r="K400" s="112" t="n">
        <f aca="false">I400*J400</f>
        <v>0</v>
      </c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30" hidden="false" customHeight="true" outlineLevel="0" collapsed="false">
      <c r="A401" s="122"/>
      <c r="B401" s="105" t="n">
        <v>15</v>
      </c>
      <c r="C401" s="106" t="n">
        <v>1</v>
      </c>
      <c r="D401" s="107" t="s">
        <v>35</v>
      </c>
      <c r="E401" s="106"/>
      <c r="F401" s="126" t="s">
        <v>703</v>
      </c>
      <c r="G401" s="126"/>
      <c r="H401" s="123" t="s">
        <v>704</v>
      </c>
      <c r="I401" s="110"/>
      <c r="J401" s="111" t="n">
        <v>345</v>
      </c>
      <c r="K401" s="112" t="n">
        <f aca="false">I401*J401</f>
        <v>0</v>
      </c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30" hidden="false" customHeight="true" outlineLevel="0" collapsed="false">
      <c r="A402" s="122"/>
      <c r="B402" s="105" t="n">
        <v>15</v>
      </c>
      <c r="C402" s="106" t="n">
        <v>1</v>
      </c>
      <c r="D402" s="107" t="s">
        <v>35</v>
      </c>
      <c r="E402" s="106"/>
      <c r="F402" s="126" t="s">
        <v>705</v>
      </c>
      <c r="G402" s="126"/>
      <c r="H402" s="123" t="s">
        <v>706</v>
      </c>
      <c r="I402" s="110"/>
      <c r="J402" s="111" t="n">
        <v>345</v>
      </c>
      <c r="K402" s="112" t="n">
        <f aca="false">I402*J402</f>
        <v>0</v>
      </c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30" hidden="false" customHeight="true" outlineLevel="0" collapsed="false">
      <c r="A403" s="122"/>
      <c r="B403" s="105" t="n">
        <v>15</v>
      </c>
      <c r="C403" s="106" t="n">
        <v>1</v>
      </c>
      <c r="D403" s="107" t="s">
        <v>35</v>
      </c>
      <c r="E403" s="106"/>
      <c r="F403" s="126" t="s">
        <v>707</v>
      </c>
      <c r="G403" s="126"/>
      <c r="H403" s="123" t="s">
        <v>708</v>
      </c>
      <c r="I403" s="110"/>
      <c r="J403" s="111" t="n">
        <v>345</v>
      </c>
      <c r="K403" s="112" t="n">
        <f aca="false">I403*J403</f>
        <v>0</v>
      </c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30" hidden="false" customHeight="true" outlineLevel="0" collapsed="false">
      <c r="A404" s="122"/>
      <c r="B404" s="105" t="n">
        <v>15</v>
      </c>
      <c r="C404" s="106" t="n">
        <v>1</v>
      </c>
      <c r="D404" s="107" t="s">
        <v>35</v>
      </c>
      <c r="E404" s="106"/>
      <c r="F404" s="126" t="s">
        <v>709</v>
      </c>
      <c r="G404" s="126"/>
      <c r="H404" s="123" t="s">
        <v>710</v>
      </c>
      <c r="I404" s="110"/>
      <c r="J404" s="111" t="n">
        <v>345</v>
      </c>
      <c r="K404" s="112" t="n">
        <f aca="false">I404*J404</f>
        <v>0</v>
      </c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30" hidden="false" customHeight="true" outlineLevel="0" collapsed="false">
      <c r="A405" s="122"/>
      <c r="B405" s="105" t="n">
        <v>15</v>
      </c>
      <c r="C405" s="106" t="n">
        <v>1</v>
      </c>
      <c r="D405" s="107" t="s">
        <v>35</v>
      </c>
      <c r="E405" s="106"/>
      <c r="F405" s="126" t="s">
        <v>711</v>
      </c>
      <c r="G405" s="126"/>
      <c r="H405" s="123" t="s">
        <v>712</v>
      </c>
      <c r="I405" s="110"/>
      <c r="J405" s="111" t="n">
        <v>345</v>
      </c>
      <c r="K405" s="112" t="n">
        <f aca="false">I405*J405</f>
        <v>0</v>
      </c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30" hidden="false" customHeight="true" outlineLevel="0" collapsed="false">
      <c r="A406" s="122"/>
      <c r="B406" s="105" t="n">
        <v>15</v>
      </c>
      <c r="C406" s="106" t="n">
        <v>1</v>
      </c>
      <c r="D406" s="107" t="s">
        <v>35</v>
      </c>
      <c r="E406" s="106"/>
      <c r="F406" s="126" t="s">
        <v>713</v>
      </c>
      <c r="G406" s="126"/>
      <c r="H406" s="123" t="s">
        <v>714</v>
      </c>
      <c r="I406" s="110"/>
      <c r="J406" s="111" t="n">
        <v>345</v>
      </c>
      <c r="K406" s="112" t="n">
        <f aca="false">I406*J406</f>
        <v>0</v>
      </c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30" hidden="false" customHeight="true" outlineLevel="0" collapsed="false">
      <c r="A407" s="122"/>
      <c r="B407" s="105" t="n">
        <v>15</v>
      </c>
      <c r="C407" s="106" t="n">
        <v>1</v>
      </c>
      <c r="D407" s="107" t="s">
        <v>35</v>
      </c>
      <c r="E407" s="106"/>
      <c r="F407" s="126" t="s">
        <v>715</v>
      </c>
      <c r="G407" s="126"/>
      <c r="H407" s="123" t="s">
        <v>716</v>
      </c>
      <c r="I407" s="110"/>
      <c r="J407" s="111" t="n">
        <v>345</v>
      </c>
      <c r="K407" s="112" t="n">
        <f aca="false">I407*J407</f>
        <v>0</v>
      </c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30" hidden="false" customHeight="true" outlineLevel="0" collapsed="false">
      <c r="A408" s="97"/>
      <c r="B408" s="105" t="n">
        <v>15</v>
      </c>
      <c r="C408" s="106" t="n">
        <v>1</v>
      </c>
      <c r="D408" s="107" t="s">
        <v>35</v>
      </c>
      <c r="E408" s="106"/>
      <c r="F408" s="126" t="s">
        <v>717</v>
      </c>
      <c r="G408" s="126"/>
      <c r="H408" s="123" t="s">
        <v>718</v>
      </c>
      <c r="I408" s="110"/>
      <c r="J408" s="111" t="n">
        <v>345</v>
      </c>
      <c r="K408" s="112" t="n">
        <f aca="false">I408*J408</f>
        <v>0</v>
      </c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24"/>
      <c r="BO408" s="124"/>
      <c r="BP408" s="124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104" customFormat="true" ht="30" hidden="false" customHeight="true" outlineLevel="0" collapsed="false">
      <c r="B409" s="113"/>
      <c r="C409" s="114"/>
      <c r="D409" s="114"/>
      <c r="E409" s="114"/>
      <c r="F409" s="115"/>
      <c r="G409" s="116"/>
      <c r="H409" s="117" t="s">
        <v>719</v>
      </c>
      <c r="I409" s="118" t="n">
        <f aca="false">SUM(I398:I408)</f>
        <v>0</v>
      </c>
      <c r="J409" s="119"/>
      <c r="K409" s="112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</row>
    <row r="410" s="125" customFormat="true" ht="54.75" hidden="false" customHeight="true" outlineLevel="0" collapsed="false">
      <c r="A410" s="97"/>
      <c r="B410" s="166"/>
      <c r="C410" s="167"/>
      <c r="D410" s="167"/>
      <c r="E410" s="167"/>
      <c r="F410" s="190" t="s">
        <v>720</v>
      </c>
      <c r="G410" s="190"/>
      <c r="H410" s="169"/>
      <c r="I410" s="170"/>
      <c r="J410" s="171"/>
      <c r="K410" s="172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</row>
    <row r="411" customFormat="false" ht="30" hidden="false" customHeight="true" outlineLevel="0" collapsed="false">
      <c r="A411" s="122"/>
      <c r="B411" s="105" t="n">
        <v>15</v>
      </c>
      <c r="C411" s="106" t="n">
        <v>1</v>
      </c>
      <c r="D411" s="107" t="s">
        <v>35</v>
      </c>
      <c r="E411" s="106"/>
      <c r="F411" s="126" t="s">
        <v>721</v>
      </c>
      <c r="G411" s="126"/>
      <c r="H411" s="123" t="s">
        <v>722</v>
      </c>
      <c r="I411" s="110"/>
      <c r="J411" s="111" t="n">
        <v>185</v>
      </c>
      <c r="K411" s="112" t="n">
        <f aca="false">I411*J411</f>
        <v>0</v>
      </c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30" hidden="false" customHeight="true" outlineLevel="0" collapsed="false">
      <c r="A412" s="122"/>
      <c r="B412" s="105" t="n">
        <v>15</v>
      </c>
      <c r="C412" s="106" t="n">
        <v>1</v>
      </c>
      <c r="D412" s="107" t="s">
        <v>35</v>
      </c>
      <c r="E412" s="106"/>
      <c r="F412" s="126" t="s">
        <v>723</v>
      </c>
      <c r="G412" s="126"/>
      <c r="H412" s="123" t="s">
        <v>724</v>
      </c>
      <c r="I412" s="110"/>
      <c r="J412" s="111" t="n">
        <v>185</v>
      </c>
      <c r="K412" s="112" t="n">
        <f aca="false">I412*J412</f>
        <v>0</v>
      </c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24"/>
      <c r="BP412" s="124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30" hidden="false" customHeight="true" outlineLevel="0" collapsed="false">
      <c r="A413" s="97"/>
      <c r="B413" s="105" t="n">
        <v>15</v>
      </c>
      <c r="C413" s="106" t="n">
        <v>1</v>
      </c>
      <c r="D413" s="107" t="s">
        <v>35</v>
      </c>
      <c r="E413" s="106"/>
      <c r="F413" s="126" t="s">
        <v>725</v>
      </c>
      <c r="G413" s="126"/>
      <c r="H413" s="123" t="s">
        <v>726</v>
      </c>
      <c r="I413" s="110"/>
      <c r="J413" s="111" t="n">
        <v>185</v>
      </c>
      <c r="K413" s="112" t="n">
        <f aca="false">I413*J413</f>
        <v>0</v>
      </c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24"/>
      <c r="BP413" s="124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30" hidden="false" customHeight="true" outlineLevel="0" collapsed="false">
      <c r="A414" s="122"/>
      <c r="B414" s="105" t="n">
        <v>15</v>
      </c>
      <c r="C414" s="106" t="n">
        <v>1</v>
      </c>
      <c r="D414" s="107" t="s">
        <v>35</v>
      </c>
      <c r="E414" s="106"/>
      <c r="F414" s="126" t="s">
        <v>727</v>
      </c>
      <c r="G414" s="126"/>
      <c r="H414" s="123" t="s">
        <v>728</v>
      </c>
      <c r="I414" s="110"/>
      <c r="J414" s="111" t="n">
        <v>185</v>
      </c>
      <c r="K414" s="112" t="n">
        <f aca="false">I414*J414</f>
        <v>0</v>
      </c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24"/>
      <c r="BP414" s="124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30" hidden="false" customHeight="true" outlineLevel="0" collapsed="false">
      <c r="A415" s="97"/>
      <c r="B415" s="105" t="n">
        <v>15</v>
      </c>
      <c r="C415" s="106" t="n">
        <v>1</v>
      </c>
      <c r="D415" s="107" t="s">
        <v>35</v>
      </c>
      <c r="E415" s="106"/>
      <c r="F415" s="126" t="s">
        <v>729</v>
      </c>
      <c r="G415" s="126"/>
      <c r="H415" s="123" t="s">
        <v>730</v>
      </c>
      <c r="I415" s="110"/>
      <c r="J415" s="111" t="n">
        <v>185</v>
      </c>
      <c r="K415" s="112" t="n">
        <f aca="false">I415*J415</f>
        <v>0</v>
      </c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30" hidden="false" customHeight="true" outlineLevel="0" collapsed="false">
      <c r="A416" s="122"/>
      <c r="B416" s="105" t="n">
        <v>15</v>
      </c>
      <c r="C416" s="106" t="n">
        <v>1</v>
      </c>
      <c r="D416" s="107" t="s">
        <v>35</v>
      </c>
      <c r="E416" s="106"/>
      <c r="F416" s="126" t="s">
        <v>731</v>
      </c>
      <c r="G416" s="126"/>
      <c r="H416" s="123" t="s">
        <v>732</v>
      </c>
      <c r="I416" s="110"/>
      <c r="J416" s="111" t="n">
        <v>185</v>
      </c>
      <c r="K416" s="112" t="n">
        <f aca="false">I416*J416</f>
        <v>0</v>
      </c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24"/>
      <c r="BP416" s="124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30" hidden="false" customHeight="true" outlineLevel="0" collapsed="false">
      <c r="A417" s="122"/>
      <c r="B417" s="105" t="n">
        <v>15</v>
      </c>
      <c r="C417" s="106" t="n">
        <v>1</v>
      </c>
      <c r="D417" s="107" t="s">
        <v>35</v>
      </c>
      <c r="E417" s="106"/>
      <c r="F417" s="126" t="s">
        <v>733</v>
      </c>
      <c r="G417" s="126"/>
      <c r="H417" s="123" t="s">
        <v>734</v>
      </c>
      <c r="I417" s="110"/>
      <c r="J417" s="111" t="n">
        <v>185</v>
      </c>
      <c r="K417" s="112" t="n">
        <f aca="false">I417*J417</f>
        <v>0</v>
      </c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24"/>
      <c r="BP417" s="124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0" hidden="false" customHeight="true" outlineLevel="0" collapsed="false">
      <c r="A418" s="122"/>
      <c r="B418" s="105" t="n">
        <v>15</v>
      </c>
      <c r="C418" s="106" t="n">
        <v>1</v>
      </c>
      <c r="D418" s="107" t="s">
        <v>35</v>
      </c>
      <c r="E418" s="106"/>
      <c r="F418" s="126" t="s">
        <v>735</v>
      </c>
      <c r="G418" s="126"/>
      <c r="H418" s="123" t="s">
        <v>736</v>
      </c>
      <c r="I418" s="110"/>
      <c r="J418" s="111" t="n">
        <v>185</v>
      </c>
      <c r="K418" s="112" t="n">
        <f aca="false">I418*J418</f>
        <v>0</v>
      </c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24"/>
      <c r="BP418" s="124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0" hidden="false" customHeight="true" outlineLevel="0" collapsed="false">
      <c r="A419" s="122"/>
      <c r="B419" s="105" t="n">
        <v>15</v>
      </c>
      <c r="C419" s="106" t="n">
        <v>1</v>
      </c>
      <c r="D419" s="107" t="s">
        <v>35</v>
      </c>
      <c r="E419" s="106"/>
      <c r="F419" s="126" t="s">
        <v>737</v>
      </c>
      <c r="G419" s="126"/>
      <c r="H419" s="123" t="s">
        <v>738</v>
      </c>
      <c r="I419" s="110"/>
      <c r="J419" s="111" t="n">
        <v>185</v>
      </c>
      <c r="K419" s="112" t="n">
        <f aca="false">I419*J419</f>
        <v>0</v>
      </c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24"/>
      <c r="BP419" s="124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30" hidden="false" customHeight="true" outlineLevel="0" collapsed="false">
      <c r="A420" s="122"/>
      <c r="B420" s="105" t="n">
        <v>15</v>
      </c>
      <c r="C420" s="106" t="n">
        <v>1</v>
      </c>
      <c r="D420" s="107" t="s">
        <v>35</v>
      </c>
      <c r="E420" s="106"/>
      <c r="F420" s="126" t="s">
        <v>739</v>
      </c>
      <c r="G420" s="126"/>
      <c r="H420" s="123" t="s">
        <v>740</v>
      </c>
      <c r="I420" s="110"/>
      <c r="J420" s="111" t="n">
        <v>185</v>
      </c>
      <c r="K420" s="112" t="n">
        <f aca="false">I420*J420</f>
        <v>0</v>
      </c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24"/>
      <c r="BO420" s="124"/>
      <c r="BP420" s="124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30" hidden="false" customHeight="true" outlineLevel="0" collapsed="false">
      <c r="A421" s="122"/>
      <c r="B421" s="105" t="n">
        <v>15</v>
      </c>
      <c r="C421" s="106" t="n">
        <v>1</v>
      </c>
      <c r="D421" s="107" t="s">
        <v>35</v>
      </c>
      <c r="E421" s="106"/>
      <c r="F421" s="126" t="s">
        <v>741</v>
      </c>
      <c r="G421" s="126"/>
      <c r="H421" s="123" t="s">
        <v>742</v>
      </c>
      <c r="I421" s="110"/>
      <c r="J421" s="111" t="n">
        <v>185</v>
      </c>
      <c r="K421" s="112" t="n">
        <f aca="false">I421*J421</f>
        <v>0</v>
      </c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24"/>
      <c r="BP421" s="124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104" customFormat="true" ht="30" hidden="false" customHeight="true" outlineLevel="0" collapsed="false">
      <c r="B422" s="113"/>
      <c r="C422" s="114"/>
      <c r="D422" s="114"/>
      <c r="E422" s="114"/>
      <c r="F422" s="115"/>
      <c r="G422" s="116"/>
      <c r="H422" s="117" t="s">
        <v>743</v>
      </c>
      <c r="I422" s="118" t="n">
        <f aca="false">SUM(I411:I421)</f>
        <v>0</v>
      </c>
      <c r="J422" s="119"/>
      <c r="K422" s="112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</row>
    <row r="423" s="125" customFormat="true" ht="45" hidden="false" customHeight="true" outlineLevel="0" collapsed="false">
      <c r="A423" s="97"/>
      <c r="B423" s="166"/>
      <c r="C423" s="167"/>
      <c r="D423" s="167"/>
      <c r="E423" s="167"/>
      <c r="F423" s="174" t="s">
        <v>744</v>
      </c>
      <c r="G423" s="174"/>
      <c r="H423" s="169"/>
      <c r="I423" s="170"/>
      <c r="J423" s="171"/>
      <c r="K423" s="172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/>
      <c r="BQ423" s="124"/>
      <c r="BR423" s="124"/>
      <c r="BS423" s="124"/>
      <c r="BT423" s="124"/>
      <c r="BU423" s="124"/>
      <c r="BV423" s="124"/>
      <c r="BW423" s="124"/>
      <c r="BX423" s="124"/>
      <c r="BY423" s="124"/>
    </row>
    <row r="424" customFormat="false" ht="30" hidden="false" customHeight="true" outlineLevel="0" collapsed="false">
      <c r="A424" s="144"/>
      <c r="B424" s="105" t="n">
        <v>4</v>
      </c>
      <c r="C424" s="106" t="n">
        <v>1</v>
      </c>
      <c r="D424" s="107" t="s">
        <v>35</v>
      </c>
      <c r="E424" s="106"/>
      <c r="F424" s="108" t="s">
        <v>745</v>
      </c>
      <c r="G424" s="108"/>
      <c r="H424" s="123" t="s">
        <v>746</v>
      </c>
      <c r="I424" s="110"/>
      <c r="J424" s="111" t="n">
        <v>680</v>
      </c>
      <c r="K424" s="112" t="n">
        <f aca="false">I424*J424</f>
        <v>0</v>
      </c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0" hidden="false" customHeight="true" outlineLevel="0" collapsed="false">
      <c r="A425" s="144"/>
      <c r="B425" s="105" t="n">
        <v>4</v>
      </c>
      <c r="C425" s="106" t="n">
        <v>1</v>
      </c>
      <c r="D425" s="107" t="s">
        <v>35</v>
      </c>
      <c r="E425" s="106"/>
      <c r="F425" s="126" t="s">
        <v>747</v>
      </c>
      <c r="G425" s="126"/>
      <c r="H425" s="123" t="s">
        <v>748</v>
      </c>
      <c r="I425" s="110"/>
      <c r="J425" s="111" t="n">
        <v>680</v>
      </c>
      <c r="K425" s="112" t="n">
        <f aca="false">I425*J425</f>
        <v>0</v>
      </c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0" hidden="false" customHeight="true" outlineLevel="0" collapsed="false">
      <c r="A426" s="144"/>
      <c r="B426" s="105" t="n">
        <v>4</v>
      </c>
      <c r="C426" s="106" t="n">
        <v>1</v>
      </c>
      <c r="D426" s="107" t="s">
        <v>35</v>
      </c>
      <c r="E426" s="106"/>
      <c r="F426" s="126" t="s">
        <v>749</v>
      </c>
      <c r="G426" s="126"/>
      <c r="H426" s="123" t="s">
        <v>750</v>
      </c>
      <c r="I426" s="110"/>
      <c r="J426" s="111" t="n">
        <v>680</v>
      </c>
      <c r="K426" s="112" t="n">
        <f aca="false">I426*J426</f>
        <v>0</v>
      </c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24"/>
      <c r="BO426" s="124"/>
      <c r="BP426" s="124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0" hidden="false" customHeight="true" outlineLevel="0" collapsed="false">
      <c r="A427" s="144"/>
      <c r="B427" s="105" t="n">
        <v>4</v>
      </c>
      <c r="C427" s="106" t="n">
        <v>1</v>
      </c>
      <c r="D427" s="107" t="s">
        <v>35</v>
      </c>
      <c r="E427" s="106"/>
      <c r="F427" s="126" t="s">
        <v>751</v>
      </c>
      <c r="G427" s="126"/>
      <c r="H427" s="123" t="s">
        <v>752</v>
      </c>
      <c r="I427" s="110"/>
      <c r="J427" s="111" t="n">
        <v>680</v>
      </c>
      <c r="K427" s="112" t="n">
        <f aca="false">I427*J427</f>
        <v>0</v>
      </c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24"/>
      <c r="BP427" s="124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104" customFormat="true" ht="30" hidden="false" customHeight="true" outlineLevel="0" collapsed="false">
      <c r="B428" s="113"/>
      <c r="C428" s="114"/>
      <c r="D428" s="114"/>
      <c r="E428" s="114"/>
      <c r="F428" s="127"/>
      <c r="G428" s="128"/>
      <c r="H428" s="117" t="s">
        <v>753</v>
      </c>
      <c r="I428" s="118" t="n">
        <f aca="false">SUM(I424:I427)</f>
        <v>0</v>
      </c>
      <c r="J428" s="119"/>
      <c r="K428" s="112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24"/>
      <c r="BP428" s="124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</row>
    <row r="429" s="125" customFormat="true" ht="45" hidden="false" customHeight="true" outlineLevel="0" collapsed="false">
      <c r="A429" s="97"/>
      <c r="B429" s="166"/>
      <c r="C429" s="167"/>
      <c r="D429" s="167"/>
      <c r="E429" s="167"/>
      <c r="F429" s="174" t="s">
        <v>754</v>
      </c>
      <c r="G429" s="174"/>
      <c r="H429" s="169"/>
      <c r="I429" s="170"/>
      <c r="J429" s="171"/>
      <c r="K429" s="172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/>
      <c r="BM429" s="124"/>
      <c r="BN429" s="124"/>
      <c r="BO429" s="124"/>
      <c r="BP429" s="124"/>
      <c r="BQ429" s="124"/>
      <c r="BR429" s="124"/>
      <c r="BS429" s="124"/>
      <c r="BT429" s="124"/>
      <c r="BU429" s="124"/>
      <c r="BV429" s="124"/>
      <c r="BW429" s="124"/>
      <c r="BX429" s="124"/>
      <c r="BY429" s="124"/>
    </row>
    <row r="430" customFormat="false" ht="30" hidden="false" customHeight="true" outlineLevel="0" collapsed="false">
      <c r="A430" s="144"/>
      <c r="B430" s="105" t="n">
        <v>4</v>
      </c>
      <c r="C430" s="106" t="n">
        <v>1</v>
      </c>
      <c r="D430" s="107" t="s">
        <v>35</v>
      </c>
      <c r="E430" s="106"/>
      <c r="F430" s="126" t="s">
        <v>755</v>
      </c>
      <c r="G430" s="126"/>
      <c r="H430" s="123" t="s">
        <v>756</v>
      </c>
      <c r="I430" s="110"/>
      <c r="J430" s="111" t="n">
        <v>255</v>
      </c>
      <c r="K430" s="112" t="n">
        <f aca="false">I430*J430</f>
        <v>0</v>
      </c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24"/>
      <c r="BO430" s="124"/>
      <c r="BP430" s="124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30" hidden="false" customHeight="true" outlineLevel="0" collapsed="false">
      <c r="A431" s="144"/>
      <c r="B431" s="105" t="n">
        <v>4</v>
      </c>
      <c r="C431" s="106" t="n">
        <v>1</v>
      </c>
      <c r="D431" s="107" t="s">
        <v>35</v>
      </c>
      <c r="E431" s="106"/>
      <c r="F431" s="126" t="s">
        <v>757</v>
      </c>
      <c r="G431" s="126"/>
      <c r="H431" s="123" t="s">
        <v>758</v>
      </c>
      <c r="I431" s="110"/>
      <c r="J431" s="111" t="n">
        <v>255</v>
      </c>
      <c r="K431" s="112" t="n">
        <f aca="false">I431*J431</f>
        <v>0</v>
      </c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24"/>
      <c r="BP431" s="124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30" hidden="false" customHeight="true" outlineLevel="0" collapsed="false">
      <c r="A432" s="144"/>
      <c r="B432" s="105" t="n">
        <v>4</v>
      </c>
      <c r="C432" s="106" t="n">
        <v>1</v>
      </c>
      <c r="D432" s="107" t="s">
        <v>35</v>
      </c>
      <c r="E432" s="106"/>
      <c r="F432" s="126" t="s">
        <v>759</v>
      </c>
      <c r="G432" s="126"/>
      <c r="H432" s="123" t="s">
        <v>760</v>
      </c>
      <c r="I432" s="110"/>
      <c r="J432" s="111" t="n">
        <v>255</v>
      </c>
      <c r="K432" s="112" t="n">
        <f aca="false">I432*J432</f>
        <v>0</v>
      </c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24"/>
      <c r="BP432" s="124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30" hidden="false" customHeight="true" outlineLevel="0" collapsed="false">
      <c r="A433" s="144"/>
      <c r="B433" s="105" t="n">
        <v>4</v>
      </c>
      <c r="C433" s="106" t="n">
        <v>1</v>
      </c>
      <c r="D433" s="107" t="s">
        <v>35</v>
      </c>
      <c r="E433" s="106"/>
      <c r="F433" s="126" t="s">
        <v>761</v>
      </c>
      <c r="G433" s="126"/>
      <c r="H433" s="123" t="s">
        <v>762</v>
      </c>
      <c r="I433" s="110"/>
      <c r="J433" s="111" t="n">
        <v>255</v>
      </c>
      <c r="K433" s="112" t="n">
        <f aca="false">I433*J433</f>
        <v>0</v>
      </c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24"/>
      <c r="BP433" s="124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30" hidden="false" customHeight="true" outlineLevel="0" collapsed="false">
      <c r="A434" s="144"/>
      <c r="B434" s="105" t="n">
        <v>4</v>
      </c>
      <c r="C434" s="106" t="n">
        <v>1</v>
      </c>
      <c r="D434" s="107" t="s">
        <v>35</v>
      </c>
      <c r="E434" s="106"/>
      <c r="F434" s="126" t="s">
        <v>763</v>
      </c>
      <c r="G434" s="126"/>
      <c r="H434" s="123" t="s">
        <v>764</v>
      </c>
      <c r="I434" s="110"/>
      <c r="J434" s="111" t="n">
        <v>255</v>
      </c>
      <c r="K434" s="112" t="n">
        <f aca="false">I434*J434</f>
        <v>0</v>
      </c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24"/>
      <c r="BP434" s="124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104" customFormat="true" ht="30" hidden="false" customHeight="true" outlineLevel="0" collapsed="false">
      <c r="B435" s="113"/>
      <c r="C435" s="114"/>
      <c r="D435" s="114"/>
      <c r="E435" s="114"/>
      <c r="F435" s="115"/>
      <c r="G435" s="116"/>
      <c r="H435" s="117" t="s">
        <v>765</v>
      </c>
      <c r="I435" s="118" t="n">
        <f aca="false">SUM(I430:I434)</f>
        <v>0</v>
      </c>
      <c r="J435" s="119"/>
      <c r="K435" s="112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24"/>
      <c r="BP435" s="124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5"/>
      <c r="CA435" s="125"/>
      <c r="CB435" s="125"/>
      <c r="CC435" s="125"/>
      <c r="CD435" s="125"/>
      <c r="CE435" s="125"/>
      <c r="CF435" s="125"/>
      <c r="CG435" s="125"/>
      <c r="CH435" s="125"/>
      <c r="CI435" s="125"/>
      <c r="CJ435" s="125"/>
      <c r="CK435" s="125"/>
      <c r="CL435" s="125"/>
      <c r="CM435" s="125"/>
      <c r="CN435" s="125"/>
      <c r="CO435" s="125"/>
      <c r="CP435" s="125"/>
      <c r="CQ435" s="125"/>
      <c r="CR435" s="125"/>
      <c r="CS435" s="125"/>
      <c r="CT435" s="125"/>
      <c r="CU435" s="125"/>
      <c r="CV435" s="125"/>
      <c r="CW435" s="125"/>
      <c r="CX435" s="125"/>
      <c r="CY435" s="125"/>
      <c r="CZ435" s="125"/>
      <c r="DA435" s="125"/>
      <c r="DB435" s="125"/>
      <c r="DC435" s="125"/>
      <c r="DD435" s="125"/>
      <c r="DE435" s="125"/>
      <c r="DF435" s="125"/>
      <c r="DG435" s="125"/>
      <c r="DH435" s="125"/>
      <c r="DI435" s="125"/>
      <c r="DJ435" s="125"/>
      <c r="DK435" s="125"/>
      <c r="DL435" s="125"/>
      <c r="DM435" s="125"/>
      <c r="DN435" s="125"/>
      <c r="DO435" s="125"/>
      <c r="DP435" s="125"/>
      <c r="DQ435" s="125"/>
      <c r="DR435" s="125"/>
      <c r="DS435" s="125"/>
      <c r="DT435" s="125"/>
      <c r="DU435" s="125"/>
      <c r="DV435" s="125"/>
      <c r="DW435" s="125"/>
      <c r="DX435" s="125"/>
      <c r="DY435" s="125"/>
      <c r="DZ435" s="125"/>
      <c r="EA435" s="125"/>
      <c r="EB435" s="125"/>
      <c r="EC435" s="125"/>
      <c r="ED435" s="125"/>
      <c r="EE435" s="125"/>
      <c r="EF435" s="125"/>
      <c r="EG435" s="125"/>
      <c r="EH435" s="125"/>
      <c r="EI435" s="125"/>
      <c r="EJ435" s="125"/>
      <c r="EK435" s="125"/>
      <c r="EL435" s="125"/>
      <c r="EM435" s="125"/>
      <c r="EN435" s="125"/>
      <c r="EO435" s="125"/>
      <c r="EP435" s="125"/>
      <c r="EQ435" s="125"/>
      <c r="ER435" s="125"/>
      <c r="ES435" s="125"/>
      <c r="ET435" s="125"/>
      <c r="EU435" s="125"/>
      <c r="EV435" s="125"/>
      <c r="EW435" s="125"/>
      <c r="EX435" s="125"/>
      <c r="EY435" s="125"/>
      <c r="EZ435" s="125"/>
      <c r="FA435" s="125"/>
      <c r="FB435" s="125"/>
      <c r="FC435" s="125"/>
      <c r="FD435" s="125"/>
      <c r="FE435" s="125"/>
      <c r="FF435" s="125"/>
      <c r="FG435" s="125"/>
      <c r="FH435" s="125"/>
      <c r="FI435" s="125"/>
      <c r="FJ435" s="125"/>
      <c r="FK435" s="125"/>
      <c r="FL435" s="125"/>
      <c r="FM435" s="125"/>
      <c r="FN435" s="125"/>
      <c r="FO435" s="125"/>
      <c r="FP435" s="125"/>
      <c r="FQ435" s="125"/>
      <c r="FR435" s="125"/>
      <c r="FS435" s="125"/>
      <c r="FT435" s="125"/>
      <c r="FU435" s="125"/>
      <c r="FV435" s="125"/>
      <c r="FW435" s="125"/>
      <c r="FX435" s="125"/>
      <c r="FY435" s="125"/>
      <c r="FZ435" s="125"/>
      <c r="GA435" s="125"/>
      <c r="GB435" s="125"/>
      <c r="GC435" s="125"/>
      <c r="GD435" s="125"/>
      <c r="GE435" s="125"/>
      <c r="GF435" s="125"/>
      <c r="GG435" s="125"/>
      <c r="GH435" s="125"/>
      <c r="GI435" s="125"/>
      <c r="GJ435" s="125"/>
      <c r="GK435" s="125"/>
      <c r="GL435" s="125"/>
      <c r="GM435" s="125"/>
      <c r="GN435" s="125"/>
      <c r="GO435" s="125"/>
      <c r="GP435" s="125"/>
      <c r="GQ435" s="125"/>
      <c r="GR435" s="125"/>
      <c r="GS435" s="125"/>
      <c r="GT435" s="125"/>
      <c r="GU435" s="125"/>
      <c r="GV435" s="125"/>
      <c r="GW435" s="125"/>
      <c r="GX435" s="125"/>
      <c r="GY435" s="125"/>
      <c r="GZ435" s="125"/>
      <c r="HA435" s="125"/>
      <c r="HB435" s="125"/>
      <c r="HC435" s="125"/>
      <c r="HD435" s="125"/>
      <c r="HE435" s="125"/>
      <c r="HF435" s="125"/>
      <c r="HG435" s="125"/>
      <c r="HH435" s="125"/>
      <c r="HI435" s="125"/>
      <c r="HJ435" s="125"/>
      <c r="HK435" s="125"/>
      <c r="HL435" s="125"/>
      <c r="HM435" s="125"/>
      <c r="HN435" s="125"/>
      <c r="HO435" s="125"/>
      <c r="HP435" s="125"/>
      <c r="HQ435" s="125"/>
      <c r="HR435" s="125"/>
      <c r="HS435" s="125"/>
      <c r="HT435" s="125"/>
      <c r="HU435" s="125"/>
      <c r="HV435" s="125"/>
      <c r="HW435" s="125"/>
      <c r="HX435" s="125"/>
      <c r="HY435" s="125"/>
      <c r="HZ435" s="125"/>
      <c r="IA435" s="125"/>
      <c r="IB435" s="125"/>
      <c r="IC435" s="125"/>
      <c r="ID435" s="125"/>
      <c r="IE435" s="125"/>
      <c r="IF435" s="125"/>
      <c r="IG435" s="125"/>
      <c r="IH435" s="125"/>
      <c r="II435" s="125"/>
      <c r="IJ435" s="125"/>
    </row>
    <row r="436" s="125" customFormat="true" ht="45" hidden="false" customHeight="true" outlineLevel="0" collapsed="false">
      <c r="A436" s="97"/>
      <c r="B436" s="166"/>
      <c r="C436" s="167"/>
      <c r="D436" s="167"/>
      <c r="E436" s="167"/>
      <c r="F436" s="174" t="s">
        <v>766</v>
      </c>
      <c r="G436" s="174"/>
      <c r="H436" s="169"/>
      <c r="I436" s="170"/>
      <c r="J436" s="171"/>
      <c r="K436" s="172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24"/>
      <c r="BP436" s="124"/>
      <c r="BQ436" s="124"/>
      <c r="BR436" s="124"/>
      <c r="BS436" s="124"/>
      <c r="BT436" s="124"/>
      <c r="BU436" s="124"/>
      <c r="BV436" s="124"/>
      <c r="BW436" s="124"/>
      <c r="BX436" s="124"/>
      <c r="BY436" s="124"/>
    </row>
    <row r="437" customFormat="false" ht="30" hidden="false" customHeight="true" outlineLevel="0" collapsed="false">
      <c r="A437" s="144"/>
      <c r="B437" s="105" t="n">
        <v>4</v>
      </c>
      <c r="C437" s="106" t="n">
        <v>1</v>
      </c>
      <c r="D437" s="107" t="s">
        <v>247</v>
      </c>
      <c r="E437" s="106"/>
      <c r="F437" s="126" t="s">
        <v>767</v>
      </c>
      <c r="G437" s="126"/>
      <c r="H437" s="123" t="s">
        <v>768</v>
      </c>
      <c r="I437" s="110"/>
      <c r="J437" s="111" t="n">
        <v>255</v>
      </c>
      <c r="K437" s="112" t="n">
        <f aca="false">I437*J437</f>
        <v>0</v>
      </c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24"/>
      <c r="BP437" s="124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30" hidden="false" customHeight="true" outlineLevel="0" collapsed="false">
      <c r="A438" s="144"/>
      <c r="B438" s="105" t="n">
        <v>4</v>
      </c>
      <c r="C438" s="106" t="n">
        <v>1</v>
      </c>
      <c r="D438" s="107" t="s">
        <v>247</v>
      </c>
      <c r="E438" s="106"/>
      <c r="F438" s="126" t="s">
        <v>769</v>
      </c>
      <c r="G438" s="126"/>
      <c r="H438" s="123" t="s">
        <v>770</v>
      </c>
      <c r="I438" s="110"/>
      <c r="J438" s="111" t="n">
        <v>255</v>
      </c>
      <c r="K438" s="112" t="n">
        <f aca="false">I438*J438</f>
        <v>0</v>
      </c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24"/>
      <c r="BP438" s="124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30" hidden="false" customHeight="true" outlineLevel="0" collapsed="false">
      <c r="A439" s="144"/>
      <c r="B439" s="105" t="n">
        <v>4</v>
      </c>
      <c r="C439" s="106" t="n">
        <v>1</v>
      </c>
      <c r="D439" s="107" t="s">
        <v>247</v>
      </c>
      <c r="E439" s="106"/>
      <c r="F439" s="126" t="s">
        <v>771</v>
      </c>
      <c r="G439" s="126"/>
      <c r="H439" s="123" t="s">
        <v>772</v>
      </c>
      <c r="I439" s="110"/>
      <c r="J439" s="111" t="n">
        <v>255</v>
      </c>
      <c r="K439" s="112" t="n">
        <f aca="false">I439*J439</f>
        <v>0</v>
      </c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24"/>
      <c r="BP439" s="124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30" hidden="false" customHeight="true" outlineLevel="0" collapsed="false">
      <c r="A440" s="144"/>
      <c r="B440" s="105" t="n">
        <v>4</v>
      </c>
      <c r="C440" s="106" t="n">
        <v>1</v>
      </c>
      <c r="D440" s="107" t="s">
        <v>247</v>
      </c>
      <c r="E440" s="106"/>
      <c r="F440" s="126" t="s">
        <v>773</v>
      </c>
      <c r="G440" s="126"/>
      <c r="H440" s="123" t="s">
        <v>774</v>
      </c>
      <c r="I440" s="110"/>
      <c r="J440" s="111" t="n">
        <v>255</v>
      </c>
      <c r="K440" s="112" t="n">
        <f aca="false">I440*J440</f>
        <v>0</v>
      </c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24"/>
      <c r="AH440" s="124"/>
      <c r="AI440" s="124"/>
      <c r="AJ440" s="124"/>
      <c r="AK440" s="124"/>
      <c r="AL440" s="124"/>
      <c r="AM440" s="124"/>
      <c r="AN440" s="124"/>
      <c r="AO440" s="124"/>
      <c r="AP440" s="124"/>
      <c r="AQ440" s="124"/>
      <c r="AR440" s="124"/>
      <c r="AS440" s="124"/>
      <c r="AT440" s="124"/>
      <c r="AU440" s="124"/>
      <c r="AV440" s="124"/>
      <c r="AW440" s="124"/>
      <c r="AX440" s="124"/>
      <c r="AY440" s="124"/>
      <c r="AZ440" s="124"/>
      <c r="BA440" s="124"/>
      <c r="BB440" s="124"/>
      <c r="BC440" s="124"/>
      <c r="BD440" s="124"/>
      <c r="BE440" s="124"/>
      <c r="BF440" s="124"/>
      <c r="BG440" s="124"/>
      <c r="BH440" s="124"/>
      <c r="BI440" s="124"/>
      <c r="BJ440" s="124"/>
      <c r="BK440" s="124"/>
      <c r="BL440" s="124"/>
      <c r="BM440" s="124"/>
      <c r="BN440" s="124"/>
      <c r="BO440" s="124"/>
      <c r="BP440" s="124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104" customFormat="true" ht="30" hidden="false" customHeight="true" outlineLevel="0" collapsed="false">
      <c r="B441" s="113"/>
      <c r="C441" s="114"/>
      <c r="D441" s="114"/>
      <c r="E441" s="114"/>
      <c r="F441" s="115"/>
      <c r="G441" s="116"/>
      <c r="H441" s="179" t="s">
        <v>765</v>
      </c>
      <c r="I441" s="118" t="n">
        <f aca="false">SUM(I437:I440)</f>
        <v>0</v>
      </c>
      <c r="J441" s="119"/>
      <c r="K441" s="112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  <c r="AG441" s="124"/>
      <c r="AH441" s="124"/>
      <c r="AI441" s="124"/>
      <c r="AJ441" s="124"/>
      <c r="AK441" s="124"/>
      <c r="AL441" s="124"/>
      <c r="AM441" s="124"/>
      <c r="AN441" s="124"/>
      <c r="AO441" s="124"/>
      <c r="AP441" s="124"/>
      <c r="AQ441" s="124"/>
      <c r="AR441" s="124"/>
      <c r="AS441" s="124"/>
      <c r="AT441" s="124"/>
      <c r="AU441" s="124"/>
      <c r="AV441" s="124"/>
      <c r="AW441" s="124"/>
      <c r="AX441" s="124"/>
      <c r="AY441" s="124"/>
      <c r="AZ441" s="124"/>
      <c r="BA441" s="124"/>
      <c r="BB441" s="124"/>
      <c r="BC441" s="124"/>
      <c r="BD441" s="124"/>
      <c r="BE441" s="124"/>
      <c r="BF441" s="124"/>
      <c r="BG441" s="124"/>
      <c r="BH441" s="124"/>
      <c r="BI441" s="124"/>
      <c r="BJ441" s="124"/>
      <c r="BK441" s="124"/>
      <c r="BL441" s="124"/>
      <c r="BM441" s="124"/>
      <c r="BN441" s="124"/>
      <c r="BO441" s="124"/>
      <c r="BP441" s="124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5"/>
      <c r="CA441" s="125"/>
      <c r="CB441" s="125"/>
      <c r="CC441" s="125"/>
      <c r="CD441" s="125"/>
      <c r="CE441" s="125"/>
      <c r="CF441" s="125"/>
      <c r="CG441" s="125"/>
      <c r="CH441" s="125"/>
      <c r="CI441" s="125"/>
      <c r="CJ441" s="125"/>
      <c r="CK441" s="125"/>
      <c r="CL441" s="125"/>
      <c r="CM441" s="125"/>
      <c r="CN441" s="125"/>
      <c r="CO441" s="125"/>
      <c r="CP441" s="125"/>
      <c r="CQ441" s="125"/>
      <c r="CR441" s="125"/>
      <c r="CS441" s="125"/>
      <c r="CT441" s="125"/>
      <c r="CU441" s="125"/>
      <c r="CV441" s="125"/>
      <c r="CW441" s="125"/>
      <c r="CX441" s="125"/>
      <c r="CY441" s="125"/>
      <c r="CZ441" s="125"/>
      <c r="DA441" s="125"/>
      <c r="DB441" s="125"/>
      <c r="DC441" s="125"/>
      <c r="DD441" s="125"/>
      <c r="DE441" s="125"/>
      <c r="DF441" s="125"/>
      <c r="DG441" s="125"/>
      <c r="DH441" s="125"/>
      <c r="DI441" s="125"/>
      <c r="DJ441" s="125"/>
      <c r="DK441" s="125"/>
      <c r="DL441" s="125"/>
      <c r="DM441" s="125"/>
      <c r="DN441" s="125"/>
      <c r="DO441" s="125"/>
      <c r="DP441" s="125"/>
      <c r="DQ441" s="125"/>
      <c r="DR441" s="125"/>
      <c r="DS441" s="125"/>
      <c r="DT441" s="125"/>
      <c r="DU441" s="125"/>
      <c r="DV441" s="125"/>
      <c r="DW441" s="125"/>
      <c r="DX441" s="125"/>
      <c r="DY441" s="125"/>
      <c r="DZ441" s="125"/>
      <c r="EA441" s="125"/>
      <c r="EB441" s="125"/>
      <c r="EC441" s="125"/>
      <c r="ED441" s="125"/>
      <c r="EE441" s="125"/>
      <c r="EF441" s="125"/>
      <c r="EG441" s="125"/>
      <c r="EH441" s="125"/>
      <c r="EI441" s="125"/>
      <c r="EJ441" s="125"/>
      <c r="EK441" s="125"/>
      <c r="EL441" s="125"/>
      <c r="EM441" s="125"/>
      <c r="EN441" s="125"/>
      <c r="EO441" s="125"/>
      <c r="EP441" s="125"/>
      <c r="EQ441" s="125"/>
      <c r="ER441" s="125"/>
      <c r="ES441" s="125"/>
      <c r="ET441" s="125"/>
      <c r="EU441" s="125"/>
      <c r="EV441" s="125"/>
      <c r="EW441" s="125"/>
      <c r="EX441" s="125"/>
      <c r="EY441" s="125"/>
      <c r="EZ441" s="125"/>
      <c r="FA441" s="125"/>
      <c r="FB441" s="125"/>
      <c r="FC441" s="125"/>
      <c r="FD441" s="125"/>
      <c r="FE441" s="125"/>
      <c r="FF441" s="125"/>
      <c r="FG441" s="125"/>
      <c r="FH441" s="125"/>
      <c r="FI441" s="125"/>
      <c r="FJ441" s="125"/>
      <c r="FK441" s="125"/>
      <c r="FL441" s="125"/>
      <c r="FM441" s="125"/>
      <c r="FN441" s="125"/>
      <c r="FO441" s="125"/>
      <c r="FP441" s="125"/>
      <c r="FQ441" s="125"/>
      <c r="FR441" s="125"/>
      <c r="FS441" s="125"/>
      <c r="FT441" s="125"/>
      <c r="FU441" s="125"/>
      <c r="FV441" s="125"/>
      <c r="FW441" s="125"/>
      <c r="FX441" s="125"/>
      <c r="FY441" s="125"/>
      <c r="FZ441" s="125"/>
      <c r="GA441" s="125"/>
      <c r="GB441" s="125"/>
      <c r="GC441" s="125"/>
      <c r="GD441" s="125"/>
      <c r="GE441" s="125"/>
      <c r="GF441" s="125"/>
      <c r="GG441" s="125"/>
      <c r="GH441" s="125"/>
      <c r="GI441" s="125"/>
      <c r="GJ441" s="125"/>
      <c r="GK441" s="125"/>
      <c r="GL441" s="125"/>
      <c r="GM441" s="125"/>
      <c r="GN441" s="125"/>
      <c r="GO441" s="125"/>
      <c r="GP441" s="125"/>
      <c r="GQ441" s="125"/>
      <c r="GR441" s="125"/>
      <c r="GS441" s="125"/>
      <c r="GT441" s="125"/>
      <c r="GU441" s="125"/>
      <c r="GV441" s="125"/>
      <c r="GW441" s="125"/>
      <c r="GX441" s="125"/>
      <c r="GY441" s="125"/>
      <c r="GZ441" s="125"/>
      <c r="HA441" s="125"/>
      <c r="HB441" s="125"/>
      <c r="HC441" s="125"/>
      <c r="HD441" s="125"/>
      <c r="HE441" s="125"/>
      <c r="HF441" s="125"/>
      <c r="HG441" s="125"/>
      <c r="HH441" s="125"/>
      <c r="HI441" s="125"/>
      <c r="HJ441" s="125"/>
      <c r="HK441" s="125"/>
      <c r="HL441" s="125"/>
      <c r="HM441" s="125"/>
      <c r="HN441" s="125"/>
      <c r="HO441" s="125"/>
      <c r="HP441" s="125"/>
      <c r="HQ441" s="125"/>
      <c r="HR441" s="125"/>
      <c r="HS441" s="125"/>
      <c r="HT441" s="125"/>
      <c r="HU441" s="125"/>
      <c r="HV441" s="125"/>
      <c r="HW441" s="125"/>
      <c r="HX441" s="125"/>
      <c r="HY441" s="125"/>
      <c r="HZ441" s="125"/>
      <c r="IA441" s="125"/>
      <c r="IB441" s="125"/>
      <c r="IC441" s="125"/>
      <c r="ID441" s="125"/>
      <c r="IE441" s="125"/>
      <c r="IF441" s="125"/>
      <c r="IG441" s="125"/>
      <c r="IH441" s="125"/>
      <c r="II441" s="125"/>
      <c r="IJ441" s="125"/>
    </row>
    <row r="442" s="125" customFormat="true" ht="52.5" hidden="false" customHeight="true" outlineLevel="0" collapsed="false">
      <c r="A442" s="97"/>
      <c r="B442" s="166"/>
      <c r="C442" s="167"/>
      <c r="D442" s="167"/>
      <c r="E442" s="167"/>
      <c r="F442" s="174" t="s">
        <v>775</v>
      </c>
      <c r="G442" s="174"/>
      <c r="H442" s="169"/>
      <c r="I442" s="170"/>
      <c r="J442" s="171"/>
      <c r="K442" s="172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24"/>
      <c r="BP442" s="124"/>
      <c r="BQ442" s="124"/>
      <c r="BR442" s="124"/>
      <c r="BS442" s="124"/>
      <c r="BT442" s="124"/>
      <c r="BU442" s="124"/>
      <c r="BV442" s="124"/>
      <c r="BW442" s="124"/>
      <c r="BX442" s="124"/>
      <c r="BY442" s="124"/>
    </row>
    <row r="443" customFormat="false" ht="30" hidden="false" customHeight="true" outlineLevel="0" collapsed="false">
      <c r="A443" s="144"/>
      <c r="B443" s="105" t="n">
        <v>41</v>
      </c>
      <c r="C443" s="106" t="n">
        <v>1</v>
      </c>
      <c r="D443" s="107"/>
      <c r="E443" s="106"/>
      <c r="F443" s="126" t="s">
        <v>776</v>
      </c>
      <c r="G443" s="126"/>
      <c r="H443" s="123" t="s">
        <v>777</v>
      </c>
      <c r="I443" s="186"/>
      <c r="J443" s="135" t="n">
        <v>275</v>
      </c>
      <c r="K443" s="188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30" hidden="false" customHeight="true" outlineLevel="0" collapsed="false">
      <c r="A444" s="144"/>
      <c r="B444" s="105" t="n">
        <v>41</v>
      </c>
      <c r="C444" s="106" t="n">
        <v>3</v>
      </c>
      <c r="D444" s="107" t="s">
        <v>247</v>
      </c>
      <c r="E444" s="106"/>
      <c r="F444" s="126" t="s">
        <v>778</v>
      </c>
      <c r="G444" s="126"/>
      <c r="H444" s="123" t="s">
        <v>779</v>
      </c>
      <c r="I444" s="110"/>
      <c r="J444" s="111" t="n">
        <v>785</v>
      </c>
      <c r="K444" s="112" t="n">
        <f aca="false">I444*J444</f>
        <v>0</v>
      </c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24"/>
      <c r="BM444" s="124"/>
      <c r="BN444" s="124"/>
      <c r="BO444" s="124"/>
      <c r="BP444" s="124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104" customFormat="true" ht="30" hidden="false" customHeight="true" outlineLevel="0" collapsed="false">
      <c r="B445" s="113"/>
      <c r="C445" s="114"/>
      <c r="D445" s="114"/>
      <c r="E445" s="114"/>
      <c r="F445" s="115"/>
      <c r="G445" s="116"/>
      <c r="H445" s="179" t="s">
        <v>780</v>
      </c>
      <c r="I445" s="118" t="n">
        <f aca="false">SUM(I444)</f>
        <v>0</v>
      </c>
      <c r="J445" s="119"/>
      <c r="K445" s="112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24"/>
      <c r="BP445" s="124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5"/>
      <c r="CA445" s="125"/>
      <c r="CB445" s="125"/>
      <c r="CC445" s="125"/>
      <c r="CD445" s="125"/>
      <c r="CE445" s="125"/>
      <c r="CF445" s="125"/>
      <c r="CG445" s="125"/>
      <c r="CH445" s="125"/>
      <c r="CI445" s="125"/>
      <c r="CJ445" s="125"/>
      <c r="CK445" s="125"/>
      <c r="CL445" s="125"/>
      <c r="CM445" s="125"/>
      <c r="CN445" s="125"/>
      <c r="CO445" s="125"/>
      <c r="CP445" s="125"/>
      <c r="CQ445" s="125"/>
      <c r="CR445" s="125"/>
      <c r="CS445" s="125"/>
      <c r="CT445" s="125"/>
      <c r="CU445" s="125"/>
      <c r="CV445" s="125"/>
      <c r="CW445" s="125"/>
      <c r="CX445" s="125"/>
      <c r="CY445" s="125"/>
      <c r="CZ445" s="125"/>
      <c r="DA445" s="125"/>
      <c r="DB445" s="125"/>
      <c r="DC445" s="125"/>
      <c r="DD445" s="125"/>
      <c r="DE445" s="125"/>
      <c r="DF445" s="125"/>
      <c r="DG445" s="125"/>
      <c r="DH445" s="125"/>
      <c r="DI445" s="125"/>
      <c r="DJ445" s="125"/>
      <c r="DK445" s="125"/>
      <c r="DL445" s="125"/>
      <c r="DM445" s="125"/>
      <c r="DN445" s="125"/>
      <c r="DO445" s="125"/>
      <c r="DP445" s="125"/>
      <c r="DQ445" s="125"/>
      <c r="DR445" s="125"/>
      <c r="DS445" s="125"/>
      <c r="DT445" s="125"/>
      <c r="DU445" s="125"/>
      <c r="DV445" s="125"/>
      <c r="DW445" s="125"/>
      <c r="DX445" s="125"/>
      <c r="DY445" s="125"/>
      <c r="DZ445" s="125"/>
      <c r="EA445" s="125"/>
      <c r="EB445" s="125"/>
      <c r="EC445" s="125"/>
      <c r="ED445" s="125"/>
      <c r="EE445" s="125"/>
      <c r="EF445" s="125"/>
      <c r="EG445" s="125"/>
      <c r="EH445" s="125"/>
      <c r="EI445" s="125"/>
      <c r="EJ445" s="125"/>
      <c r="EK445" s="125"/>
      <c r="EL445" s="125"/>
      <c r="EM445" s="125"/>
      <c r="EN445" s="125"/>
      <c r="EO445" s="125"/>
      <c r="EP445" s="125"/>
      <c r="EQ445" s="125"/>
      <c r="ER445" s="125"/>
      <c r="ES445" s="125"/>
      <c r="ET445" s="125"/>
      <c r="EU445" s="125"/>
      <c r="EV445" s="125"/>
      <c r="EW445" s="125"/>
      <c r="EX445" s="125"/>
      <c r="EY445" s="125"/>
      <c r="EZ445" s="125"/>
      <c r="FA445" s="125"/>
      <c r="FB445" s="125"/>
      <c r="FC445" s="125"/>
      <c r="FD445" s="125"/>
      <c r="FE445" s="125"/>
      <c r="FF445" s="125"/>
      <c r="FG445" s="125"/>
      <c r="FH445" s="125"/>
      <c r="FI445" s="125"/>
      <c r="FJ445" s="125"/>
      <c r="FK445" s="125"/>
      <c r="FL445" s="125"/>
      <c r="FM445" s="125"/>
      <c r="FN445" s="125"/>
      <c r="FO445" s="125"/>
      <c r="FP445" s="125"/>
      <c r="FQ445" s="125"/>
      <c r="FR445" s="125"/>
      <c r="FS445" s="125"/>
      <c r="FT445" s="125"/>
      <c r="FU445" s="125"/>
      <c r="FV445" s="125"/>
      <c r="FW445" s="125"/>
      <c r="FX445" s="125"/>
      <c r="FY445" s="125"/>
      <c r="FZ445" s="125"/>
      <c r="GA445" s="125"/>
      <c r="GB445" s="125"/>
      <c r="GC445" s="125"/>
      <c r="GD445" s="125"/>
      <c r="GE445" s="125"/>
      <c r="GF445" s="125"/>
      <c r="GG445" s="125"/>
      <c r="GH445" s="125"/>
      <c r="GI445" s="125"/>
      <c r="GJ445" s="125"/>
      <c r="GK445" s="125"/>
      <c r="GL445" s="125"/>
      <c r="GM445" s="125"/>
      <c r="GN445" s="125"/>
      <c r="GO445" s="125"/>
      <c r="GP445" s="125"/>
      <c r="GQ445" s="125"/>
      <c r="GR445" s="125"/>
      <c r="GS445" s="125"/>
      <c r="GT445" s="125"/>
      <c r="GU445" s="125"/>
      <c r="GV445" s="125"/>
      <c r="GW445" s="125"/>
      <c r="GX445" s="125"/>
      <c r="GY445" s="125"/>
      <c r="GZ445" s="125"/>
      <c r="HA445" s="125"/>
      <c r="HB445" s="125"/>
      <c r="HC445" s="125"/>
      <c r="HD445" s="125"/>
      <c r="HE445" s="125"/>
      <c r="HF445" s="125"/>
      <c r="HG445" s="125"/>
      <c r="HH445" s="125"/>
      <c r="HI445" s="125"/>
      <c r="HJ445" s="125"/>
      <c r="HK445" s="125"/>
      <c r="HL445" s="125"/>
      <c r="HM445" s="125"/>
      <c r="HN445" s="125"/>
      <c r="HO445" s="125"/>
      <c r="HP445" s="125"/>
      <c r="HQ445" s="125"/>
      <c r="HR445" s="125"/>
      <c r="HS445" s="125"/>
      <c r="HT445" s="125"/>
      <c r="HU445" s="125"/>
      <c r="HV445" s="125"/>
      <c r="HW445" s="125"/>
      <c r="HX445" s="125"/>
      <c r="HY445" s="125"/>
      <c r="HZ445" s="125"/>
      <c r="IA445" s="125"/>
      <c r="IB445" s="125"/>
      <c r="IC445" s="125"/>
      <c r="ID445" s="125"/>
      <c r="IE445" s="125"/>
      <c r="IF445" s="125"/>
      <c r="IG445" s="125"/>
      <c r="IH445" s="125"/>
      <c r="II445" s="125"/>
      <c r="IJ445" s="125"/>
    </row>
    <row r="446" s="125" customFormat="true" ht="58.5" hidden="false" customHeight="true" outlineLevel="0" collapsed="false">
      <c r="A446" s="97"/>
      <c r="B446" s="166"/>
      <c r="C446" s="167"/>
      <c r="D446" s="167"/>
      <c r="E446" s="167"/>
      <c r="F446" s="174" t="s">
        <v>781</v>
      </c>
      <c r="G446" s="174"/>
      <c r="H446" s="169"/>
      <c r="I446" s="170"/>
      <c r="J446" s="171"/>
      <c r="K446" s="172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/>
      <c r="BV446" s="124"/>
      <c r="BW446" s="124"/>
      <c r="BX446" s="124"/>
      <c r="BY446" s="124"/>
    </row>
    <row r="447" customFormat="false" ht="36.75" hidden="false" customHeight="true" outlineLevel="0" collapsed="false">
      <c r="A447" s="144"/>
      <c r="B447" s="105" t="n">
        <v>35</v>
      </c>
      <c r="C447" s="106" t="n">
        <v>1</v>
      </c>
      <c r="D447" s="107"/>
      <c r="E447" s="106"/>
      <c r="F447" s="126" t="s">
        <v>782</v>
      </c>
      <c r="G447" s="126"/>
      <c r="H447" s="123" t="s">
        <v>783</v>
      </c>
      <c r="I447" s="186"/>
      <c r="J447" s="135" t="n">
        <v>529</v>
      </c>
      <c r="K447" s="188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  <c r="AG447" s="124"/>
      <c r="AH447" s="124"/>
      <c r="AI447" s="124"/>
      <c r="AJ447" s="124"/>
      <c r="AK447" s="124"/>
      <c r="AL447" s="124"/>
      <c r="AM447" s="124"/>
      <c r="AN447" s="124"/>
      <c r="AO447" s="124"/>
      <c r="AP447" s="124"/>
      <c r="AQ447" s="124"/>
      <c r="AR447" s="124"/>
      <c r="AS447" s="124"/>
      <c r="AT447" s="124"/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36.75" hidden="false" customHeight="true" outlineLevel="0" collapsed="false">
      <c r="A448" s="144"/>
      <c r="B448" s="105" t="n">
        <v>35</v>
      </c>
      <c r="C448" s="106" t="n">
        <v>2</v>
      </c>
      <c r="D448" s="107" t="s">
        <v>35</v>
      </c>
      <c r="E448" s="106"/>
      <c r="F448" s="126" t="s">
        <v>784</v>
      </c>
      <c r="G448" s="126"/>
      <c r="H448" s="123" t="s">
        <v>785</v>
      </c>
      <c r="I448" s="110"/>
      <c r="J448" s="111" t="n">
        <v>999</v>
      </c>
      <c r="K448" s="112" t="n">
        <f aca="false">I448*J448</f>
        <v>0</v>
      </c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  <c r="AG448" s="124"/>
      <c r="AH448" s="124"/>
      <c r="AI448" s="124"/>
      <c r="AJ448" s="124"/>
      <c r="AK448" s="124"/>
      <c r="AL448" s="124"/>
      <c r="AM448" s="124"/>
      <c r="AN448" s="124"/>
      <c r="AO448" s="124"/>
      <c r="AP448" s="124"/>
      <c r="AQ448" s="124"/>
      <c r="AR448" s="124"/>
      <c r="AS448" s="124"/>
      <c r="AT448" s="124"/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104" customFormat="true" ht="30" hidden="false" customHeight="true" outlineLevel="0" collapsed="false">
      <c r="B449" s="113"/>
      <c r="C449" s="114"/>
      <c r="D449" s="114"/>
      <c r="E449" s="114"/>
      <c r="F449" s="115"/>
      <c r="G449" s="116"/>
      <c r="H449" s="179" t="s">
        <v>786</v>
      </c>
      <c r="I449" s="118" t="n">
        <f aca="false">SUM(I448)</f>
        <v>0</v>
      </c>
      <c r="J449" s="119"/>
      <c r="K449" s="112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24"/>
      <c r="BP449" s="124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5"/>
      <c r="CA449" s="125"/>
      <c r="CB449" s="125"/>
      <c r="CC449" s="125"/>
      <c r="CD449" s="125"/>
      <c r="CE449" s="125"/>
      <c r="CF449" s="125"/>
      <c r="CG449" s="125"/>
      <c r="CH449" s="125"/>
      <c r="CI449" s="125"/>
      <c r="CJ449" s="125"/>
      <c r="CK449" s="125"/>
      <c r="CL449" s="125"/>
      <c r="CM449" s="125"/>
      <c r="CN449" s="125"/>
      <c r="CO449" s="125"/>
      <c r="CP449" s="125"/>
      <c r="CQ449" s="125"/>
      <c r="CR449" s="125"/>
      <c r="CS449" s="125"/>
      <c r="CT449" s="125"/>
      <c r="CU449" s="125"/>
      <c r="CV449" s="125"/>
      <c r="CW449" s="125"/>
      <c r="CX449" s="125"/>
      <c r="CY449" s="125"/>
      <c r="CZ449" s="125"/>
      <c r="DA449" s="125"/>
      <c r="DB449" s="125"/>
      <c r="DC449" s="125"/>
      <c r="DD449" s="125"/>
      <c r="DE449" s="125"/>
      <c r="DF449" s="125"/>
      <c r="DG449" s="125"/>
      <c r="DH449" s="125"/>
      <c r="DI449" s="125"/>
      <c r="DJ449" s="125"/>
      <c r="DK449" s="125"/>
      <c r="DL449" s="125"/>
      <c r="DM449" s="125"/>
      <c r="DN449" s="125"/>
      <c r="DO449" s="125"/>
      <c r="DP449" s="125"/>
      <c r="DQ449" s="125"/>
      <c r="DR449" s="125"/>
      <c r="DS449" s="125"/>
      <c r="DT449" s="125"/>
      <c r="DU449" s="125"/>
      <c r="DV449" s="125"/>
      <c r="DW449" s="125"/>
      <c r="DX449" s="125"/>
      <c r="DY449" s="125"/>
      <c r="DZ449" s="125"/>
      <c r="EA449" s="125"/>
      <c r="EB449" s="125"/>
      <c r="EC449" s="125"/>
      <c r="ED449" s="125"/>
      <c r="EE449" s="125"/>
      <c r="EF449" s="125"/>
      <c r="EG449" s="125"/>
      <c r="EH449" s="125"/>
      <c r="EI449" s="125"/>
      <c r="EJ449" s="125"/>
      <c r="EK449" s="125"/>
      <c r="EL449" s="125"/>
      <c r="EM449" s="125"/>
      <c r="EN449" s="125"/>
      <c r="EO449" s="125"/>
      <c r="EP449" s="125"/>
      <c r="EQ449" s="125"/>
      <c r="ER449" s="125"/>
      <c r="ES449" s="125"/>
      <c r="ET449" s="125"/>
      <c r="EU449" s="125"/>
      <c r="EV449" s="125"/>
      <c r="EW449" s="125"/>
      <c r="EX449" s="125"/>
      <c r="EY449" s="125"/>
      <c r="EZ449" s="125"/>
      <c r="FA449" s="125"/>
      <c r="FB449" s="125"/>
      <c r="FC449" s="125"/>
      <c r="FD449" s="125"/>
      <c r="FE449" s="125"/>
      <c r="FF449" s="125"/>
      <c r="FG449" s="125"/>
      <c r="FH449" s="125"/>
      <c r="FI449" s="125"/>
      <c r="FJ449" s="125"/>
      <c r="FK449" s="125"/>
      <c r="FL449" s="125"/>
      <c r="FM449" s="125"/>
      <c r="FN449" s="125"/>
      <c r="FO449" s="125"/>
      <c r="FP449" s="125"/>
      <c r="FQ449" s="125"/>
      <c r="FR449" s="125"/>
      <c r="FS449" s="125"/>
      <c r="FT449" s="125"/>
      <c r="FU449" s="125"/>
      <c r="FV449" s="125"/>
      <c r="FW449" s="125"/>
      <c r="FX449" s="125"/>
      <c r="FY449" s="125"/>
      <c r="FZ449" s="125"/>
      <c r="GA449" s="125"/>
      <c r="GB449" s="125"/>
      <c r="GC449" s="125"/>
      <c r="GD449" s="125"/>
      <c r="GE449" s="125"/>
      <c r="GF449" s="125"/>
      <c r="GG449" s="125"/>
      <c r="GH449" s="125"/>
      <c r="GI449" s="125"/>
      <c r="GJ449" s="125"/>
      <c r="GK449" s="125"/>
      <c r="GL449" s="125"/>
      <c r="GM449" s="125"/>
      <c r="GN449" s="125"/>
      <c r="GO449" s="125"/>
      <c r="GP449" s="125"/>
      <c r="GQ449" s="125"/>
      <c r="GR449" s="125"/>
      <c r="GS449" s="125"/>
      <c r="GT449" s="125"/>
      <c r="GU449" s="125"/>
      <c r="GV449" s="125"/>
      <c r="GW449" s="125"/>
      <c r="GX449" s="125"/>
      <c r="GY449" s="125"/>
      <c r="GZ449" s="125"/>
      <c r="HA449" s="125"/>
      <c r="HB449" s="125"/>
      <c r="HC449" s="125"/>
      <c r="HD449" s="125"/>
      <c r="HE449" s="125"/>
      <c r="HF449" s="125"/>
      <c r="HG449" s="125"/>
      <c r="HH449" s="125"/>
      <c r="HI449" s="125"/>
      <c r="HJ449" s="125"/>
      <c r="HK449" s="125"/>
      <c r="HL449" s="125"/>
      <c r="HM449" s="125"/>
      <c r="HN449" s="125"/>
      <c r="HO449" s="125"/>
      <c r="HP449" s="125"/>
      <c r="HQ449" s="125"/>
      <c r="HR449" s="125"/>
      <c r="HS449" s="125"/>
      <c r="HT449" s="125"/>
      <c r="HU449" s="125"/>
      <c r="HV449" s="125"/>
      <c r="HW449" s="125"/>
      <c r="HX449" s="125"/>
      <c r="HY449" s="125"/>
      <c r="HZ449" s="125"/>
      <c r="IA449" s="125"/>
      <c r="IB449" s="125"/>
      <c r="IC449" s="125"/>
      <c r="ID449" s="125"/>
      <c r="IE449" s="125"/>
      <c r="IF449" s="125"/>
      <c r="IG449" s="125"/>
      <c r="IH449" s="125"/>
      <c r="II449" s="125"/>
      <c r="IJ449" s="125"/>
    </row>
    <row r="450" s="125" customFormat="true" ht="45" hidden="false" customHeight="true" outlineLevel="0" collapsed="false">
      <c r="A450" s="97"/>
      <c r="B450" s="166"/>
      <c r="C450" s="167"/>
      <c r="D450" s="167"/>
      <c r="E450" s="167"/>
      <c r="F450" s="168" t="s">
        <v>787</v>
      </c>
      <c r="G450" s="168"/>
      <c r="H450" s="169"/>
      <c r="I450" s="170"/>
      <c r="J450" s="171"/>
      <c r="K450" s="172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24"/>
      <c r="BP450" s="124"/>
      <c r="BQ450" s="124"/>
      <c r="BR450" s="124"/>
      <c r="BS450" s="124"/>
      <c r="BT450" s="124"/>
      <c r="BU450" s="124"/>
      <c r="BV450" s="124"/>
      <c r="BW450" s="124"/>
      <c r="BX450" s="124"/>
      <c r="BY450" s="124"/>
    </row>
    <row r="451" customFormat="false" ht="30" hidden="false" customHeight="true" outlineLevel="0" collapsed="false">
      <c r="A451" s="144"/>
      <c r="B451" s="105" t="n">
        <v>5</v>
      </c>
      <c r="C451" s="106" t="n">
        <v>1</v>
      </c>
      <c r="D451" s="107" t="s">
        <v>35</v>
      </c>
      <c r="E451" s="106"/>
      <c r="F451" s="126" t="s">
        <v>788</v>
      </c>
      <c r="G451" s="126"/>
      <c r="H451" s="123" t="s">
        <v>789</v>
      </c>
      <c r="I451" s="110"/>
      <c r="J451" s="111" t="n">
        <v>430</v>
      </c>
      <c r="K451" s="112" t="n">
        <f aca="false">I451*J451</f>
        <v>0</v>
      </c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4"/>
      <c r="AT451" s="124"/>
      <c r="AU451" s="124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24"/>
      <c r="BP451" s="124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30" hidden="false" customHeight="true" outlineLevel="0" collapsed="false">
      <c r="A452" s="144"/>
      <c r="B452" s="105" t="n">
        <v>5</v>
      </c>
      <c r="C452" s="106" t="n">
        <v>1</v>
      </c>
      <c r="D452" s="107" t="s">
        <v>35</v>
      </c>
      <c r="E452" s="106"/>
      <c r="F452" s="126" t="s">
        <v>790</v>
      </c>
      <c r="G452" s="126"/>
      <c r="H452" s="123" t="s">
        <v>791</v>
      </c>
      <c r="I452" s="110"/>
      <c r="J452" s="111" t="n">
        <v>430</v>
      </c>
      <c r="K452" s="112" t="n">
        <f aca="false">I452*J452</f>
        <v>0</v>
      </c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24"/>
      <c r="BP452" s="124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104" customFormat="true" ht="30" hidden="false" customHeight="true" outlineLevel="0" collapsed="false">
      <c r="B453" s="113"/>
      <c r="C453" s="114"/>
      <c r="D453" s="114"/>
      <c r="E453" s="114"/>
      <c r="F453" s="115"/>
      <c r="G453" s="116"/>
      <c r="H453" s="179" t="s">
        <v>792</v>
      </c>
      <c r="I453" s="118" t="n">
        <f aca="false">SUM(I451:I452)</f>
        <v>0</v>
      </c>
      <c r="J453" s="119"/>
      <c r="K453" s="112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24"/>
      <c r="BP453" s="124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5"/>
      <c r="CA453" s="125"/>
      <c r="CB453" s="125"/>
      <c r="CC453" s="125"/>
      <c r="CD453" s="125"/>
      <c r="CE453" s="125"/>
      <c r="CF453" s="125"/>
      <c r="CG453" s="125"/>
      <c r="CH453" s="125"/>
      <c r="CI453" s="125"/>
      <c r="CJ453" s="125"/>
      <c r="CK453" s="125"/>
      <c r="CL453" s="125"/>
      <c r="CM453" s="125"/>
      <c r="CN453" s="125"/>
      <c r="CO453" s="125"/>
      <c r="CP453" s="125"/>
      <c r="CQ453" s="125"/>
      <c r="CR453" s="125"/>
      <c r="CS453" s="125"/>
      <c r="CT453" s="125"/>
      <c r="CU453" s="125"/>
      <c r="CV453" s="125"/>
      <c r="CW453" s="125"/>
      <c r="CX453" s="125"/>
      <c r="CY453" s="125"/>
      <c r="CZ453" s="125"/>
      <c r="DA453" s="125"/>
      <c r="DB453" s="125"/>
      <c r="DC453" s="125"/>
      <c r="DD453" s="125"/>
      <c r="DE453" s="125"/>
      <c r="DF453" s="125"/>
      <c r="DG453" s="125"/>
      <c r="DH453" s="125"/>
      <c r="DI453" s="125"/>
      <c r="DJ453" s="125"/>
      <c r="DK453" s="125"/>
      <c r="DL453" s="125"/>
      <c r="DM453" s="125"/>
      <c r="DN453" s="125"/>
      <c r="DO453" s="125"/>
      <c r="DP453" s="125"/>
      <c r="DQ453" s="125"/>
      <c r="DR453" s="125"/>
      <c r="DS453" s="125"/>
      <c r="DT453" s="125"/>
      <c r="DU453" s="125"/>
      <c r="DV453" s="125"/>
      <c r="DW453" s="125"/>
      <c r="DX453" s="125"/>
      <c r="DY453" s="125"/>
      <c r="DZ453" s="125"/>
      <c r="EA453" s="125"/>
      <c r="EB453" s="125"/>
      <c r="EC453" s="125"/>
      <c r="ED453" s="125"/>
      <c r="EE453" s="125"/>
      <c r="EF453" s="125"/>
      <c r="EG453" s="125"/>
      <c r="EH453" s="125"/>
      <c r="EI453" s="125"/>
      <c r="EJ453" s="125"/>
      <c r="EK453" s="125"/>
      <c r="EL453" s="125"/>
      <c r="EM453" s="125"/>
      <c r="EN453" s="125"/>
      <c r="EO453" s="125"/>
      <c r="EP453" s="125"/>
      <c r="EQ453" s="125"/>
      <c r="ER453" s="125"/>
      <c r="ES453" s="125"/>
      <c r="ET453" s="125"/>
      <c r="EU453" s="125"/>
      <c r="EV453" s="125"/>
      <c r="EW453" s="125"/>
      <c r="EX453" s="125"/>
      <c r="EY453" s="125"/>
      <c r="EZ453" s="125"/>
      <c r="FA453" s="125"/>
      <c r="FB453" s="125"/>
      <c r="FC453" s="125"/>
      <c r="FD453" s="125"/>
      <c r="FE453" s="125"/>
      <c r="FF453" s="125"/>
      <c r="FG453" s="125"/>
      <c r="FH453" s="125"/>
      <c r="FI453" s="125"/>
      <c r="FJ453" s="125"/>
      <c r="FK453" s="125"/>
      <c r="FL453" s="125"/>
      <c r="FM453" s="125"/>
      <c r="FN453" s="125"/>
      <c r="FO453" s="125"/>
      <c r="FP453" s="125"/>
      <c r="FQ453" s="125"/>
      <c r="FR453" s="125"/>
      <c r="FS453" s="125"/>
      <c r="FT453" s="125"/>
      <c r="FU453" s="125"/>
      <c r="FV453" s="125"/>
      <c r="FW453" s="125"/>
      <c r="FX453" s="125"/>
      <c r="FY453" s="125"/>
      <c r="FZ453" s="125"/>
      <c r="GA453" s="125"/>
      <c r="GB453" s="125"/>
      <c r="GC453" s="125"/>
      <c r="GD453" s="125"/>
      <c r="GE453" s="125"/>
      <c r="GF453" s="125"/>
      <c r="GG453" s="125"/>
      <c r="GH453" s="125"/>
      <c r="GI453" s="125"/>
      <c r="GJ453" s="125"/>
      <c r="GK453" s="125"/>
      <c r="GL453" s="125"/>
      <c r="GM453" s="125"/>
      <c r="GN453" s="125"/>
      <c r="GO453" s="125"/>
      <c r="GP453" s="125"/>
      <c r="GQ453" s="125"/>
      <c r="GR453" s="125"/>
      <c r="GS453" s="125"/>
      <c r="GT453" s="125"/>
      <c r="GU453" s="125"/>
      <c r="GV453" s="125"/>
      <c r="GW453" s="125"/>
      <c r="GX453" s="125"/>
      <c r="GY453" s="125"/>
      <c r="GZ453" s="125"/>
      <c r="HA453" s="125"/>
      <c r="HB453" s="125"/>
      <c r="HC453" s="125"/>
      <c r="HD453" s="125"/>
      <c r="HE453" s="125"/>
      <c r="HF453" s="125"/>
      <c r="HG453" s="125"/>
      <c r="HH453" s="125"/>
      <c r="HI453" s="125"/>
      <c r="HJ453" s="125"/>
      <c r="HK453" s="125"/>
      <c r="HL453" s="125"/>
      <c r="HM453" s="125"/>
      <c r="HN453" s="125"/>
      <c r="HO453" s="125"/>
      <c r="HP453" s="125"/>
      <c r="HQ453" s="125"/>
      <c r="HR453" s="125"/>
      <c r="HS453" s="125"/>
      <c r="HT453" s="125"/>
      <c r="HU453" s="125"/>
      <c r="HV453" s="125"/>
      <c r="HW453" s="125"/>
      <c r="HX453" s="125"/>
      <c r="HY453" s="125"/>
      <c r="HZ453" s="125"/>
      <c r="IA453" s="125"/>
      <c r="IB453" s="125"/>
      <c r="IC453" s="125"/>
      <c r="ID453" s="125"/>
      <c r="IE453" s="125"/>
      <c r="IF453" s="125"/>
      <c r="IG453" s="125"/>
      <c r="IH453" s="125"/>
      <c r="II453" s="125"/>
      <c r="IJ453" s="125"/>
    </row>
    <row r="454" s="125" customFormat="true" ht="45" hidden="false" customHeight="true" outlineLevel="0" collapsed="false">
      <c r="A454" s="97"/>
      <c r="B454" s="166"/>
      <c r="C454" s="167"/>
      <c r="D454" s="167"/>
      <c r="E454" s="167"/>
      <c r="F454" s="174" t="s">
        <v>793</v>
      </c>
      <c r="G454" s="174"/>
      <c r="H454" s="169"/>
      <c r="I454" s="170"/>
      <c r="J454" s="171"/>
      <c r="K454" s="172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24"/>
      <c r="BP454" s="124"/>
      <c r="BQ454" s="124"/>
      <c r="BR454" s="124"/>
      <c r="BS454" s="124"/>
      <c r="BT454" s="124"/>
      <c r="BU454" s="124"/>
      <c r="BV454" s="124"/>
      <c r="BW454" s="124"/>
      <c r="BX454" s="124"/>
      <c r="BY454" s="124"/>
    </row>
    <row r="455" customFormat="false" ht="30" hidden="false" customHeight="true" outlineLevel="0" collapsed="false">
      <c r="A455" s="144"/>
      <c r="B455" s="105" t="n">
        <v>5</v>
      </c>
      <c r="C455" s="106" t="n">
        <v>1</v>
      </c>
      <c r="D455" s="107" t="s">
        <v>35</v>
      </c>
      <c r="E455" s="106"/>
      <c r="F455" s="126" t="s">
        <v>794</v>
      </c>
      <c r="G455" s="126"/>
      <c r="H455" s="123" t="s">
        <v>795</v>
      </c>
      <c r="I455" s="110"/>
      <c r="J455" s="111" t="n">
        <v>235</v>
      </c>
      <c r="K455" s="112" t="n">
        <f aca="false">I455*J455</f>
        <v>0</v>
      </c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24"/>
      <c r="BP455" s="124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30" hidden="false" customHeight="true" outlineLevel="0" collapsed="false">
      <c r="A456" s="144"/>
      <c r="B456" s="105" t="n">
        <v>5</v>
      </c>
      <c r="C456" s="106" t="n">
        <v>1</v>
      </c>
      <c r="D456" s="107" t="s">
        <v>35</v>
      </c>
      <c r="E456" s="106"/>
      <c r="F456" s="126" t="s">
        <v>796</v>
      </c>
      <c r="G456" s="126"/>
      <c r="H456" s="123" t="s">
        <v>797</v>
      </c>
      <c r="I456" s="110"/>
      <c r="J456" s="111" t="n">
        <v>235</v>
      </c>
      <c r="K456" s="112" t="n">
        <f aca="false">I456*J456</f>
        <v>0</v>
      </c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24"/>
      <c r="BP456" s="124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104" customFormat="true" ht="30" hidden="false" customHeight="true" outlineLevel="0" collapsed="false">
      <c r="B457" s="113"/>
      <c r="C457" s="114"/>
      <c r="D457" s="114"/>
      <c r="E457" s="114"/>
      <c r="F457" s="115"/>
      <c r="G457" s="116"/>
      <c r="H457" s="117" t="s">
        <v>798</v>
      </c>
      <c r="I457" s="118" t="n">
        <f aca="false">SUM(I455:I456)</f>
        <v>0</v>
      </c>
      <c r="J457" s="119"/>
      <c r="K457" s="112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24"/>
      <c r="BM457" s="124"/>
      <c r="BN457" s="124"/>
      <c r="BO457" s="124"/>
      <c r="BP457" s="124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5"/>
      <c r="CA457" s="125"/>
      <c r="CB457" s="125"/>
      <c r="CC457" s="125"/>
      <c r="CD457" s="125"/>
      <c r="CE457" s="125"/>
      <c r="CF457" s="125"/>
      <c r="CG457" s="125"/>
      <c r="CH457" s="125"/>
      <c r="CI457" s="125"/>
      <c r="CJ457" s="125"/>
      <c r="CK457" s="125"/>
      <c r="CL457" s="125"/>
      <c r="CM457" s="125"/>
      <c r="CN457" s="125"/>
      <c r="CO457" s="125"/>
      <c r="CP457" s="125"/>
      <c r="CQ457" s="125"/>
      <c r="CR457" s="125"/>
      <c r="CS457" s="125"/>
      <c r="CT457" s="125"/>
      <c r="CU457" s="125"/>
      <c r="CV457" s="125"/>
      <c r="CW457" s="125"/>
      <c r="CX457" s="125"/>
      <c r="CY457" s="125"/>
      <c r="CZ457" s="125"/>
      <c r="DA457" s="125"/>
      <c r="DB457" s="125"/>
      <c r="DC457" s="125"/>
      <c r="DD457" s="125"/>
      <c r="DE457" s="125"/>
      <c r="DF457" s="125"/>
      <c r="DG457" s="125"/>
      <c r="DH457" s="125"/>
      <c r="DI457" s="125"/>
      <c r="DJ457" s="125"/>
      <c r="DK457" s="125"/>
      <c r="DL457" s="125"/>
      <c r="DM457" s="125"/>
      <c r="DN457" s="125"/>
      <c r="DO457" s="125"/>
      <c r="DP457" s="125"/>
      <c r="DQ457" s="125"/>
      <c r="DR457" s="125"/>
      <c r="DS457" s="125"/>
      <c r="DT457" s="125"/>
      <c r="DU457" s="125"/>
      <c r="DV457" s="125"/>
      <c r="DW457" s="125"/>
      <c r="DX457" s="125"/>
      <c r="DY457" s="125"/>
      <c r="DZ457" s="125"/>
      <c r="EA457" s="125"/>
      <c r="EB457" s="125"/>
      <c r="EC457" s="125"/>
      <c r="ED457" s="125"/>
      <c r="EE457" s="125"/>
      <c r="EF457" s="125"/>
      <c r="EG457" s="125"/>
      <c r="EH457" s="125"/>
      <c r="EI457" s="125"/>
      <c r="EJ457" s="125"/>
      <c r="EK457" s="125"/>
      <c r="EL457" s="125"/>
      <c r="EM457" s="125"/>
      <c r="EN457" s="125"/>
      <c r="EO457" s="125"/>
      <c r="EP457" s="125"/>
      <c r="EQ457" s="125"/>
      <c r="ER457" s="125"/>
      <c r="ES457" s="125"/>
      <c r="ET457" s="125"/>
      <c r="EU457" s="125"/>
      <c r="EV457" s="125"/>
      <c r="EW457" s="125"/>
      <c r="EX457" s="125"/>
      <c r="EY457" s="125"/>
      <c r="EZ457" s="125"/>
      <c r="FA457" s="125"/>
      <c r="FB457" s="125"/>
      <c r="FC457" s="125"/>
      <c r="FD457" s="125"/>
      <c r="FE457" s="125"/>
      <c r="FF457" s="125"/>
      <c r="FG457" s="125"/>
      <c r="FH457" s="125"/>
      <c r="FI457" s="125"/>
      <c r="FJ457" s="125"/>
      <c r="FK457" s="125"/>
      <c r="FL457" s="125"/>
      <c r="FM457" s="125"/>
      <c r="FN457" s="125"/>
      <c r="FO457" s="125"/>
      <c r="FP457" s="125"/>
      <c r="FQ457" s="125"/>
      <c r="FR457" s="125"/>
      <c r="FS457" s="125"/>
      <c r="FT457" s="125"/>
      <c r="FU457" s="125"/>
      <c r="FV457" s="125"/>
      <c r="FW457" s="125"/>
      <c r="FX457" s="125"/>
      <c r="FY457" s="125"/>
      <c r="FZ457" s="125"/>
      <c r="GA457" s="125"/>
      <c r="GB457" s="125"/>
      <c r="GC457" s="125"/>
      <c r="GD457" s="125"/>
      <c r="GE457" s="125"/>
      <c r="GF457" s="125"/>
      <c r="GG457" s="125"/>
      <c r="GH457" s="125"/>
      <c r="GI457" s="125"/>
      <c r="GJ457" s="125"/>
      <c r="GK457" s="125"/>
      <c r="GL457" s="125"/>
      <c r="GM457" s="125"/>
      <c r="GN457" s="125"/>
      <c r="GO457" s="125"/>
      <c r="GP457" s="125"/>
      <c r="GQ457" s="125"/>
      <c r="GR457" s="125"/>
      <c r="GS457" s="125"/>
      <c r="GT457" s="125"/>
      <c r="GU457" s="125"/>
      <c r="GV457" s="125"/>
      <c r="GW457" s="125"/>
      <c r="GX457" s="125"/>
      <c r="GY457" s="125"/>
      <c r="GZ457" s="125"/>
      <c r="HA457" s="125"/>
      <c r="HB457" s="125"/>
      <c r="HC457" s="125"/>
      <c r="HD457" s="125"/>
      <c r="HE457" s="125"/>
      <c r="HF457" s="125"/>
      <c r="HG457" s="125"/>
      <c r="HH457" s="125"/>
      <c r="HI457" s="125"/>
      <c r="HJ457" s="125"/>
      <c r="HK457" s="125"/>
      <c r="HL457" s="125"/>
      <c r="HM457" s="125"/>
      <c r="HN457" s="125"/>
      <c r="HO457" s="125"/>
      <c r="HP457" s="125"/>
      <c r="HQ457" s="125"/>
      <c r="HR457" s="125"/>
      <c r="HS457" s="125"/>
      <c r="HT457" s="125"/>
      <c r="HU457" s="125"/>
      <c r="HV457" s="125"/>
      <c r="HW457" s="125"/>
      <c r="HX457" s="125"/>
      <c r="HY457" s="125"/>
      <c r="HZ457" s="125"/>
      <c r="IA457" s="125"/>
      <c r="IB457" s="125"/>
      <c r="IC457" s="125"/>
      <c r="ID457" s="125"/>
      <c r="IE457" s="125"/>
      <c r="IF457" s="125"/>
      <c r="IG457" s="125"/>
      <c r="IH457" s="125"/>
      <c r="II457" s="125"/>
      <c r="IJ457" s="125"/>
    </row>
    <row r="458" s="125" customFormat="true" ht="45" hidden="false" customHeight="true" outlineLevel="0" collapsed="false">
      <c r="A458" s="97"/>
      <c r="B458" s="166"/>
      <c r="C458" s="167"/>
      <c r="D458" s="167"/>
      <c r="E458" s="167"/>
      <c r="F458" s="168" t="s">
        <v>799</v>
      </c>
      <c r="G458" s="168"/>
      <c r="H458" s="169"/>
      <c r="I458" s="170"/>
      <c r="J458" s="171"/>
      <c r="K458" s="172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24"/>
      <c r="BM458" s="124"/>
      <c r="BN458" s="124"/>
      <c r="BO458" s="124"/>
      <c r="BP458" s="124"/>
      <c r="BQ458" s="124"/>
      <c r="BR458" s="124"/>
      <c r="BS458" s="124"/>
      <c r="BT458" s="124"/>
      <c r="BU458" s="124"/>
      <c r="BV458" s="124"/>
      <c r="BW458" s="124"/>
      <c r="BX458" s="124"/>
      <c r="BY458" s="124"/>
    </row>
    <row r="459" customFormat="false" ht="30" hidden="false" customHeight="true" outlineLevel="0" collapsed="false">
      <c r="A459" s="144"/>
      <c r="B459" s="105" t="n">
        <v>31</v>
      </c>
      <c r="C459" s="106" t="n">
        <v>1</v>
      </c>
      <c r="D459" s="107" t="s">
        <v>247</v>
      </c>
      <c r="E459" s="106"/>
      <c r="F459" s="108" t="s">
        <v>800</v>
      </c>
      <c r="G459" s="108"/>
      <c r="H459" s="123" t="s">
        <v>801</v>
      </c>
      <c r="I459" s="110"/>
      <c r="J459" s="111" t="n">
        <v>345</v>
      </c>
      <c r="K459" s="112" t="n">
        <f aca="false">I459*J459</f>
        <v>0</v>
      </c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  <c r="AG459" s="124"/>
      <c r="AH459" s="124"/>
      <c r="AI459" s="124"/>
      <c r="AJ459" s="124"/>
      <c r="AK459" s="124"/>
      <c r="AL459" s="124"/>
      <c r="AM459" s="124"/>
      <c r="AN459" s="124"/>
      <c r="AO459" s="124"/>
      <c r="AP459" s="124"/>
      <c r="AQ459" s="124"/>
      <c r="AR459" s="124"/>
      <c r="AS459" s="124"/>
      <c r="AT459" s="124"/>
      <c r="AU459" s="124"/>
      <c r="AV459" s="124"/>
      <c r="AW459" s="124"/>
      <c r="AX459" s="124"/>
      <c r="AY459" s="124"/>
      <c r="AZ459" s="124"/>
      <c r="BA459" s="124"/>
      <c r="BB459" s="124"/>
      <c r="BC459" s="124"/>
      <c r="BD459" s="124"/>
      <c r="BE459" s="124"/>
      <c r="BF459" s="124"/>
      <c r="BG459" s="124"/>
      <c r="BH459" s="124"/>
      <c r="BI459" s="124"/>
      <c r="BJ459" s="124"/>
      <c r="BK459" s="124"/>
      <c r="BL459" s="124"/>
      <c r="BM459" s="124"/>
      <c r="BN459" s="124"/>
      <c r="BO459" s="124"/>
      <c r="BP459" s="124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104" customFormat="true" ht="30" hidden="false" customHeight="true" outlineLevel="0" collapsed="false">
      <c r="B460" s="113"/>
      <c r="C460" s="114"/>
      <c r="D460" s="114"/>
      <c r="E460" s="114"/>
      <c r="F460" s="127"/>
      <c r="G460" s="128"/>
      <c r="H460" s="117" t="s">
        <v>802</v>
      </c>
      <c r="I460" s="118" t="n">
        <f aca="false">SUM(I459)</f>
        <v>0</v>
      </c>
      <c r="J460" s="119"/>
      <c r="K460" s="112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  <c r="AG460" s="124"/>
      <c r="AH460" s="124"/>
      <c r="AI460" s="124"/>
      <c r="AJ460" s="124"/>
      <c r="AK460" s="124"/>
      <c r="AL460" s="124"/>
      <c r="AM460" s="124"/>
      <c r="AN460" s="124"/>
      <c r="AO460" s="124"/>
      <c r="AP460" s="124"/>
      <c r="AQ460" s="124"/>
      <c r="AR460" s="124"/>
      <c r="AS460" s="124"/>
      <c r="AT460" s="124"/>
      <c r="AU460" s="124"/>
      <c r="AV460" s="124"/>
      <c r="AW460" s="124"/>
      <c r="AX460" s="124"/>
      <c r="AY460" s="124"/>
      <c r="AZ460" s="124"/>
      <c r="BA460" s="124"/>
      <c r="BB460" s="124"/>
      <c r="BC460" s="124"/>
      <c r="BD460" s="124"/>
      <c r="BE460" s="124"/>
      <c r="BF460" s="124"/>
      <c r="BG460" s="124"/>
      <c r="BH460" s="124"/>
      <c r="BI460" s="124"/>
      <c r="BJ460" s="124"/>
      <c r="BK460" s="124"/>
      <c r="BL460" s="124"/>
      <c r="BM460" s="124"/>
      <c r="BN460" s="124"/>
      <c r="BO460" s="124"/>
      <c r="BP460" s="124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</row>
    <row r="461" s="125" customFormat="true" ht="45" hidden="false" customHeight="true" outlineLevel="0" collapsed="false">
      <c r="A461" s="97"/>
      <c r="B461" s="166"/>
      <c r="C461" s="167"/>
      <c r="D461" s="167"/>
      <c r="E461" s="167"/>
      <c r="F461" s="168" t="s">
        <v>803</v>
      </c>
      <c r="G461" s="168"/>
      <c r="H461" s="169"/>
      <c r="I461" s="170"/>
      <c r="J461" s="171"/>
      <c r="K461" s="172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  <c r="AG461" s="124"/>
      <c r="AH461" s="124"/>
      <c r="AI461" s="124"/>
      <c r="AJ461" s="124"/>
      <c r="AK461" s="124"/>
      <c r="AL461" s="124"/>
      <c r="AM461" s="124"/>
      <c r="AN461" s="124"/>
      <c r="AO461" s="124"/>
      <c r="AP461" s="124"/>
      <c r="AQ461" s="124"/>
      <c r="AR461" s="124"/>
      <c r="AS461" s="124"/>
      <c r="AT461" s="124"/>
      <c r="AU461" s="124"/>
      <c r="AV461" s="124"/>
      <c r="AW461" s="124"/>
      <c r="AX461" s="124"/>
      <c r="AY461" s="124"/>
      <c r="AZ461" s="124"/>
      <c r="BA461" s="124"/>
      <c r="BB461" s="124"/>
      <c r="BC461" s="124"/>
      <c r="BD461" s="124"/>
      <c r="BE461" s="124"/>
      <c r="BF461" s="124"/>
      <c r="BG461" s="124"/>
      <c r="BH461" s="124"/>
      <c r="BI461" s="124"/>
      <c r="BJ461" s="124"/>
      <c r="BK461" s="124"/>
      <c r="BL461" s="124"/>
      <c r="BM461" s="124"/>
      <c r="BN461" s="124"/>
      <c r="BO461" s="124"/>
      <c r="BP461" s="124"/>
      <c r="BQ461" s="124"/>
      <c r="BR461" s="124"/>
      <c r="BS461" s="124"/>
      <c r="BT461" s="124"/>
      <c r="BU461" s="124"/>
      <c r="BV461" s="124"/>
      <c r="BW461" s="124"/>
      <c r="BX461" s="124"/>
      <c r="BY461" s="124"/>
    </row>
    <row r="462" customFormat="false" ht="30" hidden="false" customHeight="true" outlineLevel="0" collapsed="false">
      <c r="A462" s="144"/>
      <c r="B462" s="105" t="n">
        <v>36</v>
      </c>
      <c r="C462" s="106" t="n">
        <v>1</v>
      </c>
      <c r="D462" s="107" t="s">
        <v>35</v>
      </c>
      <c r="E462" s="106"/>
      <c r="F462" s="108" t="s">
        <v>804</v>
      </c>
      <c r="G462" s="108"/>
      <c r="H462" s="123" t="s">
        <v>805</v>
      </c>
      <c r="I462" s="110"/>
      <c r="J462" s="111" t="n">
        <v>250</v>
      </c>
      <c r="K462" s="112" t="n">
        <f aca="false">I462*J462</f>
        <v>0</v>
      </c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  <c r="AG462" s="124"/>
      <c r="AH462" s="124"/>
      <c r="AI462" s="124"/>
      <c r="AJ462" s="124"/>
      <c r="AK462" s="124"/>
      <c r="AL462" s="124"/>
      <c r="AM462" s="124"/>
      <c r="AN462" s="124"/>
      <c r="AO462" s="124"/>
      <c r="AP462" s="124"/>
      <c r="AQ462" s="124"/>
      <c r="AR462" s="124"/>
      <c r="AS462" s="124"/>
      <c r="AT462" s="124"/>
      <c r="AU462" s="124"/>
      <c r="AV462" s="124"/>
      <c r="AW462" s="124"/>
      <c r="AX462" s="124"/>
      <c r="AY462" s="124"/>
      <c r="AZ462" s="124"/>
      <c r="BA462" s="124"/>
      <c r="BB462" s="124"/>
      <c r="BC462" s="124"/>
      <c r="BD462" s="124"/>
      <c r="BE462" s="124"/>
      <c r="BF462" s="124"/>
      <c r="BG462" s="124"/>
      <c r="BH462" s="124"/>
      <c r="BI462" s="124"/>
      <c r="BJ462" s="124"/>
      <c r="BK462" s="124"/>
      <c r="BL462" s="124"/>
      <c r="BM462" s="124"/>
      <c r="BN462" s="124"/>
      <c r="BO462" s="124"/>
      <c r="BP462" s="124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104" customFormat="true" ht="30" hidden="false" customHeight="true" outlineLevel="0" collapsed="false">
      <c r="B463" s="113"/>
      <c r="C463" s="114"/>
      <c r="D463" s="114"/>
      <c r="E463" s="114"/>
      <c r="F463" s="127"/>
      <c r="G463" s="128"/>
      <c r="H463" s="117" t="s">
        <v>806</v>
      </c>
      <c r="I463" s="118" t="n">
        <f aca="false">SUM(I462:I462)</f>
        <v>0</v>
      </c>
      <c r="J463" s="119"/>
      <c r="K463" s="112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  <c r="AG463" s="124"/>
      <c r="AH463" s="124"/>
      <c r="AI463" s="124"/>
      <c r="AJ463" s="124"/>
      <c r="AK463" s="124"/>
      <c r="AL463" s="124"/>
      <c r="AM463" s="124"/>
      <c r="AN463" s="124"/>
      <c r="AO463" s="124"/>
      <c r="AP463" s="124"/>
      <c r="AQ463" s="124"/>
      <c r="AR463" s="124"/>
      <c r="AS463" s="124"/>
      <c r="AT463" s="124"/>
      <c r="AU463" s="124"/>
      <c r="AV463" s="124"/>
      <c r="AW463" s="124"/>
      <c r="AX463" s="124"/>
      <c r="AY463" s="124"/>
      <c r="AZ463" s="124"/>
      <c r="BA463" s="124"/>
      <c r="BB463" s="124"/>
      <c r="BC463" s="124"/>
      <c r="BD463" s="124"/>
      <c r="BE463" s="124"/>
      <c r="BF463" s="124"/>
      <c r="BG463" s="124"/>
      <c r="BH463" s="124"/>
      <c r="BI463" s="124"/>
      <c r="BJ463" s="124"/>
      <c r="BK463" s="124"/>
      <c r="BL463" s="124"/>
      <c r="BM463" s="124"/>
      <c r="BN463" s="124"/>
      <c r="BO463" s="124"/>
      <c r="BP463" s="124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5"/>
      <c r="CA463" s="125"/>
      <c r="CB463" s="125"/>
      <c r="CC463" s="125"/>
      <c r="CD463" s="125"/>
      <c r="CE463" s="125"/>
      <c r="CF463" s="125"/>
      <c r="CG463" s="125"/>
      <c r="CH463" s="125"/>
      <c r="CI463" s="125"/>
      <c r="CJ463" s="125"/>
      <c r="CK463" s="125"/>
      <c r="CL463" s="125"/>
      <c r="CM463" s="125"/>
      <c r="CN463" s="125"/>
      <c r="CO463" s="125"/>
      <c r="CP463" s="125"/>
      <c r="CQ463" s="125"/>
      <c r="CR463" s="125"/>
      <c r="CS463" s="125"/>
      <c r="CT463" s="125"/>
      <c r="CU463" s="125"/>
      <c r="CV463" s="125"/>
      <c r="CW463" s="125"/>
      <c r="CX463" s="125"/>
      <c r="CY463" s="125"/>
      <c r="CZ463" s="125"/>
      <c r="DA463" s="125"/>
      <c r="DB463" s="125"/>
      <c r="DC463" s="125"/>
      <c r="DD463" s="125"/>
      <c r="DE463" s="125"/>
      <c r="DF463" s="125"/>
      <c r="DG463" s="125"/>
      <c r="DH463" s="125"/>
      <c r="DI463" s="125"/>
      <c r="DJ463" s="125"/>
      <c r="DK463" s="125"/>
      <c r="DL463" s="125"/>
      <c r="DM463" s="125"/>
      <c r="DN463" s="125"/>
      <c r="DO463" s="125"/>
      <c r="DP463" s="125"/>
      <c r="DQ463" s="125"/>
      <c r="DR463" s="125"/>
      <c r="DS463" s="125"/>
      <c r="DT463" s="125"/>
      <c r="DU463" s="125"/>
      <c r="DV463" s="125"/>
      <c r="DW463" s="125"/>
      <c r="DX463" s="125"/>
      <c r="DY463" s="125"/>
      <c r="DZ463" s="125"/>
      <c r="EA463" s="125"/>
      <c r="EB463" s="125"/>
      <c r="EC463" s="125"/>
      <c r="ED463" s="125"/>
      <c r="EE463" s="125"/>
      <c r="EF463" s="125"/>
      <c r="EG463" s="125"/>
      <c r="EH463" s="125"/>
      <c r="EI463" s="125"/>
      <c r="EJ463" s="125"/>
      <c r="EK463" s="125"/>
      <c r="EL463" s="125"/>
      <c r="EM463" s="125"/>
      <c r="EN463" s="125"/>
      <c r="EO463" s="125"/>
      <c r="EP463" s="125"/>
      <c r="EQ463" s="125"/>
      <c r="ER463" s="125"/>
      <c r="ES463" s="125"/>
      <c r="ET463" s="125"/>
      <c r="EU463" s="125"/>
      <c r="EV463" s="125"/>
      <c r="EW463" s="125"/>
      <c r="EX463" s="125"/>
      <c r="EY463" s="125"/>
      <c r="EZ463" s="125"/>
      <c r="FA463" s="125"/>
      <c r="FB463" s="125"/>
      <c r="FC463" s="125"/>
      <c r="FD463" s="125"/>
      <c r="FE463" s="125"/>
      <c r="FF463" s="125"/>
      <c r="FG463" s="125"/>
      <c r="FH463" s="125"/>
      <c r="FI463" s="125"/>
      <c r="FJ463" s="125"/>
      <c r="FK463" s="125"/>
      <c r="FL463" s="125"/>
      <c r="FM463" s="125"/>
      <c r="FN463" s="125"/>
      <c r="FO463" s="125"/>
      <c r="FP463" s="125"/>
      <c r="FQ463" s="125"/>
      <c r="FR463" s="125"/>
      <c r="FS463" s="125"/>
      <c r="FT463" s="125"/>
      <c r="FU463" s="125"/>
      <c r="FV463" s="125"/>
      <c r="FW463" s="125"/>
      <c r="FX463" s="125"/>
      <c r="FY463" s="125"/>
      <c r="FZ463" s="125"/>
      <c r="GA463" s="125"/>
      <c r="GB463" s="125"/>
      <c r="GC463" s="125"/>
      <c r="GD463" s="125"/>
      <c r="GE463" s="125"/>
      <c r="GF463" s="125"/>
      <c r="GG463" s="125"/>
      <c r="GH463" s="125"/>
      <c r="GI463" s="125"/>
      <c r="GJ463" s="125"/>
      <c r="GK463" s="125"/>
      <c r="GL463" s="125"/>
      <c r="GM463" s="125"/>
      <c r="GN463" s="125"/>
      <c r="GO463" s="125"/>
      <c r="GP463" s="125"/>
      <c r="GQ463" s="125"/>
      <c r="GR463" s="125"/>
      <c r="GS463" s="125"/>
      <c r="GT463" s="125"/>
      <c r="GU463" s="125"/>
      <c r="GV463" s="125"/>
      <c r="GW463" s="125"/>
      <c r="GX463" s="125"/>
      <c r="GY463" s="125"/>
      <c r="GZ463" s="125"/>
      <c r="HA463" s="125"/>
      <c r="HB463" s="125"/>
      <c r="HC463" s="125"/>
      <c r="HD463" s="125"/>
      <c r="HE463" s="125"/>
      <c r="HF463" s="125"/>
      <c r="HG463" s="125"/>
      <c r="HH463" s="125"/>
      <c r="HI463" s="125"/>
      <c r="HJ463" s="125"/>
      <c r="HK463" s="125"/>
      <c r="HL463" s="125"/>
      <c r="HM463" s="125"/>
      <c r="HN463" s="125"/>
      <c r="HO463" s="125"/>
      <c r="HP463" s="125"/>
      <c r="HQ463" s="125"/>
      <c r="HR463" s="125"/>
      <c r="HS463" s="125"/>
      <c r="HT463" s="125"/>
      <c r="HU463" s="125"/>
      <c r="HV463" s="125"/>
      <c r="HW463" s="125"/>
      <c r="HX463" s="125"/>
      <c r="HY463" s="125"/>
      <c r="HZ463" s="125"/>
      <c r="IA463" s="125"/>
      <c r="IB463" s="125"/>
      <c r="IC463" s="125"/>
      <c r="ID463" s="125"/>
      <c r="IE463" s="125"/>
      <c r="IF463" s="125"/>
      <c r="IG463" s="125"/>
      <c r="IH463" s="125"/>
      <c r="II463" s="125"/>
      <c r="IJ463" s="125"/>
    </row>
    <row r="464" s="125" customFormat="true" ht="45" hidden="false" customHeight="true" outlineLevel="0" collapsed="false">
      <c r="A464" s="97"/>
      <c r="B464" s="166"/>
      <c r="C464" s="167"/>
      <c r="D464" s="167"/>
      <c r="E464" s="167"/>
      <c r="F464" s="174" t="s">
        <v>807</v>
      </c>
      <c r="G464" s="174"/>
      <c r="H464" s="169"/>
      <c r="I464" s="170"/>
      <c r="J464" s="171"/>
      <c r="K464" s="172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  <c r="AG464" s="124"/>
      <c r="AH464" s="124"/>
      <c r="AI464" s="124"/>
      <c r="AJ464" s="124"/>
      <c r="AK464" s="124"/>
      <c r="AL464" s="124"/>
      <c r="AM464" s="124"/>
      <c r="AN464" s="124"/>
      <c r="AO464" s="124"/>
      <c r="AP464" s="124"/>
      <c r="AQ464" s="124"/>
      <c r="AR464" s="124"/>
      <c r="AS464" s="124"/>
      <c r="AT464" s="124"/>
      <c r="AU464" s="124"/>
      <c r="AV464" s="124"/>
      <c r="AW464" s="124"/>
      <c r="AX464" s="124"/>
      <c r="AY464" s="124"/>
      <c r="AZ464" s="124"/>
      <c r="BA464" s="124"/>
      <c r="BB464" s="124"/>
      <c r="BC464" s="124"/>
      <c r="BD464" s="124"/>
      <c r="BE464" s="124"/>
      <c r="BF464" s="124"/>
      <c r="BG464" s="124"/>
      <c r="BH464" s="124"/>
      <c r="BI464" s="124"/>
      <c r="BJ464" s="124"/>
      <c r="BK464" s="124"/>
      <c r="BL464" s="124"/>
      <c r="BM464" s="124"/>
      <c r="BN464" s="124"/>
      <c r="BO464" s="124"/>
      <c r="BP464" s="124"/>
      <c r="BQ464" s="124"/>
      <c r="BR464" s="124"/>
      <c r="BS464" s="124"/>
      <c r="BT464" s="124"/>
      <c r="BU464" s="124"/>
      <c r="BV464" s="124"/>
      <c r="BW464" s="124"/>
      <c r="BX464" s="124"/>
      <c r="BY464" s="124"/>
    </row>
    <row r="465" customFormat="false" ht="30" hidden="false" customHeight="true" outlineLevel="0" collapsed="false">
      <c r="A465" s="144"/>
      <c r="B465" s="105" t="n">
        <v>32</v>
      </c>
      <c r="C465" s="106" t="n">
        <v>1</v>
      </c>
      <c r="D465" s="107" t="s">
        <v>247</v>
      </c>
      <c r="E465" s="106"/>
      <c r="F465" s="126" t="s">
        <v>808</v>
      </c>
      <c r="G465" s="126"/>
      <c r="H465" s="123" t="s">
        <v>809</v>
      </c>
      <c r="I465" s="110"/>
      <c r="J465" s="111" t="n">
        <v>679</v>
      </c>
      <c r="K465" s="112" t="n">
        <f aca="false">I465*J465</f>
        <v>0</v>
      </c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30" hidden="false" customHeight="true" outlineLevel="0" collapsed="false">
      <c r="A466" s="144"/>
      <c r="B466" s="105" t="n">
        <v>32</v>
      </c>
      <c r="C466" s="106" t="n">
        <v>1</v>
      </c>
      <c r="D466" s="107" t="s">
        <v>247</v>
      </c>
      <c r="E466" s="106"/>
      <c r="F466" s="108" t="s">
        <v>810</v>
      </c>
      <c r="G466" s="108"/>
      <c r="H466" s="123" t="s">
        <v>811</v>
      </c>
      <c r="I466" s="110"/>
      <c r="J466" s="111" t="n">
        <v>679</v>
      </c>
      <c r="K466" s="112" t="n">
        <f aca="false">I466*J466</f>
        <v>0</v>
      </c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30" hidden="false" customHeight="true" outlineLevel="0" collapsed="false">
      <c r="A467" s="144"/>
      <c r="B467" s="105" t="n">
        <v>32</v>
      </c>
      <c r="C467" s="106" t="n">
        <v>1</v>
      </c>
      <c r="D467" s="107" t="s">
        <v>247</v>
      </c>
      <c r="E467" s="106"/>
      <c r="F467" s="126" t="s">
        <v>812</v>
      </c>
      <c r="G467" s="126"/>
      <c r="H467" s="123" t="s">
        <v>813</v>
      </c>
      <c r="I467" s="110"/>
      <c r="J467" s="111" t="n">
        <v>679</v>
      </c>
      <c r="K467" s="112" t="n">
        <f aca="false">I467*J467</f>
        <v>0</v>
      </c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30" hidden="false" customHeight="true" outlineLevel="0" collapsed="false">
      <c r="A468" s="144"/>
      <c r="B468" s="105" t="n">
        <v>32</v>
      </c>
      <c r="C468" s="106" t="n">
        <v>1</v>
      </c>
      <c r="D468" s="107" t="s">
        <v>247</v>
      </c>
      <c r="E468" s="106"/>
      <c r="F468" s="126" t="s">
        <v>814</v>
      </c>
      <c r="G468" s="126"/>
      <c r="H468" s="123" t="s">
        <v>815</v>
      </c>
      <c r="I468" s="110"/>
      <c r="J468" s="111" t="n">
        <v>679</v>
      </c>
      <c r="K468" s="112" t="n">
        <f aca="false">I468*J468</f>
        <v>0</v>
      </c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104" customFormat="true" ht="30" hidden="false" customHeight="true" outlineLevel="0" collapsed="false">
      <c r="B469" s="113"/>
      <c r="C469" s="114"/>
      <c r="D469" s="114"/>
      <c r="E469" s="114"/>
      <c r="F469" s="127"/>
      <c r="G469" s="128"/>
      <c r="H469" s="117" t="s">
        <v>816</v>
      </c>
      <c r="I469" s="118" t="n">
        <f aca="false">SUM(I465:I468)</f>
        <v>0</v>
      </c>
      <c r="J469" s="119"/>
      <c r="K469" s="112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24"/>
      <c r="BP469" s="124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5"/>
      <c r="CA469" s="125"/>
      <c r="CB469" s="125"/>
      <c r="CC469" s="125"/>
      <c r="CD469" s="125"/>
      <c r="CE469" s="125"/>
      <c r="CF469" s="125"/>
      <c r="CG469" s="125"/>
      <c r="CH469" s="125"/>
      <c r="CI469" s="125"/>
      <c r="CJ469" s="125"/>
      <c r="CK469" s="125"/>
      <c r="CL469" s="125"/>
      <c r="CM469" s="125"/>
      <c r="CN469" s="125"/>
      <c r="CO469" s="125"/>
      <c r="CP469" s="125"/>
      <c r="CQ469" s="125"/>
      <c r="CR469" s="125"/>
      <c r="CS469" s="125"/>
      <c r="CT469" s="125"/>
      <c r="CU469" s="125"/>
      <c r="CV469" s="125"/>
      <c r="CW469" s="125"/>
      <c r="CX469" s="125"/>
      <c r="CY469" s="125"/>
      <c r="CZ469" s="125"/>
      <c r="DA469" s="125"/>
      <c r="DB469" s="125"/>
      <c r="DC469" s="125"/>
      <c r="DD469" s="125"/>
      <c r="DE469" s="125"/>
      <c r="DF469" s="125"/>
      <c r="DG469" s="125"/>
      <c r="DH469" s="125"/>
      <c r="DI469" s="125"/>
      <c r="DJ469" s="125"/>
      <c r="DK469" s="125"/>
      <c r="DL469" s="125"/>
      <c r="DM469" s="125"/>
      <c r="DN469" s="125"/>
      <c r="DO469" s="125"/>
      <c r="DP469" s="125"/>
      <c r="DQ469" s="125"/>
      <c r="DR469" s="125"/>
      <c r="DS469" s="125"/>
      <c r="DT469" s="125"/>
      <c r="DU469" s="125"/>
      <c r="DV469" s="125"/>
      <c r="DW469" s="125"/>
      <c r="DX469" s="125"/>
      <c r="DY469" s="125"/>
      <c r="DZ469" s="125"/>
      <c r="EA469" s="125"/>
      <c r="EB469" s="125"/>
      <c r="EC469" s="125"/>
      <c r="ED469" s="125"/>
      <c r="EE469" s="125"/>
      <c r="EF469" s="125"/>
      <c r="EG469" s="125"/>
      <c r="EH469" s="125"/>
      <c r="EI469" s="125"/>
      <c r="EJ469" s="125"/>
      <c r="EK469" s="125"/>
      <c r="EL469" s="125"/>
      <c r="EM469" s="125"/>
      <c r="EN469" s="125"/>
      <c r="EO469" s="125"/>
      <c r="EP469" s="125"/>
      <c r="EQ469" s="125"/>
      <c r="ER469" s="125"/>
      <c r="ES469" s="125"/>
      <c r="ET469" s="125"/>
      <c r="EU469" s="125"/>
      <c r="EV469" s="125"/>
      <c r="EW469" s="125"/>
      <c r="EX469" s="125"/>
      <c r="EY469" s="125"/>
      <c r="EZ469" s="125"/>
      <c r="FA469" s="125"/>
      <c r="FB469" s="125"/>
      <c r="FC469" s="125"/>
      <c r="FD469" s="125"/>
      <c r="FE469" s="125"/>
      <c r="FF469" s="125"/>
      <c r="FG469" s="125"/>
      <c r="FH469" s="125"/>
      <c r="FI469" s="125"/>
      <c r="FJ469" s="125"/>
      <c r="FK469" s="125"/>
      <c r="FL469" s="125"/>
      <c r="FM469" s="125"/>
      <c r="FN469" s="125"/>
      <c r="FO469" s="125"/>
      <c r="FP469" s="125"/>
      <c r="FQ469" s="125"/>
      <c r="FR469" s="125"/>
      <c r="FS469" s="125"/>
      <c r="FT469" s="125"/>
      <c r="FU469" s="125"/>
      <c r="FV469" s="125"/>
      <c r="FW469" s="125"/>
      <c r="FX469" s="125"/>
      <c r="FY469" s="125"/>
      <c r="FZ469" s="125"/>
      <c r="GA469" s="125"/>
      <c r="GB469" s="125"/>
      <c r="GC469" s="125"/>
      <c r="GD469" s="125"/>
      <c r="GE469" s="125"/>
      <c r="GF469" s="125"/>
      <c r="GG469" s="125"/>
      <c r="GH469" s="125"/>
      <c r="GI469" s="125"/>
      <c r="GJ469" s="125"/>
      <c r="GK469" s="125"/>
      <c r="GL469" s="125"/>
      <c r="GM469" s="125"/>
      <c r="GN469" s="125"/>
      <c r="GO469" s="125"/>
      <c r="GP469" s="125"/>
      <c r="GQ469" s="125"/>
      <c r="GR469" s="125"/>
      <c r="GS469" s="125"/>
      <c r="GT469" s="125"/>
      <c r="GU469" s="125"/>
      <c r="GV469" s="125"/>
      <c r="GW469" s="125"/>
      <c r="GX469" s="125"/>
      <c r="GY469" s="125"/>
      <c r="GZ469" s="125"/>
      <c r="HA469" s="125"/>
      <c r="HB469" s="125"/>
      <c r="HC469" s="125"/>
      <c r="HD469" s="125"/>
      <c r="HE469" s="125"/>
      <c r="HF469" s="125"/>
      <c r="HG469" s="125"/>
      <c r="HH469" s="125"/>
      <c r="HI469" s="125"/>
      <c r="HJ469" s="125"/>
      <c r="HK469" s="125"/>
      <c r="HL469" s="125"/>
      <c r="HM469" s="125"/>
      <c r="HN469" s="125"/>
      <c r="HO469" s="125"/>
      <c r="HP469" s="125"/>
      <c r="HQ469" s="125"/>
      <c r="HR469" s="125"/>
      <c r="HS469" s="125"/>
      <c r="HT469" s="125"/>
      <c r="HU469" s="125"/>
      <c r="HV469" s="125"/>
      <c r="HW469" s="125"/>
      <c r="HX469" s="125"/>
      <c r="HY469" s="125"/>
      <c r="HZ469" s="125"/>
      <c r="IA469" s="125"/>
      <c r="IB469" s="125"/>
      <c r="IC469" s="125"/>
      <c r="ID469" s="125"/>
      <c r="IE469" s="125"/>
      <c r="IF469" s="125"/>
      <c r="IG469" s="125"/>
      <c r="IH469" s="125"/>
      <c r="II469" s="125"/>
      <c r="IJ469" s="125"/>
    </row>
    <row r="470" s="125" customFormat="true" ht="72.75" hidden="false" customHeight="true" outlineLevel="0" collapsed="false">
      <c r="A470" s="97"/>
      <c r="B470" s="166"/>
      <c r="C470" s="167"/>
      <c r="D470" s="167"/>
      <c r="E470" s="167"/>
      <c r="F470" s="174" t="s">
        <v>817</v>
      </c>
      <c r="G470" s="174"/>
      <c r="H470" s="169"/>
      <c r="I470" s="170"/>
      <c r="J470" s="171"/>
      <c r="K470" s="172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24"/>
      <c r="BP470" s="124"/>
      <c r="BQ470" s="124"/>
      <c r="BR470" s="124"/>
      <c r="BS470" s="124"/>
      <c r="BT470" s="124"/>
      <c r="BU470" s="124"/>
      <c r="BV470" s="124"/>
      <c r="BW470" s="124"/>
      <c r="BX470" s="124"/>
      <c r="BY470" s="124"/>
    </row>
    <row r="471" customFormat="false" ht="30" hidden="false" customHeight="true" outlineLevel="0" collapsed="false">
      <c r="A471" s="144"/>
      <c r="B471" s="105" t="n">
        <v>63</v>
      </c>
      <c r="C471" s="106" t="n">
        <v>1</v>
      </c>
      <c r="D471" s="107" t="s">
        <v>35</v>
      </c>
      <c r="E471" s="106"/>
      <c r="F471" s="126" t="s">
        <v>818</v>
      </c>
      <c r="G471" s="126"/>
      <c r="H471" s="123" t="s">
        <v>819</v>
      </c>
      <c r="I471" s="110"/>
      <c r="J471" s="111" t="n">
        <v>644</v>
      </c>
      <c r="K471" s="112" t="n">
        <f aca="false">I471*J471</f>
        <v>0</v>
      </c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24"/>
      <c r="BP471" s="124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30" hidden="false" customHeight="true" outlineLevel="0" collapsed="false">
      <c r="A472" s="144"/>
      <c r="B472" s="105" t="n">
        <v>63</v>
      </c>
      <c r="C472" s="106" t="n">
        <v>1</v>
      </c>
      <c r="D472" s="107" t="s">
        <v>35</v>
      </c>
      <c r="E472" s="106"/>
      <c r="F472" s="126" t="s">
        <v>820</v>
      </c>
      <c r="G472" s="126"/>
      <c r="H472" s="123" t="s">
        <v>821</v>
      </c>
      <c r="I472" s="110"/>
      <c r="J472" s="111" t="n">
        <v>644</v>
      </c>
      <c r="K472" s="112" t="n">
        <f aca="false">I472*J472</f>
        <v>0</v>
      </c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24"/>
      <c r="BP472" s="124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30" hidden="false" customHeight="true" outlineLevel="0" collapsed="false">
      <c r="A473" s="144"/>
      <c r="B473" s="105" t="n">
        <v>63</v>
      </c>
      <c r="C473" s="106" t="n">
        <v>1</v>
      </c>
      <c r="D473" s="107" t="s">
        <v>35</v>
      </c>
      <c r="E473" s="106"/>
      <c r="F473" s="126" t="s">
        <v>822</v>
      </c>
      <c r="G473" s="126"/>
      <c r="H473" s="123" t="s">
        <v>823</v>
      </c>
      <c r="I473" s="110"/>
      <c r="J473" s="111" t="n">
        <v>644</v>
      </c>
      <c r="K473" s="112" t="n">
        <f aca="false">I473*J473</f>
        <v>0</v>
      </c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24"/>
      <c r="BP473" s="124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104" customFormat="true" ht="30" hidden="false" customHeight="true" outlineLevel="0" collapsed="false">
      <c r="B474" s="113"/>
      <c r="C474" s="114"/>
      <c r="D474" s="114"/>
      <c r="E474" s="114"/>
      <c r="F474" s="115"/>
      <c r="G474" s="116"/>
      <c r="H474" s="117" t="s">
        <v>824</v>
      </c>
      <c r="I474" s="118" t="n">
        <f aca="false">SUM(I471:I473)</f>
        <v>0</v>
      </c>
      <c r="J474" s="119"/>
      <c r="K474" s="112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24"/>
      <c r="BP474" s="124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</row>
    <row r="475" s="125" customFormat="true" ht="45" hidden="false" customHeight="true" outlineLevel="0" collapsed="false">
      <c r="A475" s="97"/>
      <c r="B475" s="166"/>
      <c r="C475" s="167"/>
      <c r="D475" s="167"/>
      <c r="E475" s="167"/>
      <c r="F475" s="174" t="s">
        <v>825</v>
      </c>
      <c r="G475" s="174"/>
      <c r="H475" s="169"/>
      <c r="I475" s="170"/>
      <c r="J475" s="171"/>
      <c r="K475" s="172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24"/>
      <c r="BP475" s="124"/>
      <c r="BQ475" s="124"/>
      <c r="BR475" s="124"/>
      <c r="BS475" s="124"/>
      <c r="BT475" s="124"/>
      <c r="BU475" s="124"/>
      <c r="BV475" s="124"/>
      <c r="BW475" s="124"/>
      <c r="BX475" s="124"/>
      <c r="BY475" s="124"/>
    </row>
    <row r="476" customFormat="false" ht="30" hidden="false" customHeight="true" outlineLevel="0" collapsed="false">
      <c r="A476" s="144"/>
      <c r="B476" s="146" t="n">
        <v>17</v>
      </c>
      <c r="C476" s="107" t="n">
        <v>1</v>
      </c>
      <c r="D476" s="107" t="s">
        <v>35</v>
      </c>
      <c r="E476" s="106"/>
      <c r="F476" s="126" t="s">
        <v>826</v>
      </c>
      <c r="G476" s="126"/>
      <c r="H476" s="123" t="s">
        <v>827</v>
      </c>
      <c r="I476" s="148"/>
      <c r="J476" s="111" t="n">
        <v>430</v>
      </c>
      <c r="K476" s="112" t="n">
        <f aca="false">I476*J476</f>
        <v>0</v>
      </c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24"/>
      <c r="BP476" s="124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104" customFormat="true" ht="30" hidden="false" customHeight="true" outlineLevel="0" collapsed="false">
      <c r="B477" s="113"/>
      <c r="C477" s="114"/>
      <c r="D477" s="114"/>
      <c r="E477" s="114"/>
      <c r="F477" s="115"/>
      <c r="G477" s="116"/>
      <c r="H477" s="117" t="s">
        <v>828</v>
      </c>
      <c r="I477" s="118" t="n">
        <f aca="false">SUM(I476)</f>
        <v>0</v>
      </c>
      <c r="J477" s="119"/>
      <c r="K477" s="112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24"/>
      <c r="BP477" s="124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5"/>
      <c r="CA477" s="125"/>
      <c r="CB477" s="125"/>
      <c r="CC477" s="125"/>
      <c r="CD477" s="125"/>
      <c r="CE477" s="125"/>
      <c r="CF477" s="125"/>
      <c r="CG477" s="125"/>
      <c r="CH477" s="125"/>
      <c r="CI477" s="125"/>
      <c r="CJ477" s="125"/>
      <c r="CK477" s="125"/>
      <c r="CL477" s="125"/>
      <c r="CM477" s="125"/>
      <c r="CN477" s="125"/>
      <c r="CO477" s="125"/>
      <c r="CP477" s="125"/>
      <c r="CQ477" s="125"/>
      <c r="CR477" s="125"/>
      <c r="CS477" s="125"/>
      <c r="CT477" s="125"/>
      <c r="CU477" s="125"/>
      <c r="CV477" s="125"/>
      <c r="CW477" s="125"/>
      <c r="CX477" s="125"/>
      <c r="CY477" s="125"/>
      <c r="CZ477" s="125"/>
      <c r="DA477" s="125"/>
      <c r="DB477" s="125"/>
      <c r="DC477" s="125"/>
      <c r="DD477" s="125"/>
      <c r="DE477" s="125"/>
      <c r="DF477" s="125"/>
      <c r="DG477" s="125"/>
      <c r="DH477" s="125"/>
      <c r="DI477" s="125"/>
      <c r="DJ477" s="125"/>
      <c r="DK477" s="125"/>
      <c r="DL477" s="125"/>
      <c r="DM477" s="125"/>
      <c r="DN477" s="125"/>
      <c r="DO477" s="125"/>
      <c r="DP477" s="125"/>
      <c r="DQ477" s="125"/>
      <c r="DR477" s="125"/>
      <c r="DS477" s="125"/>
      <c r="DT477" s="125"/>
      <c r="DU477" s="125"/>
      <c r="DV477" s="125"/>
      <c r="DW477" s="125"/>
      <c r="DX477" s="125"/>
      <c r="DY477" s="125"/>
      <c r="DZ477" s="125"/>
      <c r="EA477" s="125"/>
      <c r="EB477" s="125"/>
      <c r="EC477" s="125"/>
      <c r="ED477" s="125"/>
      <c r="EE477" s="125"/>
      <c r="EF477" s="125"/>
      <c r="EG477" s="125"/>
      <c r="EH477" s="125"/>
      <c r="EI477" s="125"/>
      <c r="EJ477" s="125"/>
      <c r="EK477" s="125"/>
      <c r="EL477" s="125"/>
      <c r="EM477" s="125"/>
      <c r="EN477" s="125"/>
      <c r="EO477" s="125"/>
      <c r="EP477" s="125"/>
      <c r="EQ477" s="125"/>
      <c r="ER477" s="125"/>
      <c r="ES477" s="125"/>
      <c r="ET477" s="125"/>
      <c r="EU477" s="125"/>
      <c r="EV477" s="125"/>
      <c r="EW477" s="125"/>
      <c r="EX477" s="125"/>
      <c r="EY477" s="125"/>
      <c r="EZ477" s="125"/>
      <c r="FA477" s="125"/>
      <c r="FB477" s="125"/>
      <c r="FC477" s="125"/>
      <c r="FD477" s="125"/>
      <c r="FE477" s="125"/>
      <c r="FF477" s="125"/>
      <c r="FG477" s="125"/>
      <c r="FH477" s="125"/>
      <c r="FI477" s="125"/>
      <c r="FJ477" s="125"/>
      <c r="FK477" s="125"/>
      <c r="FL477" s="125"/>
      <c r="FM477" s="125"/>
      <c r="FN477" s="125"/>
      <c r="FO477" s="125"/>
      <c r="FP477" s="125"/>
      <c r="FQ477" s="125"/>
      <c r="FR477" s="125"/>
      <c r="FS477" s="125"/>
      <c r="FT477" s="125"/>
      <c r="FU477" s="125"/>
      <c r="FV477" s="125"/>
      <c r="FW477" s="125"/>
      <c r="FX477" s="125"/>
      <c r="FY477" s="125"/>
      <c r="FZ477" s="125"/>
      <c r="GA477" s="125"/>
      <c r="GB477" s="125"/>
      <c r="GC477" s="125"/>
      <c r="GD477" s="125"/>
      <c r="GE477" s="125"/>
      <c r="GF477" s="125"/>
      <c r="GG477" s="125"/>
      <c r="GH477" s="125"/>
      <c r="GI477" s="125"/>
      <c r="GJ477" s="125"/>
      <c r="GK477" s="125"/>
      <c r="GL477" s="125"/>
      <c r="GM477" s="125"/>
      <c r="GN477" s="125"/>
      <c r="GO477" s="125"/>
      <c r="GP477" s="125"/>
      <c r="GQ477" s="125"/>
      <c r="GR477" s="125"/>
      <c r="GS477" s="125"/>
      <c r="GT477" s="125"/>
      <c r="GU477" s="125"/>
      <c r="GV477" s="125"/>
      <c r="GW477" s="125"/>
      <c r="GX477" s="125"/>
      <c r="GY477" s="125"/>
      <c r="GZ477" s="125"/>
      <c r="HA477" s="125"/>
      <c r="HB477" s="125"/>
      <c r="HC477" s="125"/>
      <c r="HD477" s="125"/>
      <c r="HE477" s="125"/>
      <c r="HF477" s="125"/>
      <c r="HG477" s="125"/>
      <c r="HH477" s="125"/>
      <c r="HI477" s="125"/>
      <c r="HJ477" s="125"/>
      <c r="HK477" s="125"/>
      <c r="HL477" s="125"/>
      <c r="HM477" s="125"/>
      <c r="HN477" s="125"/>
      <c r="HO477" s="125"/>
      <c r="HP477" s="125"/>
      <c r="HQ477" s="125"/>
      <c r="HR477" s="125"/>
      <c r="HS477" s="125"/>
      <c r="HT477" s="125"/>
      <c r="HU477" s="125"/>
      <c r="HV477" s="125"/>
      <c r="HW477" s="125"/>
      <c r="HX477" s="125"/>
      <c r="HY477" s="125"/>
      <c r="HZ477" s="125"/>
      <c r="IA477" s="125"/>
      <c r="IB477" s="125"/>
      <c r="IC477" s="125"/>
      <c r="ID477" s="125"/>
      <c r="IE477" s="125"/>
      <c r="IF477" s="125"/>
      <c r="IG477" s="125"/>
      <c r="IH477" s="125"/>
      <c r="II477" s="125"/>
      <c r="IJ477" s="125"/>
    </row>
    <row r="478" s="125" customFormat="true" ht="45" hidden="false" customHeight="true" outlineLevel="0" collapsed="false">
      <c r="A478" s="97"/>
      <c r="B478" s="166"/>
      <c r="C478" s="167"/>
      <c r="D478" s="167"/>
      <c r="E478" s="167"/>
      <c r="F478" s="174" t="s">
        <v>829</v>
      </c>
      <c r="G478" s="174"/>
      <c r="H478" s="169"/>
      <c r="I478" s="170"/>
      <c r="J478" s="171"/>
      <c r="K478" s="172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24"/>
      <c r="BP478" s="124"/>
      <c r="BQ478" s="124"/>
      <c r="BR478" s="124"/>
      <c r="BS478" s="124"/>
      <c r="BT478" s="124"/>
      <c r="BU478" s="124"/>
      <c r="BV478" s="124"/>
      <c r="BW478" s="124"/>
      <c r="BX478" s="124"/>
      <c r="BY478" s="124"/>
    </row>
    <row r="479" customFormat="false" ht="30" hidden="false" customHeight="true" outlineLevel="0" collapsed="false">
      <c r="A479" s="144"/>
      <c r="B479" s="105" t="n">
        <v>17</v>
      </c>
      <c r="C479" s="106" t="n">
        <v>1</v>
      </c>
      <c r="D479" s="107" t="s">
        <v>35</v>
      </c>
      <c r="E479" s="106"/>
      <c r="F479" s="126" t="s">
        <v>830</v>
      </c>
      <c r="G479" s="126"/>
      <c r="H479" s="123" t="s">
        <v>831</v>
      </c>
      <c r="I479" s="110"/>
      <c r="J479" s="111" t="n">
        <v>286</v>
      </c>
      <c r="K479" s="112" t="n">
        <f aca="false">I479*J479</f>
        <v>0</v>
      </c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24"/>
      <c r="BP479" s="124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30" hidden="false" customHeight="true" outlineLevel="0" collapsed="false">
      <c r="A480" s="144"/>
      <c r="B480" s="105" t="n">
        <v>17</v>
      </c>
      <c r="C480" s="106" t="n">
        <v>1</v>
      </c>
      <c r="D480" s="107" t="s">
        <v>35</v>
      </c>
      <c r="E480" s="106"/>
      <c r="F480" s="126" t="s">
        <v>832</v>
      </c>
      <c r="G480" s="126"/>
      <c r="H480" s="123" t="s">
        <v>833</v>
      </c>
      <c r="I480" s="110"/>
      <c r="J480" s="111" t="n">
        <v>286</v>
      </c>
      <c r="K480" s="112" t="n">
        <f aca="false">I480*J480</f>
        <v>0</v>
      </c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24"/>
      <c r="BP480" s="124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30" hidden="false" customHeight="true" outlineLevel="0" collapsed="false">
      <c r="A481" s="144"/>
      <c r="B481" s="105" t="n">
        <v>17</v>
      </c>
      <c r="C481" s="106" t="n">
        <v>1</v>
      </c>
      <c r="D481" s="107" t="s">
        <v>35</v>
      </c>
      <c r="E481" s="106"/>
      <c r="F481" s="126" t="s">
        <v>834</v>
      </c>
      <c r="G481" s="126"/>
      <c r="H481" s="123" t="s">
        <v>835</v>
      </c>
      <c r="I481" s="110"/>
      <c r="J481" s="111" t="n">
        <v>286</v>
      </c>
      <c r="K481" s="112" t="n">
        <f aca="false">I481*J481</f>
        <v>0</v>
      </c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24"/>
      <c r="BP481" s="124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30" hidden="false" customHeight="true" outlineLevel="0" collapsed="false">
      <c r="A482" s="144"/>
      <c r="B482" s="105" t="n">
        <v>17</v>
      </c>
      <c r="C482" s="106" t="n">
        <v>1</v>
      </c>
      <c r="D482" s="107" t="s">
        <v>35</v>
      </c>
      <c r="E482" s="106"/>
      <c r="F482" s="126" t="s">
        <v>836</v>
      </c>
      <c r="G482" s="126"/>
      <c r="H482" s="123" t="s">
        <v>837</v>
      </c>
      <c r="I482" s="110"/>
      <c r="J482" s="111" t="n">
        <v>286</v>
      </c>
      <c r="K482" s="112" t="n">
        <f aca="false">I482*J482</f>
        <v>0</v>
      </c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24"/>
      <c r="BP482" s="124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104" customFormat="true" ht="30" hidden="false" customHeight="true" outlineLevel="0" collapsed="false">
      <c r="B483" s="113"/>
      <c r="C483" s="114"/>
      <c r="D483" s="114"/>
      <c r="E483" s="114"/>
      <c r="F483" s="115"/>
      <c r="G483" s="116"/>
      <c r="H483" s="117" t="s">
        <v>838</v>
      </c>
      <c r="I483" s="118" t="n">
        <f aca="false">SUM(I479:I482)</f>
        <v>0</v>
      </c>
      <c r="J483" s="119"/>
      <c r="K483" s="112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24"/>
      <c r="BP483" s="124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5"/>
      <c r="CA483" s="125"/>
      <c r="CB483" s="125"/>
      <c r="CC483" s="125"/>
      <c r="CD483" s="125"/>
      <c r="CE483" s="125"/>
      <c r="CF483" s="125"/>
      <c r="CG483" s="125"/>
      <c r="CH483" s="125"/>
      <c r="CI483" s="125"/>
      <c r="CJ483" s="125"/>
      <c r="CK483" s="125"/>
      <c r="CL483" s="125"/>
      <c r="CM483" s="125"/>
      <c r="CN483" s="125"/>
      <c r="CO483" s="125"/>
      <c r="CP483" s="125"/>
      <c r="CQ483" s="125"/>
      <c r="CR483" s="125"/>
      <c r="CS483" s="125"/>
      <c r="CT483" s="125"/>
      <c r="CU483" s="125"/>
      <c r="CV483" s="125"/>
      <c r="CW483" s="125"/>
      <c r="CX483" s="125"/>
      <c r="CY483" s="125"/>
      <c r="CZ483" s="125"/>
      <c r="DA483" s="125"/>
      <c r="DB483" s="125"/>
      <c r="DC483" s="125"/>
      <c r="DD483" s="125"/>
      <c r="DE483" s="125"/>
      <c r="DF483" s="125"/>
      <c r="DG483" s="125"/>
      <c r="DH483" s="125"/>
      <c r="DI483" s="125"/>
      <c r="DJ483" s="125"/>
      <c r="DK483" s="125"/>
      <c r="DL483" s="125"/>
      <c r="DM483" s="125"/>
      <c r="DN483" s="125"/>
      <c r="DO483" s="125"/>
      <c r="DP483" s="125"/>
      <c r="DQ483" s="125"/>
      <c r="DR483" s="125"/>
      <c r="DS483" s="125"/>
      <c r="DT483" s="125"/>
      <c r="DU483" s="125"/>
      <c r="DV483" s="125"/>
      <c r="DW483" s="125"/>
      <c r="DX483" s="125"/>
      <c r="DY483" s="125"/>
      <c r="DZ483" s="125"/>
      <c r="EA483" s="125"/>
      <c r="EB483" s="125"/>
      <c r="EC483" s="125"/>
      <c r="ED483" s="125"/>
      <c r="EE483" s="125"/>
      <c r="EF483" s="125"/>
      <c r="EG483" s="125"/>
      <c r="EH483" s="125"/>
      <c r="EI483" s="125"/>
      <c r="EJ483" s="125"/>
      <c r="EK483" s="125"/>
      <c r="EL483" s="125"/>
      <c r="EM483" s="125"/>
      <c r="EN483" s="125"/>
      <c r="EO483" s="125"/>
      <c r="EP483" s="125"/>
      <c r="EQ483" s="125"/>
      <c r="ER483" s="125"/>
      <c r="ES483" s="125"/>
      <c r="ET483" s="125"/>
      <c r="EU483" s="125"/>
      <c r="EV483" s="125"/>
      <c r="EW483" s="125"/>
      <c r="EX483" s="125"/>
      <c r="EY483" s="125"/>
      <c r="EZ483" s="125"/>
      <c r="FA483" s="125"/>
      <c r="FB483" s="125"/>
      <c r="FC483" s="125"/>
      <c r="FD483" s="125"/>
      <c r="FE483" s="125"/>
      <c r="FF483" s="125"/>
      <c r="FG483" s="125"/>
      <c r="FH483" s="125"/>
      <c r="FI483" s="125"/>
      <c r="FJ483" s="125"/>
      <c r="FK483" s="125"/>
      <c r="FL483" s="125"/>
      <c r="FM483" s="125"/>
      <c r="FN483" s="125"/>
      <c r="FO483" s="125"/>
      <c r="FP483" s="125"/>
      <c r="FQ483" s="125"/>
      <c r="FR483" s="125"/>
      <c r="FS483" s="125"/>
      <c r="FT483" s="125"/>
      <c r="FU483" s="125"/>
      <c r="FV483" s="125"/>
      <c r="FW483" s="125"/>
      <c r="FX483" s="125"/>
      <c r="FY483" s="125"/>
      <c r="FZ483" s="125"/>
      <c r="GA483" s="125"/>
      <c r="GB483" s="125"/>
      <c r="GC483" s="125"/>
      <c r="GD483" s="125"/>
      <c r="GE483" s="125"/>
      <c r="GF483" s="125"/>
      <c r="GG483" s="125"/>
      <c r="GH483" s="125"/>
      <c r="GI483" s="125"/>
      <c r="GJ483" s="125"/>
      <c r="GK483" s="125"/>
      <c r="GL483" s="125"/>
      <c r="GM483" s="125"/>
      <c r="GN483" s="125"/>
      <c r="GO483" s="125"/>
      <c r="GP483" s="125"/>
      <c r="GQ483" s="125"/>
      <c r="GR483" s="125"/>
      <c r="GS483" s="125"/>
      <c r="GT483" s="125"/>
      <c r="GU483" s="125"/>
      <c r="GV483" s="125"/>
      <c r="GW483" s="125"/>
      <c r="GX483" s="125"/>
      <c r="GY483" s="125"/>
      <c r="GZ483" s="125"/>
      <c r="HA483" s="125"/>
      <c r="HB483" s="125"/>
      <c r="HC483" s="125"/>
      <c r="HD483" s="125"/>
      <c r="HE483" s="125"/>
      <c r="HF483" s="125"/>
      <c r="HG483" s="125"/>
      <c r="HH483" s="125"/>
      <c r="HI483" s="125"/>
      <c r="HJ483" s="125"/>
      <c r="HK483" s="125"/>
      <c r="HL483" s="125"/>
      <c r="HM483" s="125"/>
      <c r="HN483" s="125"/>
      <c r="HO483" s="125"/>
      <c r="HP483" s="125"/>
      <c r="HQ483" s="125"/>
      <c r="HR483" s="125"/>
      <c r="HS483" s="125"/>
      <c r="HT483" s="125"/>
      <c r="HU483" s="125"/>
      <c r="HV483" s="125"/>
      <c r="HW483" s="125"/>
      <c r="HX483" s="125"/>
      <c r="HY483" s="125"/>
      <c r="HZ483" s="125"/>
      <c r="IA483" s="125"/>
      <c r="IB483" s="125"/>
      <c r="IC483" s="125"/>
      <c r="ID483" s="125"/>
      <c r="IE483" s="125"/>
      <c r="IF483" s="125"/>
      <c r="IG483" s="125"/>
      <c r="IH483" s="125"/>
      <c r="II483" s="125"/>
      <c r="IJ483" s="125"/>
    </row>
    <row r="484" s="125" customFormat="true" ht="45" hidden="false" customHeight="true" outlineLevel="0" collapsed="false">
      <c r="A484" s="97"/>
      <c r="B484" s="166"/>
      <c r="C484" s="167"/>
      <c r="D484" s="167"/>
      <c r="E484" s="167"/>
      <c r="F484" s="174" t="s">
        <v>839</v>
      </c>
      <c r="G484" s="174"/>
      <c r="H484" s="169"/>
      <c r="I484" s="170"/>
      <c r="J484" s="171"/>
      <c r="K484" s="172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24"/>
      <c r="BP484" s="124"/>
      <c r="BQ484" s="124"/>
      <c r="BR484" s="124"/>
      <c r="BS484" s="124"/>
      <c r="BT484" s="124"/>
      <c r="BU484" s="124"/>
      <c r="BV484" s="124"/>
      <c r="BW484" s="124"/>
      <c r="BX484" s="124"/>
      <c r="BY484" s="124"/>
    </row>
    <row r="485" customFormat="false" ht="30" hidden="false" customHeight="true" outlineLevel="0" collapsed="false">
      <c r="A485" s="144"/>
      <c r="B485" s="146" t="n">
        <v>32</v>
      </c>
      <c r="C485" s="107" t="n">
        <v>1</v>
      </c>
      <c r="D485" s="107" t="s">
        <v>247</v>
      </c>
      <c r="E485" s="106"/>
      <c r="F485" s="108" t="s">
        <v>840</v>
      </c>
      <c r="G485" s="108"/>
      <c r="H485" s="123" t="s">
        <v>841</v>
      </c>
      <c r="I485" s="110"/>
      <c r="J485" s="111" t="n">
        <v>315</v>
      </c>
      <c r="K485" s="112" t="n">
        <f aca="false">I485*J485</f>
        <v>0</v>
      </c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24"/>
      <c r="BP485" s="124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30" hidden="false" customHeight="true" outlineLevel="0" collapsed="false">
      <c r="A486" s="144"/>
      <c r="B486" s="146" t="n">
        <v>32</v>
      </c>
      <c r="C486" s="107" t="n">
        <v>1</v>
      </c>
      <c r="D486" s="107" t="s">
        <v>247</v>
      </c>
      <c r="E486" s="107"/>
      <c r="F486" s="126" t="s">
        <v>842</v>
      </c>
      <c r="G486" s="126"/>
      <c r="H486" s="123" t="s">
        <v>843</v>
      </c>
      <c r="I486" s="110"/>
      <c r="J486" s="111" t="n">
        <v>315</v>
      </c>
      <c r="K486" s="112" t="n">
        <f aca="false">I486*J486</f>
        <v>0</v>
      </c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24"/>
      <c r="BP486" s="124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104" customFormat="true" ht="30" hidden="false" customHeight="true" outlineLevel="0" collapsed="false">
      <c r="B487" s="113"/>
      <c r="C487" s="114"/>
      <c r="D487" s="114"/>
      <c r="E487" s="114"/>
      <c r="F487" s="127"/>
      <c r="G487" s="128"/>
      <c r="H487" s="117" t="s">
        <v>844</v>
      </c>
      <c r="I487" s="118" t="n">
        <f aca="false">SUM(I485:I486)</f>
        <v>0</v>
      </c>
      <c r="J487" s="119"/>
      <c r="K487" s="112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24"/>
      <c r="BM487" s="124"/>
      <c r="BN487" s="124"/>
      <c r="BO487" s="124"/>
      <c r="BP487" s="124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5"/>
      <c r="CA487" s="125"/>
      <c r="CB487" s="125"/>
      <c r="CC487" s="125"/>
      <c r="CD487" s="125"/>
      <c r="CE487" s="125"/>
      <c r="CF487" s="125"/>
      <c r="CG487" s="125"/>
      <c r="CH487" s="125"/>
      <c r="CI487" s="125"/>
      <c r="CJ487" s="125"/>
      <c r="CK487" s="125"/>
      <c r="CL487" s="125"/>
      <c r="CM487" s="125"/>
      <c r="CN487" s="125"/>
      <c r="CO487" s="125"/>
      <c r="CP487" s="125"/>
      <c r="CQ487" s="125"/>
      <c r="CR487" s="125"/>
      <c r="CS487" s="125"/>
      <c r="CT487" s="125"/>
      <c r="CU487" s="125"/>
      <c r="CV487" s="125"/>
      <c r="CW487" s="125"/>
      <c r="CX487" s="125"/>
      <c r="CY487" s="125"/>
      <c r="CZ487" s="125"/>
      <c r="DA487" s="125"/>
      <c r="DB487" s="125"/>
      <c r="DC487" s="125"/>
      <c r="DD487" s="125"/>
      <c r="DE487" s="125"/>
      <c r="DF487" s="125"/>
      <c r="DG487" s="125"/>
      <c r="DH487" s="125"/>
      <c r="DI487" s="125"/>
      <c r="DJ487" s="125"/>
      <c r="DK487" s="125"/>
      <c r="DL487" s="125"/>
      <c r="DM487" s="125"/>
      <c r="DN487" s="125"/>
      <c r="DO487" s="125"/>
      <c r="DP487" s="125"/>
      <c r="DQ487" s="125"/>
      <c r="DR487" s="125"/>
      <c r="DS487" s="125"/>
      <c r="DT487" s="125"/>
      <c r="DU487" s="125"/>
      <c r="DV487" s="125"/>
      <c r="DW487" s="125"/>
      <c r="DX487" s="125"/>
      <c r="DY487" s="125"/>
      <c r="DZ487" s="125"/>
      <c r="EA487" s="125"/>
      <c r="EB487" s="125"/>
      <c r="EC487" s="125"/>
      <c r="ED487" s="125"/>
      <c r="EE487" s="125"/>
      <c r="EF487" s="125"/>
      <c r="EG487" s="125"/>
      <c r="EH487" s="125"/>
      <c r="EI487" s="125"/>
      <c r="EJ487" s="125"/>
      <c r="EK487" s="125"/>
      <c r="EL487" s="125"/>
      <c r="EM487" s="125"/>
      <c r="EN487" s="125"/>
      <c r="EO487" s="125"/>
      <c r="EP487" s="125"/>
      <c r="EQ487" s="125"/>
      <c r="ER487" s="125"/>
      <c r="ES487" s="125"/>
      <c r="ET487" s="125"/>
      <c r="EU487" s="125"/>
      <c r="EV487" s="125"/>
      <c r="EW487" s="125"/>
      <c r="EX487" s="125"/>
      <c r="EY487" s="125"/>
      <c r="EZ487" s="125"/>
      <c r="FA487" s="125"/>
      <c r="FB487" s="125"/>
      <c r="FC487" s="125"/>
      <c r="FD487" s="125"/>
      <c r="FE487" s="125"/>
      <c r="FF487" s="125"/>
      <c r="FG487" s="125"/>
      <c r="FH487" s="125"/>
      <c r="FI487" s="125"/>
      <c r="FJ487" s="125"/>
      <c r="FK487" s="125"/>
      <c r="FL487" s="125"/>
      <c r="FM487" s="125"/>
      <c r="FN487" s="125"/>
      <c r="FO487" s="125"/>
      <c r="FP487" s="125"/>
      <c r="FQ487" s="125"/>
      <c r="FR487" s="125"/>
      <c r="FS487" s="125"/>
      <c r="FT487" s="125"/>
      <c r="FU487" s="125"/>
      <c r="FV487" s="125"/>
      <c r="FW487" s="125"/>
      <c r="FX487" s="125"/>
      <c r="FY487" s="125"/>
      <c r="FZ487" s="125"/>
      <c r="GA487" s="125"/>
      <c r="GB487" s="125"/>
      <c r="GC487" s="125"/>
      <c r="GD487" s="125"/>
      <c r="GE487" s="125"/>
      <c r="GF487" s="125"/>
      <c r="GG487" s="125"/>
      <c r="GH487" s="125"/>
      <c r="GI487" s="125"/>
      <c r="GJ487" s="125"/>
      <c r="GK487" s="125"/>
      <c r="GL487" s="125"/>
      <c r="GM487" s="125"/>
      <c r="GN487" s="125"/>
      <c r="GO487" s="125"/>
      <c r="GP487" s="125"/>
      <c r="GQ487" s="125"/>
      <c r="GR487" s="125"/>
      <c r="GS487" s="125"/>
      <c r="GT487" s="125"/>
      <c r="GU487" s="125"/>
      <c r="GV487" s="125"/>
      <c r="GW487" s="125"/>
      <c r="GX487" s="125"/>
      <c r="GY487" s="125"/>
      <c r="GZ487" s="125"/>
      <c r="HA487" s="125"/>
      <c r="HB487" s="125"/>
      <c r="HC487" s="125"/>
      <c r="HD487" s="125"/>
      <c r="HE487" s="125"/>
      <c r="HF487" s="125"/>
      <c r="HG487" s="125"/>
      <c r="HH487" s="125"/>
      <c r="HI487" s="125"/>
      <c r="HJ487" s="125"/>
      <c r="HK487" s="125"/>
      <c r="HL487" s="125"/>
      <c r="HM487" s="125"/>
      <c r="HN487" s="125"/>
      <c r="HO487" s="125"/>
      <c r="HP487" s="125"/>
      <c r="HQ487" s="125"/>
      <c r="HR487" s="125"/>
      <c r="HS487" s="125"/>
      <c r="HT487" s="125"/>
      <c r="HU487" s="125"/>
      <c r="HV487" s="125"/>
      <c r="HW487" s="125"/>
      <c r="HX487" s="125"/>
      <c r="HY487" s="125"/>
      <c r="HZ487" s="125"/>
      <c r="IA487" s="125"/>
      <c r="IB487" s="125"/>
      <c r="IC487" s="125"/>
      <c r="ID487" s="125"/>
      <c r="IE487" s="125"/>
      <c r="IF487" s="125"/>
      <c r="IG487" s="125"/>
      <c r="IH487" s="125"/>
      <c r="II487" s="125"/>
      <c r="IJ487" s="125"/>
    </row>
    <row r="488" s="125" customFormat="true" ht="45" hidden="false" customHeight="true" outlineLevel="0" collapsed="false">
      <c r="A488" s="97"/>
      <c r="B488" s="166"/>
      <c r="C488" s="167"/>
      <c r="D488" s="167"/>
      <c r="E488" s="167"/>
      <c r="F488" s="174" t="s">
        <v>845</v>
      </c>
      <c r="G488" s="174"/>
      <c r="H488" s="169"/>
      <c r="I488" s="170"/>
      <c r="J488" s="171"/>
      <c r="K488" s="172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4"/>
      <c r="BB488" s="124"/>
      <c r="BC488" s="124"/>
      <c r="BD488" s="124"/>
      <c r="BE488" s="124"/>
      <c r="BF488" s="124"/>
      <c r="BG488" s="124"/>
      <c r="BH488" s="124"/>
      <c r="BI488" s="124"/>
      <c r="BJ488" s="124"/>
      <c r="BK488" s="124"/>
      <c r="BL488" s="124"/>
      <c r="BM488" s="124"/>
      <c r="BN488" s="124"/>
      <c r="BO488" s="124"/>
      <c r="BP488" s="124"/>
      <c r="BQ488" s="124"/>
      <c r="BR488" s="124"/>
      <c r="BS488" s="124"/>
      <c r="BT488" s="124"/>
      <c r="BU488" s="124"/>
      <c r="BV488" s="124"/>
      <c r="BW488" s="124"/>
      <c r="BX488" s="124"/>
      <c r="BY488" s="124"/>
    </row>
    <row r="489" customFormat="false" ht="30" hidden="false" customHeight="true" outlineLevel="0" collapsed="false">
      <c r="A489" s="144"/>
      <c r="B489" s="146" t="n">
        <v>54</v>
      </c>
      <c r="C489" s="107" t="n">
        <v>1</v>
      </c>
      <c r="D489" s="107" t="s">
        <v>247</v>
      </c>
      <c r="E489" s="106"/>
      <c r="F489" s="108" t="s">
        <v>846</v>
      </c>
      <c r="G489" s="108"/>
      <c r="H489" s="123" t="s">
        <v>847</v>
      </c>
      <c r="I489" s="148"/>
      <c r="J489" s="111" t="n">
        <v>378</v>
      </c>
      <c r="K489" s="112" t="n">
        <f aca="false">I489*J489</f>
        <v>0</v>
      </c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  <c r="AG489" s="124"/>
      <c r="AH489" s="124"/>
      <c r="AI489" s="124"/>
      <c r="AJ489" s="124"/>
      <c r="AK489" s="124"/>
      <c r="AL489" s="124"/>
      <c r="AM489" s="124"/>
      <c r="AN489" s="124"/>
      <c r="AO489" s="124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4"/>
      <c r="BD489" s="124"/>
      <c r="BE489" s="124"/>
      <c r="BF489" s="124"/>
      <c r="BG489" s="124"/>
      <c r="BH489" s="124"/>
      <c r="BI489" s="124"/>
      <c r="BJ489" s="124"/>
      <c r="BK489" s="124"/>
      <c r="BL489" s="124"/>
      <c r="BM489" s="124"/>
      <c r="BN489" s="124"/>
      <c r="BO489" s="124"/>
      <c r="BP489" s="124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104" customFormat="true" ht="30" hidden="false" customHeight="true" outlineLevel="0" collapsed="false">
      <c r="B490" s="113"/>
      <c r="C490" s="114"/>
      <c r="D490" s="114"/>
      <c r="E490" s="114"/>
      <c r="F490" s="127"/>
      <c r="G490" s="128"/>
      <c r="H490" s="117" t="s">
        <v>848</v>
      </c>
      <c r="I490" s="118" t="n">
        <f aca="false">SUM(I489)</f>
        <v>0</v>
      </c>
      <c r="J490" s="119"/>
      <c r="K490" s="112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24"/>
      <c r="BP490" s="124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</row>
    <row r="491" s="125" customFormat="true" ht="47.25" hidden="false" customHeight="true" outlineLevel="0" collapsed="false">
      <c r="A491" s="97"/>
      <c r="B491" s="166"/>
      <c r="C491" s="167"/>
      <c r="D491" s="167"/>
      <c r="E491" s="167"/>
      <c r="F491" s="174" t="s">
        <v>849</v>
      </c>
      <c r="G491" s="174"/>
      <c r="H491" s="169"/>
      <c r="I491" s="170"/>
      <c r="J491" s="171"/>
      <c r="K491" s="172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24"/>
      <c r="BP491" s="124"/>
      <c r="BQ491" s="124"/>
      <c r="BR491" s="124"/>
      <c r="BS491" s="124"/>
      <c r="BT491" s="124"/>
      <c r="BU491" s="124"/>
      <c r="BV491" s="124"/>
      <c r="BW491" s="124"/>
      <c r="BX491" s="124"/>
      <c r="BY491" s="124"/>
    </row>
    <row r="492" customFormat="false" ht="26.1" hidden="false" customHeight="true" outlineLevel="0" collapsed="false">
      <c r="A492" s="122"/>
      <c r="B492" s="105" t="n">
        <v>40</v>
      </c>
      <c r="C492" s="106" t="n">
        <v>1</v>
      </c>
      <c r="D492" s="107"/>
      <c r="E492" s="106"/>
      <c r="F492" s="126" t="s">
        <v>850</v>
      </c>
      <c r="G492" s="126"/>
      <c r="H492" s="123" t="s">
        <v>851</v>
      </c>
      <c r="I492" s="186"/>
      <c r="J492" s="135" t="n">
        <v>275</v>
      </c>
      <c r="K492" s="188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24"/>
      <c r="BP492" s="124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26.1" hidden="false" customHeight="true" outlineLevel="0" collapsed="false">
      <c r="A493" s="122"/>
      <c r="B493" s="105" t="n">
        <v>40</v>
      </c>
      <c r="C493" s="106" t="n">
        <v>4</v>
      </c>
      <c r="D493" s="107" t="s">
        <v>247</v>
      </c>
      <c r="E493" s="106"/>
      <c r="F493" s="126" t="s">
        <v>852</v>
      </c>
      <c r="G493" s="126"/>
      <c r="H493" s="123" t="s">
        <v>853</v>
      </c>
      <c r="I493" s="110"/>
      <c r="J493" s="111" t="n">
        <v>1045</v>
      </c>
      <c r="K493" s="112" t="n">
        <f aca="false">I493*J493</f>
        <v>0</v>
      </c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24"/>
      <c r="BP493" s="124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104" customFormat="true" ht="26.1" hidden="false" customHeight="true" outlineLevel="0" collapsed="false">
      <c r="B494" s="113"/>
      <c r="C494" s="114"/>
      <c r="D494" s="114"/>
      <c r="E494" s="114"/>
      <c r="F494" s="115"/>
      <c r="G494" s="116"/>
      <c r="H494" s="117" t="s">
        <v>854</v>
      </c>
      <c r="I494" s="118" t="n">
        <f aca="false">SUM(I493:I493)</f>
        <v>0</v>
      </c>
      <c r="J494" s="119"/>
      <c r="K494" s="112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24"/>
      <c r="BP494" s="124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</row>
    <row r="495" s="125" customFormat="true" ht="51.75" hidden="false" customHeight="true" outlineLevel="0" collapsed="false">
      <c r="A495" s="97"/>
      <c r="B495" s="166"/>
      <c r="C495" s="167"/>
      <c r="D495" s="167"/>
      <c r="E495" s="167"/>
      <c r="F495" s="174" t="s">
        <v>855</v>
      </c>
      <c r="G495" s="174"/>
      <c r="H495" s="169"/>
      <c r="I495" s="170"/>
      <c r="J495" s="171"/>
      <c r="K495" s="172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24"/>
      <c r="BP495" s="124"/>
      <c r="BQ495" s="124"/>
      <c r="BR495" s="124"/>
      <c r="BS495" s="124"/>
      <c r="BT495" s="124"/>
      <c r="BU495" s="124"/>
      <c r="BV495" s="124"/>
      <c r="BW495" s="124"/>
      <c r="BX495" s="124"/>
      <c r="BY495" s="124"/>
    </row>
    <row r="496" customFormat="false" ht="30" hidden="false" customHeight="true" outlineLevel="0" collapsed="false">
      <c r="A496" s="144"/>
      <c r="B496" s="105" t="n">
        <v>34</v>
      </c>
      <c r="C496" s="106" t="n">
        <v>1</v>
      </c>
      <c r="D496" s="107"/>
      <c r="E496" s="106"/>
      <c r="F496" s="126" t="s">
        <v>856</v>
      </c>
      <c r="G496" s="126"/>
      <c r="H496" s="123" t="s">
        <v>857</v>
      </c>
      <c r="I496" s="186"/>
      <c r="J496" s="135" t="n">
        <v>275</v>
      </c>
      <c r="K496" s="188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24"/>
      <c r="BP496" s="124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30" hidden="false" customHeight="true" outlineLevel="0" collapsed="false">
      <c r="A497" s="144"/>
      <c r="B497" s="105" t="n">
        <v>34</v>
      </c>
      <c r="C497" s="106" t="n">
        <v>3</v>
      </c>
      <c r="D497" s="107" t="s">
        <v>247</v>
      </c>
      <c r="E497" s="106"/>
      <c r="F497" s="126" t="s">
        <v>858</v>
      </c>
      <c r="G497" s="126"/>
      <c r="H497" s="123" t="s">
        <v>859</v>
      </c>
      <c r="I497" s="110"/>
      <c r="J497" s="111" t="n">
        <v>785</v>
      </c>
      <c r="K497" s="112" t="n">
        <f aca="false">I497*J497</f>
        <v>0</v>
      </c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24"/>
      <c r="BP497" s="124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104" customFormat="true" ht="30" hidden="false" customHeight="true" outlineLevel="0" collapsed="false">
      <c r="B498" s="113"/>
      <c r="C498" s="114"/>
      <c r="D498" s="114"/>
      <c r="E498" s="114"/>
      <c r="F498" s="115"/>
      <c r="G498" s="116"/>
      <c r="H498" s="117" t="s">
        <v>860</v>
      </c>
      <c r="I498" s="118" t="n">
        <f aca="false">SUM(I497:I497)</f>
        <v>0</v>
      </c>
      <c r="J498" s="119"/>
      <c r="K498" s="112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24"/>
      <c r="BP498" s="124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</row>
    <row r="499" s="125" customFormat="true" ht="49.5" hidden="false" customHeight="true" outlineLevel="0" collapsed="false">
      <c r="A499" s="97"/>
      <c r="B499" s="166"/>
      <c r="C499" s="167"/>
      <c r="D499" s="167"/>
      <c r="E499" s="167"/>
      <c r="F499" s="174" t="s">
        <v>861</v>
      </c>
      <c r="G499" s="174"/>
      <c r="H499" s="169"/>
      <c r="I499" s="170"/>
      <c r="J499" s="171"/>
      <c r="K499" s="172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24"/>
      <c r="BP499" s="124"/>
      <c r="BQ499" s="124"/>
      <c r="BR499" s="124"/>
      <c r="BS499" s="124"/>
      <c r="BT499" s="124"/>
      <c r="BU499" s="124"/>
      <c r="BV499" s="124"/>
      <c r="BW499" s="124"/>
      <c r="BX499" s="124"/>
      <c r="BY499" s="124"/>
    </row>
    <row r="500" customFormat="false" ht="30" hidden="false" customHeight="true" outlineLevel="0" collapsed="false">
      <c r="A500" s="144"/>
      <c r="B500" s="105" t="n">
        <v>11</v>
      </c>
      <c r="C500" s="106" t="n">
        <v>1</v>
      </c>
      <c r="D500" s="107"/>
      <c r="E500" s="106"/>
      <c r="F500" s="126" t="s">
        <v>862</v>
      </c>
      <c r="G500" s="126"/>
      <c r="H500" s="123" t="s">
        <v>863</v>
      </c>
      <c r="I500" s="186"/>
      <c r="J500" s="135" t="n">
        <v>180</v>
      </c>
      <c r="K500" s="188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24"/>
      <c r="BP500" s="124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30" hidden="false" customHeight="true" outlineLevel="0" collapsed="false">
      <c r="A501" s="144"/>
      <c r="B501" s="105" t="n">
        <v>11</v>
      </c>
      <c r="C501" s="106" t="n">
        <v>3</v>
      </c>
      <c r="D501" s="107" t="s">
        <v>247</v>
      </c>
      <c r="E501" s="106"/>
      <c r="F501" s="126" t="s">
        <v>864</v>
      </c>
      <c r="G501" s="126"/>
      <c r="H501" s="123" t="s">
        <v>865</v>
      </c>
      <c r="I501" s="110"/>
      <c r="J501" s="111" t="n">
        <v>500</v>
      </c>
      <c r="K501" s="112" t="n">
        <f aca="false">I501*J501</f>
        <v>0</v>
      </c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24"/>
      <c r="BP501" s="124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30" hidden="false" customHeight="true" outlineLevel="0" collapsed="false">
      <c r="A502" s="144"/>
      <c r="B502" s="105" t="n">
        <v>11</v>
      </c>
      <c r="C502" s="106" t="n">
        <v>3</v>
      </c>
      <c r="D502" s="107" t="s">
        <v>247</v>
      </c>
      <c r="E502" s="106"/>
      <c r="F502" s="126" t="s">
        <v>866</v>
      </c>
      <c r="G502" s="126"/>
      <c r="H502" s="123" t="s">
        <v>867</v>
      </c>
      <c r="I502" s="110"/>
      <c r="J502" s="111" t="n">
        <v>500</v>
      </c>
      <c r="K502" s="112" t="n">
        <f aca="false">I502*J502</f>
        <v>0</v>
      </c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24"/>
      <c r="BM502" s="124"/>
      <c r="BN502" s="124"/>
      <c r="BO502" s="124"/>
      <c r="BP502" s="124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104" customFormat="true" ht="30" hidden="false" customHeight="true" outlineLevel="0" collapsed="false">
      <c r="B503" s="113"/>
      <c r="C503" s="114"/>
      <c r="D503" s="114"/>
      <c r="E503" s="114"/>
      <c r="F503" s="115"/>
      <c r="G503" s="116"/>
      <c r="H503" s="117" t="s">
        <v>868</v>
      </c>
      <c r="I503" s="118" t="n">
        <f aca="false">SUM(I501:I502)</f>
        <v>0</v>
      </c>
      <c r="J503" s="119"/>
      <c r="K503" s="112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4"/>
      <c r="BA503" s="124"/>
      <c r="BB503" s="124"/>
      <c r="BC503" s="124"/>
      <c r="BD503" s="124"/>
      <c r="BE503" s="124"/>
      <c r="BF503" s="124"/>
      <c r="BG503" s="124"/>
      <c r="BH503" s="124"/>
      <c r="BI503" s="124"/>
      <c r="BJ503" s="124"/>
      <c r="BK503" s="124"/>
      <c r="BL503" s="124"/>
      <c r="BM503" s="124"/>
      <c r="BN503" s="124"/>
      <c r="BO503" s="124"/>
      <c r="BP503" s="124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5"/>
      <c r="CA503" s="125"/>
      <c r="CB503" s="125"/>
      <c r="CC503" s="125"/>
      <c r="CD503" s="125"/>
      <c r="CE503" s="125"/>
      <c r="CF503" s="125"/>
      <c r="CG503" s="125"/>
      <c r="CH503" s="125"/>
      <c r="CI503" s="125"/>
      <c r="CJ503" s="125"/>
      <c r="CK503" s="125"/>
      <c r="CL503" s="125"/>
      <c r="CM503" s="125"/>
      <c r="CN503" s="125"/>
      <c r="CO503" s="125"/>
      <c r="CP503" s="125"/>
      <c r="CQ503" s="125"/>
      <c r="CR503" s="125"/>
      <c r="CS503" s="125"/>
      <c r="CT503" s="125"/>
      <c r="CU503" s="125"/>
      <c r="CV503" s="125"/>
      <c r="CW503" s="125"/>
      <c r="CX503" s="125"/>
      <c r="CY503" s="125"/>
      <c r="CZ503" s="125"/>
      <c r="DA503" s="125"/>
      <c r="DB503" s="125"/>
      <c r="DC503" s="125"/>
      <c r="DD503" s="125"/>
      <c r="DE503" s="125"/>
      <c r="DF503" s="125"/>
      <c r="DG503" s="125"/>
      <c r="DH503" s="125"/>
      <c r="DI503" s="125"/>
      <c r="DJ503" s="125"/>
      <c r="DK503" s="125"/>
      <c r="DL503" s="125"/>
      <c r="DM503" s="125"/>
      <c r="DN503" s="125"/>
      <c r="DO503" s="125"/>
      <c r="DP503" s="125"/>
      <c r="DQ503" s="125"/>
      <c r="DR503" s="125"/>
      <c r="DS503" s="125"/>
      <c r="DT503" s="125"/>
      <c r="DU503" s="125"/>
      <c r="DV503" s="125"/>
      <c r="DW503" s="125"/>
      <c r="DX503" s="125"/>
      <c r="DY503" s="125"/>
      <c r="DZ503" s="125"/>
      <c r="EA503" s="125"/>
      <c r="EB503" s="125"/>
      <c r="EC503" s="125"/>
      <c r="ED503" s="125"/>
      <c r="EE503" s="125"/>
      <c r="EF503" s="125"/>
      <c r="EG503" s="125"/>
      <c r="EH503" s="125"/>
      <c r="EI503" s="125"/>
      <c r="EJ503" s="125"/>
      <c r="EK503" s="125"/>
      <c r="EL503" s="125"/>
      <c r="EM503" s="125"/>
      <c r="EN503" s="125"/>
      <c r="EO503" s="125"/>
      <c r="EP503" s="125"/>
      <c r="EQ503" s="125"/>
      <c r="ER503" s="125"/>
      <c r="ES503" s="125"/>
      <c r="ET503" s="125"/>
      <c r="EU503" s="125"/>
      <c r="EV503" s="125"/>
      <c r="EW503" s="125"/>
      <c r="EX503" s="125"/>
      <c r="EY503" s="125"/>
      <c r="EZ503" s="125"/>
      <c r="FA503" s="125"/>
      <c r="FB503" s="125"/>
      <c r="FC503" s="125"/>
      <c r="FD503" s="125"/>
      <c r="FE503" s="125"/>
      <c r="FF503" s="125"/>
      <c r="FG503" s="125"/>
      <c r="FH503" s="125"/>
      <c r="FI503" s="125"/>
      <c r="FJ503" s="125"/>
      <c r="FK503" s="125"/>
      <c r="FL503" s="125"/>
      <c r="FM503" s="125"/>
      <c r="FN503" s="125"/>
      <c r="FO503" s="125"/>
      <c r="FP503" s="125"/>
      <c r="FQ503" s="125"/>
      <c r="FR503" s="125"/>
      <c r="FS503" s="125"/>
      <c r="FT503" s="125"/>
      <c r="FU503" s="125"/>
      <c r="FV503" s="125"/>
      <c r="FW503" s="125"/>
      <c r="FX503" s="125"/>
      <c r="FY503" s="125"/>
      <c r="FZ503" s="125"/>
      <c r="GA503" s="125"/>
      <c r="GB503" s="125"/>
      <c r="GC503" s="125"/>
      <c r="GD503" s="125"/>
      <c r="GE503" s="125"/>
      <c r="GF503" s="125"/>
      <c r="GG503" s="125"/>
      <c r="GH503" s="125"/>
      <c r="GI503" s="125"/>
      <c r="GJ503" s="125"/>
      <c r="GK503" s="125"/>
      <c r="GL503" s="125"/>
      <c r="GM503" s="125"/>
      <c r="GN503" s="125"/>
      <c r="GO503" s="125"/>
      <c r="GP503" s="125"/>
      <c r="GQ503" s="125"/>
      <c r="GR503" s="125"/>
      <c r="GS503" s="125"/>
      <c r="GT503" s="125"/>
      <c r="GU503" s="125"/>
      <c r="GV503" s="125"/>
      <c r="GW503" s="125"/>
      <c r="GX503" s="125"/>
      <c r="GY503" s="125"/>
      <c r="GZ503" s="125"/>
      <c r="HA503" s="125"/>
      <c r="HB503" s="125"/>
      <c r="HC503" s="125"/>
      <c r="HD503" s="125"/>
      <c r="HE503" s="125"/>
      <c r="HF503" s="125"/>
      <c r="HG503" s="125"/>
      <c r="HH503" s="125"/>
      <c r="HI503" s="125"/>
      <c r="HJ503" s="125"/>
      <c r="HK503" s="125"/>
      <c r="HL503" s="125"/>
      <c r="HM503" s="125"/>
      <c r="HN503" s="125"/>
      <c r="HO503" s="125"/>
      <c r="HP503" s="125"/>
      <c r="HQ503" s="125"/>
      <c r="HR503" s="125"/>
      <c r="HS503" s="125"/>
      <c r="HT503" s="125"/>
      <c r="HU503" s="125"/>
      <c r="HV503" s="125"/>
      <c r="HW503" s="125"/>
      <c r="HX503" s="125"/>
      <c r="HY503" s="125"/>
      <c r="HZ503" s="125"/>
      <c r="IA503" s="125"/>
      <c r="IB503" s="125"/>
      <c r="IC503" s="125"/>
      <c r="ID503" s="125"/>
      <c r="IE503" s="125"/>
      <c r="IF503" s="125"/>
      <c r="IG503" s="125"/>
      <c r="IH503" s="125"/>
      <c r="II503" s="125"/>
      <c r="IJ503" s="125"/>
    </row>
    <row r="504" s="91" customFormat="true" ht="32.25" hidden="false" customHeight="true" outlineLevel="0" collapsed="false">
      <c r="A504" s="86"/>
      <c r="B504" s="191"/>
      <c r="C504" s="192"/>
      <c r="D504" s="192"/>
      <c r="E504" s="192"/>
      <c r="F504" s="193" t="s">
        <v>869</v>
      </c>
      <c r="G504" s="163"/>
      <c r="H504" s="194"/>
      <c r="I504" s="192"/>
      <c r="J504" s="192"/>
      <c r="K504" s="195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24"/>
      <c r="BP504" s="124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</row>
    <row r="505" s="202" customFormat="true" ht="48.75" hidden="false" customHeight="true" outlineLevel="0" collapsed="false">
      <c r="A505" s="196"/>
      <c r="B505" s="197"/>
      <c r="C505" s="198"/>
      <c r="D505" s="198"/>
      <c r="E505" s="198"/>
      <c r="F505" s="199" t="s">
        <v>870</v>
      </c>
      <c r="G505" s="199"/>
      <c r="H505" s="200"/>
      <c r="I505" s="200"/>
      <c r="J505" s="200"/>
      <c r="K505" s="201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24"/>
      <c r="BP505" s="124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5"/>
      <c r="CA505" s="125"/>
      <c r="CB505" s="125"/>
      <c r="CC505" s="125"/>
      <c r="CD505" s="125"/>
      <c r="CE505" s="125"/>
      <c r="CF505" s="125"/>
      <c r="CG505" s="125"/>
      <c r="CH505" s="125"/>
      <c r="CI505" s="125"/>
      <c r="CJ505" s="125"/>
      <c r="CK505" s="125"/>
      <c r="CL505" s="125"/>
      <c r="CM505" s="125"/>
      <c r="CN505" s="125"/>
      <c r="CO505" s="125"/>
      <c r="CP505" s="125"/>
      <c r="CQ505" s="125"/>
      <c r="CR505" s="125"/>
      <c r="CS505" s="125"/>
      <c r="CT505" s="125"/>
      <c r="CU505" s="125"/>
      <c r="CV505" s="125"/>
      <c r="CW505" s="125"/>
      <c r="CX505" s="125"/>
      <c r="CY505" s="125"/>
      <c r="CZ505" s="125"/>
      <c r="DA505" s="125"/>
      <c r="DB505" s="125"/>
      <c r="DC505" s="125"/>
      <c r="DD505" s="125"/>
      <c r="DE505" s="125"/>
      <c r="DF505" s="125"/>
      <c r="DG505" s="125"/>
      <c r="DH505" s="125"/>
      <c r="DI505" s="125"/>
      <c r="DJ505" s="125"/>
      <c r="DK505" s="125"/>
      <c r="DL505" s="125"/>
      <c r="DM505" s="125"/>
      <c r="DN505" s="125"/>
      <c r="DO505" s="125"/>
      <c r="DP505" s="125"/>
      <c r="DQ505" s="125"/>
      <c r="DR505" s="125"/>
      <c r="DS505" s="125"/>
      <c r="DT505" s="125"/>
      <c r="DU505" s="125"/>
      <c r="DV505" s="125"/>
      <c r="DW505" s="125"/>
      <c r="DX505" s="125"/>
      <c r="DY505" s="125"/>
      <c r="DZ505" s="125"/>
      <c r="EA505" s="125"/>
      <c r="EB505" s="125"/>
      <c r="EC505" s="125"/>
      <c r="ED505" s="125"/>
      <c r="EE505" s="125"/>
      <c r="EF505" s="125"/>
      <c r="EG505" s="125"/>
      <c r="EH505" s="125"/>
      <c r="EI505" s="125"/>
      <c r="EJ505" s="125"/>
      <c r="EK505" s="125"/>
      <c r="EL505" s="125"/>
      <c r="EM505" s="125"/>
      <c r="EN505" s="125"/>
      <c r="EO505" s="125"/>
      <c r="EP505" s="125"/>
      <c r="EQ505" s="125"/>
      <c r="ER505" s="125"/>
      <c r="ES505" s="125"/>
      <c r="ET505" s="125"/>
      <c r="EU505" s="125"/>
      <c r="EV505" s="125"/>
      <c r="EW505" s="125"/>
      <c r="EX505" s="125"/>
      <c r="EY505" s="125"/>
      <c r="EZ505" s="125"/>
      <c r="FA505" s="125"/>
      <c r="FB505" s="125"/>
      <c r="FC505" s="125"/>
      <c r="FD505" s="125"/>
      <c r="FE505" s="125"/>
      <c r="FF505" s="125"/>
      <c r="FG505" s="125"/>
      <c r="FH505" s="125"/>
      <c r="FI505" s="125"/>
      <c r="FJ505" s="125"/>
      <c r="FK505" s="125"/>
      <c r="FL505" s="125"/>
      <c r="FM505" s="125"/>
      <c r="FN505" s="125"/>
      <c r="FO505" s="125"/>
      <c r="FP505" s="125"/>
      <c r="FQ505" s="125"/>
      <c r="FR505" s="125"/>
      <c r="FS505" s="125"/>
      <c r="FT505" s="125"/>
      <c r="FU505" s="125"/>
      <c r="FV505" s="125"/>
      <c r="FW505" s="125"/>
      <c r="FX505" s="125"/>
      <c r="FY505" s="125"/>
      <c r="FZ505" s="125"/>
      <c r="GA505" s="125"/>
      <c r="GB505" s="125"/>
      <c r="GC505" s="125"/>
      <c r="GD505" s="125"/>
      <c r="GE505" s="125"/>
      <c r="GF505" s="125"/>
      <c r="GG505" s="125"/>
      <c r="GH505" s="125"/>
      <c r="GI505" s="125"/>
      <c r="GJ505" s="125"/>
      <c r="GK505" s="125"/>
      <c r="GL505" s="125"/>
      <c r="GM505" s="125"/>
      <c r="GN505" s="125"/>
      <c r="GO505" s="125"/>
      <c r="GP505" s="125"/>
      <c r="GQ505" s="125"/>
      <c r="GR505" s="125"/>
      <c r="GS505" s="125"/>
      <c r="GT505" s="125"/>
      <c r="GU505" s="125"/>
      <c r="GV505" s="125"/>
      <c r="GW505" s="125"/>
      <c r="GX505" s="125"/>
      <c r="GY505" s="125"/>
      <c r="GZ505" s="125"/>
      <c r="HA505" s="125"/>
      <c r="HB505" s="125"/>
      <c r="HC505" s="125"/>
      <c r="HD505" s="125"/>
      <c r="HE505" s="125"/>
      <c r="HF505" s="125"/>
      <c r="HG505" s="125"/>
      <c r="HH505" s="125"/>
      <c r="HI505" s="125"/>
      <c r="HJ505" s="125"/>
      <c r="HK505" s="125"/>
      <c r="HL505" s="125"/>
      <c r="HM505" s="125"/>
      <c r="HN505" s="125"/>
      <c r="HO505" s="125"/>
      <c r="HP505" s="125"/>
      <c r="HQ505" s="125"/>
      <c r="HR505" s="125"/>
      <c r="HS505" s="125"/>
      <c r="HT505" s="125"/>
      <c r="HU505" s="125"/>
      <c r="HV505" s="125"/>
      <c r="HW505" s="125"/>
      <c r="HX505" s="125"/>
      <c r="HY505" s="125"/>
      <c r="HZ505" s="125"/>
      <c r="IA505" s="125"/>
      <c r="IB505" s="125"/>
      <c r="IC505" s="125"/>
      <c r="ID505" s="125"/>
      <c r="IE505" s="125"/>
      <c r="IF505" s="125"/>
      <c r="IG505" s="125"/>
      <c r="IH505" s="125"/>
      <c r="II505" s="125"/>
      <c r="IJ505" s="125"/>
    </row>
    <row r="506" s="125" customFormat="true" ht="43.5" hidden="false" customHeight="true" outlineLevel="0" collapsed="false">
      <c r="A506" s="122"/>
      <c r="B506" s="146" t="n">
        <v>25</v>
      </c>
      <c r="C506" s="107" t="n">
        <v>1</v>
      </c>
      <c r="D506" s="107" t="s">
        <v>35</v>
      </c>
      <c r="E506" s="106"/>
      <c r="F506" s="126" t="s">
        <v>871</v>
      </c>
      <c r="G506" s="126"/>
      <c r="H506" s="123" t="s">
        <v>872</v>
      </c>
      <c r="I506" s="148"/>
      <c r="J506" s="111" t="n">
        <v>1900</v>
      </c>
      <c r="K506" s="112" t="n">
        <f aca="false">I506*J506</f>
        <v>0</v>
      </c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24"/>
      <c r="BP506" s="124"/>
      <c r="BQ506" s="124"/>
      <c r="BR506" s="124"/>
      <c r="BS506" s="124"/>
      <c r="BT506" s="124"/>
      <c r="BU506" s="124"/>
      <c r="BV506" s="124"/>
      <c r="BW506" s="124"/>
      <c r="BX506" s="124"/>
      <c r="BY506" s="124"/>
    </row>
    <row r="507" s="104" customFormat="true" ht="30" hidden="false" customHeight="true" outlineLevel="0" collapsed="false">
      <c r="B507" s="113"/>
      <c r="C507" s="114"/>
      <c r="D507" s="114"/>
      <c r="E507" s="114"/>
      <c r="F507" s="115"/>
      <c r="G507" s="116"/>
      <c r="H507" s="117" t="s">
        <v>873</v>
      </c>
      <c r="I507" s="118" t="n">
        <f aca="false">SUM(I506)</f>
        <v>0</v>
      </c>
      <c r="J507" s="119"/>
      <c r="K507" s="112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24"/>
      <c r="BP507" s="124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5"/>
      <c r="CA507" s="125"/>
      <c r="CB507" s="125"/>
      <c r="CC507" s="125"/>
      <c r="CD507" s="125"/>
      <c r="CE507" s="125"/>
      <c r="CF507" s="125"/>
      <c r="CG507" s="125"/>
      <c r="CH507" s="125"/>
      <c r="CI507" s="125"/>
      <c r="CJ507" s="125"/>
      <c r="CK507" s="125"/>
      <c r="CL507" s="125"/>
      <c r="CM507" s="125"/>
      <c r="CN507" s="125"/>
      <c r="CO507" s="125"/>
      <c r="CP507" s="125"/>
      <c r="CQ507" s="125"/>
      <c r="CR507" s="125"/>
      <c r="CS507" s="125"/>
      <c r="CT507" s="125"/>
      <c r="CU507" s="125"/>
      <c r="CV507" s="125"/>
      <c r="CW507" s="125"/>
      <c r="CX507" s="125"/>
      <c r="CY507" s="125"/>
      <c r="CZ507" s="125"/>
      <c r="DA507" s="125"/>
      <c r="DB507" s="125"/>
      <c r="DC507" s="125"/>
      <c r="DD507" s="125"/>
      <c r="DE507" s="125"/>
      <c r="DF507" s="125"/>
      <c r="DG507" s="125"/>
      <c r="DH507" s="125"/>
      <c r="DI507" s="125"/>
      <c r="DJ507" s="125"/>
      <c r="DK507" s="125"/>
      <c r="DL507" s="125"/>
      <c r="DM507" s="125"/>
      <c r="DN507" s="125"/>
      <c r="DO507" s="125"/>
      <c r="DP507" s="125"/>
      <c r="DQ507" s="125"/>
      <c r="DR507" s="125"/>
      <c r="DS507" s="125"/>
      <c r="DT507" s="125"/>
      <c r="DU507" s="125"/>
      <c r="DV507" s="125"/>
      <c r="DW507" s="125"/>
      <c r="DX507" s="125"/>
      <c r="DY507" s="125"/>
      <c r="DZ507" s="125"/>
      <c r="EA507" s="125"/>
      <c r="EB507" s="125"/>
      <c r="EC507" s="125"/>
      <c r="ED507" s="125"/>
      <c r="EE507" s="125"/>
      <c r="EF507" s="125"/>
      <c r="EG507" s="125"/>
      <c r="EH507" s="125"/>
      <c r="EI507" s="125"/>
      <c r="EJ507" s="125"/>
      <c r="EK507" s="125"/>
      <c r="EL507" s="125"/>
      <c r="EM507" s="125"/>
      <c r="EN507" s="125"/>
      <c r="EO507" s="125"/>
      <c r="EP507" s="125"/>
      <c r="EQ507" s="125"/>
      <c r="ER507" s="125"/>
      <c r="ES507" s="125"/>
      <c r="ET507" s="125"/>
      <c r="EU507" s="125"/>
      <c r="EV507" s="125"/>
      <c r="EW507" s="125"/>
      <c r="EX507" s="125"/>
      <c r="EY507" s="125"/>
      <c r="EZ507" s="125"/>
      <c r="FA507" s="125"/>
      <c r="FB507" s="125"/>
      <c r="FC507" s="125"/>
      <c r="FD507" s="125"/>
      <c r="FE507" s="125"/>
      <c r="FF507" s="125"/>
      <c r="FG507" s="125"/>
      <c r="FH507" s="125"/>
      <c r="FI507" s="125"/>
      <c r="FJ507" s="125"/>
      <c r="FK507" s="125"/>
      <c r="FL507" s="125"/>
      <c r="FM507" s="125"/>
      <c r="FN507" s="125"/>
      <c r="FO507" s="125"/>
      <c r="FP507" s="125"/>
      <c r="FQ507" s="125"/>
      <c r="FR507" s="125"/>
      <c r="FS507" s="125"/>
      <c r="FT507" s="125"/>
      <c r="FU507" s="125"/>
      <c r="FV507" s="125"/>
      <c r="FW507" s="125"/>
      <c r="FX507" s="125"/>
      <c r="FY507" s="125"/>
      <c r="FZ507" s="125"/>
      <c r="GA507" s="125"/>
      <c r="GB507" s="125"/>
      <c r="GC507" s="125"/>
      <c r="GD507" s="125"/>
      <c r="GE507" s="125"/>
      <c r="GF507" s="125"/>
      <c r="GG507" s="125"/>
      <c r="GH507" s="125"/>
      <c r="GI507" s="125"/>
      <c r="GJ507" s="125"/>
      <c r="GK507" s="125"/>
      <c r="GL507" s="125"/>
      <c r="GM507" s="125"/>
      <c r="GN507" s="125"/>
      <c r="GO507" s="125"/>
      <c r="GP507" s="125"/>
      <c r="GQ507" s="125"/>
      <c r="GR507" s="125"/>
      <c r="GS507" s="125"/>
      <c r="GT507" s="125"/>
      <c r="GU507" s="125"/>
      <c r="GV507" s="125"/>
      <c r="GW507" s="125"/>
      <c r="GX507" s="125"/>
      <c r="GY507" s="125"/>
      <c r="GZ507" s="125"/>
      <c r="HA507" s="125"/>
      <c r="HB507" s="125"/>
      <c r="HC507" s="125"/>
      <c r="HD507" s="125"/>
      <c r="HE507" s="125"/>
      <c r="HF507" s="125"/>
      <c r="HG507" s="125"/>
      <c r="HH507" s="125"/>
      <c r="HI507" s="125"/>
      <c r="HJ507" s="125"/>
      <c r="HK507" s="125"/>
      <c r="HL507" s="125"/>
      <c r="HM507" s="125"/>
      <c r="HN507" s="125"/>
      <c r="HO507" s="125"/>
      <c r="HP507" s="125"/>
      <c r="HQ507" s="125"/>
      <c r="HR507" s="125"/>
      <c r="HS507" s="125"/>
      <c r="HT507" s="125"/>
      <c r="HU507" s="125"/>
      <c r="HV507" s="125"/>
      <c r="HW507" s="125"/>
      <c r="HX507" s="125"/>
      <c r="HY507" s="125"/>
      <c r="HZ507" s="125"/>
      <c r="IA507" s="125"/>
      <c r="IB507" s="125"/>
      <c r="IC507" s="125"/>
      <c r="ID507" s="125"/>
      <c r="IE507" s="125"/>
      <c r="IF507" s="125"/>
      <c r="IG507" s="125"/>
      <c r="IH507" s="125"/>
      <c r="II507" s="125"/>
      <c r="IJ507" s="125"/>
    </row>
    <row r="508" s="202" customFormat="true" ht="48.75" hidden="false" customHeight="true" outlineLevel="0" collapsed="false">
      <c r="A508" s="196"/>
      <c r="B508" s="197"/>
      <c r="C508" s="198"/>
      <c r="D508" s="198"/>
      <c r="E508" s="198"/>
      <c r="F508" s="199" t="s">
        <v>874</v>
      </c>
      <c r="G508" s="199"/>
      <c r="H508" s="200"/>
      <c r="I508" s="200"/>
      <c r="J508" s="200"/>
      <c r="K508" s="201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24"/>
      <c r="BM508" s="124"/>
      <c r="BN508" s="124"/>
      <c r="BO508" s="124"/>
      <c r="BP508" s="124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</row>
    <row r="509" s="125" customFormat="true" ht="43.5" hidden="false" customHeight="true" outlineLevel="0" collapsed="false">
      <c r="A509" s="122"/>
      <c r="B509" s="146" t="n">
        <v>15</v>
      </c>
      <c r="C509" s="107" t="n">
        <v>1</v>
      </c>
      <c r="D509" s="107" t="s">
        <v>247</v>
      </c>
      <c r="E509" s="106"/>
      <c r="F509" s="126" t="s">
        <v>875</v>
      </c>
      <c r="G509" s="126"/>
      <c r="H509" s="123" t="s">
        <v>876</v>
      </c>
      <c r="I509" s="148"/>
      <c r="J509" s="111" t="n">
        <v>1500</v>
      </c>
      <c r="K509" s="112" t="n">
        <f aca="false">I509*J509</f>
        <v>0</v>
      </c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24"/>
      <c r="BM509" s="124"/>
      <c r="BN509" s="124"/>
      <c r="BO509" s="124"/>
      <c r="BP509" s="124"/>
      <c r="BQ509" s="124"/>
      <c r="BR509" s="124"/>
      <c r="BS509" s="124"/>
      <c r="BT509" s="124"/>
      <c r="BU509" s="124"/>
      <c r="BV509" s="124"/>
      <c r="BW509" s="124"/>
      <c r="BX509" s="124"/>
      <c r="BY509" s="124"/>
    </row>
    <row r="510" s="104" customFormat="true" ht="30" hidden="false" customHeight="true" outlineLevel="0" collapsed="false">
      <c r="B510" s="113"/>
      <c r="C510" s="114"/>
      <c r="D510" s="114"/>
      <c r="E510" s="114"/>
      <c r="F510" s="115"/>
      <c r="G510" s="116"/>
      <c r="H510" s="117" t="s">
        <v>877</v>
      </c>
      <c r="I510" s="118" t="n">
        <f aca="false">SUM(I509)</f>
        <v>0</v>
      </c>
      <c r="J510" s="119"/>
      <c r="K510" s="112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  <c r="AG510" s="124"/>
      <c r="AH510" s="124"/>
      <c r="AI510" s="124"/>
      <c r="AJ510" s="124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4"/>
      <c r="AX510" s="124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24"/>
      <c r="BM510" s="124"/>
      <c r="BN510" s="124"/>
      <c r="BO510" s="124"/>
      <c r="BP510" s="124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</row>
    <row r="511" s="125" customFormat="true" ht="45" hidden="false" customHeight="true" outlineLevel="0" collapsed="false">
      <c r="A511" s="97"/>
      <c r="B511" s="203"/>
      <c r="C511" s="204"/>
      <c r="D511" s="204"/>
      <c r="E511" s="204"/>
      <c r="F511" s="199" t="s">
        <v>878</v>
      </c>
      <c r="G511" s="199"/>
      <c r="H511" s="200"/>
      <c r="I511" s="200"/>
      <c r="J511" s="200"/>
      <c r="K511" s="201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24"/>
      <c r="BM511" s="124"/>
      <c r="BN511" s="124"/>
      <c r="BO511" s="124"/>
      <c r="BP511" s="124"/>
      <c r="BQ511" s="124"/>
      <c r="BR511" s="124"/>
      <c r="BS511" s="124"/>
      <c r="BT511" s="124"/>
      <c r="BU511" s="124"/>
      <c r="BV511" s="124"/>
      <c r="BW511" s="124"/>
      <c r="BX511" s="124"/>
      <c r="BY511" s="124"/>
    </row>
    <row r="512" customFormat="false" ht="30" hidden="false" customHeight="true" outlineLevel="0" collapsed="false">
      <c r="A512" s="122"/>
      <c r="B512" s="146" t="n">
        <v>25</v>
      </c>
      <c r="C512" s="107" t="n">
        <v>1</v>
      </c>
      <c r="D512" s="107" t="s">
        <v>35</v>
      </c>
      <c r="E512" s="106"/>
      <c r="F512" s="126" t="s">
        <v>879</v>
      </c>
      <c r="G512" s="126"/>
      <c r="H512" s="123" t="s">
        <v>880</v>
      </c>
      <c r="I512" s="148"/>
      <c r="J512" s="111" t="n">
        <v>615</v>
      </c>
      <c r="K512" s="112" t="n">
        <f aca="false">I512*J512</f>
        <v>0</v>
      </c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24"/>
      <c r="BM512" s="124"/>
      <c r="BN512" s="124"/>
      <c r="BO512" s="124"/>
      <c r="BP512" s="124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30" hidden="false" customHeight="true" outlineLevel="0" collapsed="false">
      <c r="A513" s="122"/>
      <c r="B513" s="146" t="n">
        <v>25</v>
      </c>
      <c r="C513" s="107" t="n">
        <v>1</v>
      </c>
      <c r="D513" s="107" t="s">
        <v>35</v>
      </c>
      <c r="E513" s="106"/>
      <c r="F513" s="126" t="s">
        <v>881</v>
      </c>
      <c r="G513" s="126"/>
      <c r="H513" s="123" t="s">
        <v>882</v>
      </c>
      <c r="I513" s="148"/>
      <c r="J513" s="111" t="n">
        <v>615</v>
      </c>
      <c r="K513" s="112" t="n">
        <f aca="false">I513*J513</f>
        <v>0</v>
      </c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24"/>
      <c r="BM513" s="124"/>
      <c r="BN513" s="124"/>
      <c r="BO513" s="124"/>
      <c r="BP513" s="124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30" hidden="false" customHeight="true" outlineLevel="0" collapsed="false">
      <c r="A514" s="122"/>
      <c r="B514" s="146" t="n">
        <v>25</v>
      </c>
      <c r="C514" s="107" t="n">
        <v>1</v>
      </c>
      <c r="D514" s="107" t="s">
        <v>35</v>
      </c>
      <c r="E514" s="106"/>
      <c r="F514" s="126" t="s">
        <v>883</v>
      </c>
      <c r="G514" s="126"/>
      <c r="H514" s="123" t="s">
        <v>884</v>
      </c>
      <c r="I514" s="148"/>
      <c r="J514" s="111" t="n">
        <v>615</v>
      </c>
      <c r="K514" s="112" t="n">
        <f aca="false">I514*J514</f>
        <v>0</v>
      </c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24"/>
      <c r="BM514" s="124"/>
      <c r="BN514" s="124"/>
      <c r="BO514" s="124"/>
      <c r="BP514" s="124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30" hidden="false" customHeight="true" outlineLevel="0" collapsed="false">
      <c r="A515" s="122"/>
      <c r="B515" s="146" t="n">
        <v>25</v>
      </c>
      <c r="C515" s="107" t="n">
        <v>1</v>
      </c>
      <c r="D515" s="107" t="s">
        <v>35</v>
      </c>
      <c r="E515" s="106"/>
      <c r="F515" s="126" t="s">
        <v>885</v>
      </c>
      <c r="G515" s="126"/>
      <c r="H515" s="123" t="s">
        <v>886</v>
      </c>
      <c r="I515" s="148"/>
      <c r="J515" s="111" t="n">
        <v>615</v>
      </c>
      <c r="K515" s="112" t="n">
        <f aca="false">I515*J515</f>
        <v>0</v>
      </c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  <c r="AG515" s="124"/>
      <c r="AH515" s="124"/>
      <c r="AI515" s="124"/>
      <c r="AJ515" s="124"/>
      <c r="AK515" s="124"/>
      <c r="AL515" s="124"/>
      <c r="AM515" s="124"/>
      <c r="AN515" s="124"/>
      <c r="AO515" s="124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24"/>
      <c r="BM515" s="124"/>
      <c r="BN515" s="124"/>
      <c r="BO515" s="124"/>
      <c r="BP515" s="124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104" customFormat="true" ht="30" hidden="false" customHeight="true" outlineLevel="0" collapsed="false">
      <c r="B516" s="113"/>
      <c r="C516" s="114"/>
      <c r="D516" s="114"/>
      <c r="E516" s="114"/>
      <c r="F516" s="115"/>
      <c r="G516" s="116"/>
      <c r="H516" s="117" t="s">
        <v>887</v>
      </c>
      <c r="I516" s="118" t="n">
        <f aca="false">SUM(I512:I515)</f>
        <v>0</v>
      </c>
      <c r="J516" s="119"/>
      <c r="K516" s="112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  <c r="AG516" s="124"/>
      <c r="AH516" s="124"/>
      <c r="AI516" s="124"/>
      <c r="AJ516" s="124"/>
      <c r="AK516" s="124"/>
      <c r="AL516" s="124"/>
      <c r="AM516" s="124"/>
      <c r="AN516" s="124"/>
      <c r="AO516" s="124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24"/>
      <c r="BM516" s="124"/>
      <c r="BN516" s="124"/>
      <c r="BO516" s="124"/>
      <c r="BP516" s="124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</row>
    <row r="517" s="125" customFormat="true" ht="45" hidden="false" customHeight="true" outlineLevel="0" collapsed="false">
      <c r="A517" s="97"/>
      <c r="B517" s="203"/>
      <c r="C517" s="204"/>
      <c r="D517" s="204"/>
      <c r="E517" s="204"/>
      <c r="F517" s="205" t="s">
        <v>888</v>
      </c>
      <c r="G517" s="205"/>
      <c r="H517" s="200"/>
      <c r="I517" s="206"/>
      <c r="J517" s="207"/>
      <c r="K517" s="208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  <c r="AG517" s="124"/>
      <c r="AH517" s="124"/>
      <c r="AI517" s="124"/>
      <c r="AJ517" s="124"/>
      <c r="AK517" s="124"/>
      <c r="AL517" s="124"/>
      <c r="AM517" s="124"/>
      <c r="AN517" s="124"/>
      <c r="AO517" s="124"/>
      <c r="AP517" s="124"/>
      <c r="AQ517" s="124"/>
      <c r="AR517" s="124"/>
      <c r="AS517" s="124"/>
      <c r="AT517" s="124"/>
      <c r="AU517" s="124"/>
      <c r="AV517" s="124"/>
      <c r="AW517" s="124"/>
      <c r="AX517" s="124"/>
      <c r="AY517" s="124"/>
      <c r="AZ517" s="124"/>
      <c r="BA517" s="124"/>
      <c r="BB517" s="124"/>
      <c r="BC517" s="124"/>
      <c r="BD517" s="124"/>
      <c r="BE517" s="124"/>
      <c r="BF517" s="124"/>
      <c r="BG517" s="124"/>
      <c r="BH517" s="124"/>
      <c r="BI517" s="124"/>
      <c r="BJ517" s="124"/>
      <c r="BK517" s="124"/>
      <c r="BL517" s="124"/>
      <c r="BM517" s="124"/>
      <c r="BN517" s="124"/>
      <c r="BO517" s="124"/>
      <c r="BP517" s="124"/>
      <c r="BQ517" s="124"/>
      <c r="BR517" s="124"/>
      <c r="BS517" s="124"/>
      <c r="BT517" s="124"/>
      <c r="BU517" s="124"/>
      <c r="BV517" s="124"/>
      <c r="BW517" s="124"/>
      <c r="BX517" s="124"/>
      <c r="BY517" s="124"/>
    </row>
    <row r="518" customFormat="false" ht="30" hidden="false" customHeight="true" outlineLevel="0" collapsed="false">
      <c r="A518" s="144"/>
      <c r="B518" s="105" t="n">
        <v>1</v>
      </c>
      <c r="C518" s="106" t="n">
        <v>1</v>
      </c>
      <c r="D518" s="107" t="s">
        <v>35</v>
      </c>
      <c r="E518" s="106"/>
      <c r="F518" s="173" t="s">
        <v>889</v>
      </c>
      <c r="G518" s="173"/>
      <c r="H518" s="123" t="s">
        <v>890</v>
      </c>
      <c r="I518" s="110"/>
      <c r="J518" s="119" t="n">
        <v>1850</v>
      </c>
      <c r="K518" s="112" t="n">
        <f aca="false">I518*J518</f>
        <v>0</v>
      </c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24"/>
      <c r="BM518" s="124"/>
      <c r="BN518" s="124"/>
      <c r="BO518" s="124"/>
      <c r="BP518" s="124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30" hidden="false" customHeight="true" outlineLevel="0" collapsed="false">
      <c r="A519" s="144"/>
      <c r="B519" s="105" t="n">
        <v>1</v>
      </c>
      <c r="C519" s="106" t="n">
        <v>1</v>
      </c>
      <c r="D519" s="107" t="s">
        <v>35</v>
      </c>
      <c r="E519" s="106"/>
      <c r="F519" s="173" t="s">
        <v>891</v>
      </c>
      <c r="G519" s="173"/>
      <c r="H519" s="123" t="s">
        <v>892</v>
      </c>
      <c r="I519" s="110"/>
      <c r="J519" s="119" t="n">
        <v>1850</v>
      </c>
      <c r="K519" s="112" t="n">
        <f aca="false">I519*J519</f>
        <v>0</v>
      </c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4"/>
      <c r="BA519" s="124"/>
      <c r="BB519" s="124"/>
      <c r="BC519" s="124"/>
      <c r="BD519" s="124"/>
      <c r="BE519" s="124"/>
      <c r="BF519" s="124"/>
      <c r="BG519" s="124"/>
      <c r="BH519" s="124"/>
      <c r="BI519" s="124"/>
      <c r="BJ519" s="124"/>
      <c r="BK519" s="124"/>
      <c r="BL519" s="124"/>
      <c r="BM519" s="124"/>
      <c r="BN519" s="124"/>
      <c r="BO519" s="124"/>
      <c r="BP519" s="124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30" hidden="false" customHeight="true" outlineLevel="0" collapsed="false">
      <c r="A520" s="144"/>
      <c r="B520" s="105" t="n">
        <v>1</v>
      </c>
      <c r="C520" s="106" t="n">
        <v>1</v>
      </c>
      <c r="D520" s="107" t="s">
        <v>35</v>
      </c>
      <c r="E520" s="106"/>
      <c r="F520" s="173" t="s">
        <v>893</v>
      </c>
      <c r="G520" s="173"/>
      <c r="H520" s="123" t="s">
        <v>894</v>
      </c>
      <c r="I520" s="110"/>
      <c r="J520" s="119" t="n">
        <v>1850</v>
      </c>
      <c r="K520" s="112" t="n">
        <f aca="false">I520*J520</f>
        <v>0</v>
      </c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  <c r="AG520" s="124"/>
      <c r="AH520" s="124"/>
      <c r="AI520" s="124"/>
      <c r="AJ520" s="124"/>
      <c r="AK520" s="124"/>
      <c r="AL520" s="124"/>
      <c r="AM520" s="124"/>
      <c r="AN520" s="124"/>
      <c r="AO520" s="124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24"/>
      <c r="BM520" s="124"/>
      <c r="BN520" s="124"/>
      <c r="BO520" s="124"/>
      <c r="BP520" s="124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30" hidden="false" customHeight="true" outlineLevel="0" collapsed="false">
      <c r="A521" s="144"/>
      <c r="B521" s="105" t="n">
        <v>1</v>
      </c>
      <c r="C521" s="106" t="n">
        <v>1</v>
      </c>
      <c r="D521" s="107" t="s">
        <v>35</v>
      </c>
      <c r="E521" s="106"/>
      <c r="F521" s="173" t="s">
        <v>895</v>
      </c>
      <c r="G521" s="173"/>
      <c r="H521" s="123" t="s">
        <v>896</v>
      </c>
      <c r="I521" s="110"/>
      <c r="J521" s="119" t="n">
        <v>1850</v>
      </c>
      <c r="K521" s="112" t="n">
        <f aca="false">I521*J521</f>
        <v>0</v>
      </c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  <c r="AG521" s="124"/>
      <c r="AH521" s="124"/>
      <c r="AI521" s="124"/>
      <c r="AJ521" s="124"/>
      <c r="AK521" s="124"/>
      <c r="AL521" s="124"/>
      <c r="AM521" s="124"/>
      <c r="AN521" s="124"/>
      <c r="AO521" s="124"/>
      <c r="AP521" s="124"/>
      <c r="AQ521" s="124"/>
      <c r="AR521" s="124"/>
      <c r="AS521" s="124"/>
      <c r="AT521" s="124"/>
      <c r="AU521" s="124"/>
      <c r="AV521" s="124"/>
      <c r="AW521" s="124"/>
      <c r="AX521" s="124"/>
      <c r="AY521" s="124"/>
      <c r="AZ521" s="124"/>
      <c r="BA521" s="124"/>
      <c r="BB521" s="124"/>
      <c r="BC521" s="124"/>
      <c r="BD521" s="124"/>
      <c r="BE521" s="124"/>
      <c r="BF521" s="124"/>
      <c r="BG521" s="124"/>
      <c r="BH521" s="124"/>
      <c r="BI521" s="124"/>
      <c r="BJ521" s="124"/>
      <c r="BK521" s="124"/>
      <c r="BL521" s="124"/>
      <c r="BM521" s="124"/>
      <c r="BN521" s="124"/>
      <c r="BO521" s="124"/>
      <c r="BP521" s="124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30" hidden="false" customHeight="true" outlineLevel="0" collapsed="false">
      <c r="A522" s="144"/>
      <c r="B522" s="105" t="n">
        <v>1</v>
      </c>
      <c r="C522" s="106" t="n">
        <v>1</v>
      </c>
      <c r="D522" s="107" t="s">
        <v>35</v>
      </c>
      <c r="E522" s="106"/>
      <c r="F522" s="152" t="s">
        <v>897</v>
      </c>
      <c r="G522" s="152"/>
      <c r="H522" s="123" t="s">
        <v>898</v>
      </c>
      <c r="I522" s="110"/>
      <c r="J522" s="119" t="n">
        <v>1850</v>
      </c>
      <c r="K522" s="112" t="n">
        <f aca="false">I522*J522</f>
        <v>0</v>
      </c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  <c r="AA522" s="124"/>
      <c r="AB522" s="124"/>
      <c r="AC522" s="124"/>
      <c r="AD522" s="124"/>
      <c r="AE522" s="124"/>
      <c r="AF522" s="124"/>
      <c r="AG522" s="124"/>
      <c r="AH522" s="124"/>
      <c r="AI522" s="124"/>
      <c r="AJ522" s="124"/>
      <c r="AK522" s="124"/>
      <c r="AL522" s="124"/>
      <c r="AM522" s="124"/>
      <c r="AN522" s="124"/>
      <c r="AO522" s="124"/>
      <c r="AP522" s="124"/>
      <c r="AQ522" s="124"/>
      <c r="AR522" s="124"/>
      <c r="AS522" s="124"/>
      <c r="AT522" s="124"/>
      <c r="AU522" s="124"/>
      <c r="AV522" s="124"/>
      <c r="AW522" s="124"/>
      <c r="AX522" s="124"/>
      <c r="AY522" s="124"/>
      <c r="AZ522" s="124"/>
      <c r="BA522" s="124"/>
      <c r="BB522" s="124"/>
      <c r="BC522" s="124"/>
      <c r="BD522" s="124"/>
      <c r="BE522" s="124"/>
      <c r="BF522" s="124"/>
      <c r="BG522" s="124"/>
      <c r="BH522" s="124"/>
      <c r="BI522" s="124"/>
      <c r="BJ522" s="124"/>
      <c r="BK522" s="124"/>
      <c r="BL522" s="124"/>
      <c r="BM522" s="124"/>
      <c r="BN522" s="124"/>
      <c r="BO522" s="124"/>
      <c r="BP522" s="124"/>
      <c r="BQ522" s="124"/>
      <c r="BR522" s="124"/>
      <c r="BS522" s="124"/>
      <c r="BT522" s="124"/>
      <c r="BU522" s="124"/>
      <c r="BV522" s="124"/>
      <c r="BW522" s="124"/>
      <c r="BX522" s="124"/>
      <c r="BY522" s="124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30" hidden="false" customHeight="true" outlineLevel="0" collapsed="false">
      <c r="A523" s="144"/>
      <c r="B523" s="105" t="n">
        <v>1</v>
      </c>
      <c r="C523" s="106" t="n">
        <v>1</v>
      </c>
      <c r="D523" s="107" t="s">
        <v>35</v>
      </c>
      <c r="E523" s="106"/>
      <c r="F523" s="152" t="s">
        <v>899</v>
      </c>
      <c r="G523" s="152"/>
      <c r="H523" s="123" t="s">
        <v>900</v>
      </c>
      <c r="I523" s="110"/>
      <c r="J523" s="119" t="n">
        <v>1850</v>
      </c>
      <c r="K523" s="112" t="n">
        <f aca="false">I523*J523</f>
        <v>0</v>
      </c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  <c r="AA523" s="124"/>
      <c r="AB523" s="124"/>
      <c r="AC523" s="124"/>
      <c r="AD523" s="124"/>
      <c r="AE523" s="124"/>
      <c r="AF523" s="124"/>
      <c r="AG523" s="124"/>
      <c r="AH523" s="124"/>
      <c r="AI523" s="124"/>
      <c r="AJ523" s="124"/>
      <c r="AK523" s="124"/>
      <c r="AL523" s="124"/>
      <c r="AM523" s="124"/>
      <c r="AN523" s="124"/>
      <c r="AO523" s="124"/>
      <c r="AP523" s="124"/>
      <c r="AQ523" s="124"/>
      <c r="AR523" s="124"/>
      <c r="AS523" s="124"/>
      <c r="AT523" s="124"/>
      <c r="AU523" s="124"/>
      <c r="AV523" s="124"/>
      <c r="AW523" s="124"/>
      <c r="AX523" s="124"/>
      <c r="AY523" s="124"/>
      <c r="AZ523" s="124"/>
      <c r="BA523" s="124"/>
      <c r="BB523" s="124"/>
      <c r="BC523" s="124"/>
      <c r="BD523" s="124"/>
      <c r="BE523" s="124"/>
      <c r="BF523" s="124"/>
      <c r="BG523" s="124"/>
      <c r="BH523" s="124"/>
      <c r="BI523" s="124"/>
      <c r="BJ523" s="124"/>
      <c r="BK523" s="124"/>
      <c r="BL523" s="124"/>
      <c r="BM523" s="124"/>
      <c r="BN523" s="124"/>
      <c r="BO523" s="124"/>
      <c r="BP523" s="124"/>
      <c r="BQ523" s="124"/>
      <c r="BR523" s="124"/>
      <c r="BS523" s="124"/>
      <c r="BT523" s="124"/>
      <c r="BU523" s="124"/>
      <c r="BV523" s="124"/>
      <c r="BW523" s="124"/>
      <c r="BX523" s="124"/>
      <c r="BY523" s="124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30" hidden="false" customHeight="true" outlineLevel="0" collapsed="false">
      <c r="A524" s="144"/>
      <c r="B524" s="105" t="n">
        <v>1</v>
      </c>
      <c r="C524" s="106" t="n">
        <v>1</v>
      </c>
      <c r="D524" s="107" t="s">
        <v>35</v>
      </c>
      <c r="E524" s="106"/>
      <c r="F524" s="173" t="s">
        <v>901</v>
      </c>
      <c r="G524" s="173"/>
      <c r="H524" s="123" t="s">
        <v>902</v>
      </c>
      <c r="I524" s="110"/>
      <c r="J524" s="119" t="n">
        <v>1980</v>
      </c>
      <c r="K524" s="112" t="n">
        <f aca="false">I524*J524</f>
        <v>0</v>
      </c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  <c r="AA524" s="124"/>
      <c r="AB524" s="124"/>
      <c r="AC524" s="124"/>
      <c r="AD524" s="124"/>
      <c r="AE524" s="124"/>
      <c r="AF524" s="124"/>
      <c r="AG524" s="124"/>
      <c r="AH524" s="124"/>
      <c r="AI524" s="124"/>
      <c r="AJ524" s="124"/>
      <c r="AK524" s="124"/>
      <c r="AL524" s="124"/>
      <c r="AM524" s="124"/>
      <c r="AN524" s="124"/>
      <c r="AO524" s="124"/>
      <c r="AP524" s="124"/>
      <c r="AQ524" s="124"/>
      <c r="AR524" s="124"/>
      <c r="AS524" s="124"/>
      <c r="AT524" s="124"/>
      <c r="AU524" s="124"/>
      <c r="AV524" s="124"/>
      <c r="AW524" s="124"/>
      <c r="AX524" s="124"/>
      <c r="AY524" s="124"/>
      <c r="AZ524" s="124"/>
      <c r="BA524" s="124"/>
      <c r="BB524" s="124"/>
      <c r="BC524" s="124"/>
      <c r="BD524" s="124"/>
      <c r="BE524" s="124"/>
      <c r="BF524" s="124"/>
      <c r="BG524" s="124"/>
      <c r="BH524" s="124"/>
      <c r="BI524" s="124"/>
      <c r="BJ524" s="124"/>
      <c r="BK524" s="124"/>
      <c r="BL524" s="124"/>
      <c r="BM524" s="124"/>
      <c r="BN524" s="124"/>
      <c r="BO524" s="124"/>
      <c r="BP524" s="124"/>
      <c r="BQ524" s="124"/>
      <c r="BR524" s="124"/>
      <c r="BS524" s="124"/>
      <c r="BT524" s="124"/>
      <c r="BU524" s="124"/>
      <c r="BV524" s="124"/>
      <c r="BW524" s="124"/>
      <c r="BX524" s="124"/>
      <c r="BY524" s="124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30" hidden="false" customHeight="true" outlineLevel="0" collapsed="false">
      <c r="A525" s="144"/>
      <c r="B525" s="105" t="n">
        <v>1</v>
      </c>
      <c r="C525" s="106" t="n">
        <v>1</v>
      </c>
      <c r="D525" s="107" t="s">
        <v>35</v>
      </c>
      <c r="E525" s="106"/>
      <c r="F525" s="173" t="s">
        <v>903</v>
      </c>
      <c r="G525" s="173"/>
      <c r="H525" s="123" t="s">
        <v>904</v>
      </c>
      <c r="I525" s="110"/>
      <c r="J525" s="119" t="n">
        <v>1980</v>
      </c>
      <c r="K525" s="112" t="n">
        <f aca="false">I525*J525</f>
        <v>0</v>
      </c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  <c r="AA525" s="124"/>
      <c r="AB525" s="124"/>
      <c r="AC525" s="124"/>
      <c r="AD525" s="124"/>
      <c r="AE525" s="124"/>
      <c r="AF525" s="124"/>
      <c r="AG525" s="124"/>
      <c r="AH525" s="124"/>
      <c r="AI525" s="124"/>
      <c r="AJ525" s="124"/>
      <c r="AK525" s="124"/>
      <c r="AL525" s="124"/>
      <c r="AM525" s="124"/>
      <c r="AN525" s="124"/>
      <c r="AO525" s="124"/>
      <c r="AP525" s="124"/>
      <c r="AQ525" s="124"/>
      <c r="AR525" s="124"/>
      <c r="AS525" s="124"/>
      <c r="AT525" s="124"/>
      <c r="AU525" s="124"/>
      <c r="AV525" s="124"/>
      <c r="AW525" s="124"/>
      <c r="AX525" s="124"/>
      <c r="AY525" s="124"/>
      <c r="AZ525" s="124"/>
      <c r="BA525" s="124"/>
      <c r="BB525" s="124"/>
      <c r="BC525" s="124"/>
      <c r="BD525" s="124"/>
      <c r="BE525" s="124"/>
      <c r="BF525" s="124"/>
      <c r="BG525" s="124"/>
      <c r="BH525" s="124"/>
      <c r="BI525" s="124"/>
      <c r="BJ525" s="124"/>
      <c r="BK525" s="124"/>
      <c r="BL525" s="124"/>
      <c r="BM525" s="124"/>
      <c r="BN525" s="124"/>
      <c r="BO525" s="124"/>
      <c r="BP525" s="124"/>
      <c r="BQ525" s="124"/>
      <c r="BR525" s="124"/>
      <c r="BS525" s="124"/>
      <c r="BT525" s="124"/>
      <c r="BU525" s="124"/>
      <c r="BV525" s="124"/>
      <c r="BW525" s="124"/>
      <c r="BX525" s="124"/>
      <c r="BY525" s="124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22.05" hidden="false" customHeight="true" outlineLevel="0" collapsed="false">
      <c r="A526" s="144"/>
      <c r="B526" s="105" t="n">
        <v>3</v>
      </c>
      <c r="C526" s="106" t="n">
        <v>1</v>
      </c>
      <c r="D526" s="107" t="s">
        <v>35</v>
      </c>
      <c r="E526" s="106"/>
      <c r="F526" s="173" t="s">
        <v>905</v>
      </c>
      <c r="G526" s="173"/>
      <c r="H526" s="123" t="s">
        <v>906</v>
      </c>
      <c r="I526" s="110"/>
      <c r="J526" s="119" t="n">
        <v>1850</v>
      </c>
      <c r="K526" s="112" t="n">
        <f aca="false">I526*J526</f>
        <v>0</v>
      </c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  <c r="AA526" s="124"/>
      <c r="AB526" s="124"/>
      <c r="AC526" s="124"/>
      <c r="AD526" s="124"/>
      <c r="AE526" s="124"/>
      <c r="AF526" s="124"/>
      <c r="AG526" s="124"/>
      <c r="AH526" s="124"/>
      <c r="AI526" s="124"/>
      <c r="AJ526" s="124"/>
      <c r="AK526" s="124"/>
      <c r="AL526" s="124"/>
      <c r="AM526" s="124"/>
      <c r="AN526" s="124"/>
      <c r="AO526" s="124"/>
      <c r="AP526" s="124"/>
      <c r="AQ526" s="124"/>
      <c r="AR526" s="124"/>
      <c r="AS526" s="124"/>
      <c r="AT526" s="124"/>
      <c r="AU526" s="124"/>
      <c r="AV526" s="124"/>
      <c r="AW526" s="124"/>
      <c r="AX526" s="124"/>
      <c r="AY526" s="124"/>
      <c r="AZ526" s="124"/>
      <c r="BA526" s="124"/>
      <c r="BB526" s="124"/>
      <c r="BC526" s="124"/>
      <c r="BD526" s="124"/>
      <c r="BE526" s="124"/>
      <c r="BF526" s="124"/>
      <c r="BG526" s="124"/>
      <c r="BH526" s="124"/>
      <c r="BI526" s="124"/>
      <c r="BJ526" s="124"/>
      <c r="BK526" s="124"/>
      <c r="BL526" s="124"/>
      <c r="BM526" s="124"/>
      <c r="BN526" s="124"/>
      <c r="BO526" s="124"/>
      <c r="BP526" s="124"/>
      <c r="BQ526" s="124"/>
      <c r="BR526" s="124"/>
      <c r="BS526" s="124"/>
      <c r="BT526" s="124"/>
      <c r="BU526" s="124"/>
      <c r="BV526" s="124"/>
      <c r="BW526" s="124"/>
      <c r="BX526" s="124"/>
      <c r="BY526" s="124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36" hidden="false" customHeight="true" outlineLevel="0" collapsed="false">
      <c r="A527" s="144"/>
      <c r="B527" s="105" t="n">
        <v>6</v>
      </c>
      <c r="C527" s="106" t="n">
        <v>1</v>
      </c>
      <c r="D527" s="107" t="s">
        <v>35</v>
      </c>
      <c r="E527" s="106"/>
      <c r="F527" s="173" t="s">
        <v>907</v>
      </c>
      <c r="G527" s="173"/>
      <c r="H527" s="123" t="s">
        <v>908</v>
      </c>
      <c r="I527" s="110"/>
      <c r="J527" s="119" t="n">
        <v>2050</v>
      </c>
      <c r="K527" s="112" t="n">
        <f aca="false">I527*J527</f>
        <v>0</v>
      </c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  <c r="AA527" s="124"/>
      <c r="AB527" s="124"/>
      <c r="AC527" s="124"/>
      <c r="AD527" s="124"/>
      <c r="AE527" s="124"/>
      <c r="AF527" s="124"/>
      <c r="AG527" s="124"/>
      <c r="AH527" s="124"/>
      <c r="AI527" s="124"/>
      <c r="AJ527" s="124"/>
      <c r="AK527" s="124"/>
      <c r="AL527" s="124"/>
      <c r="AM527" s="124"/>
      <c r="AN527" s="124"/>
      <c r="AO527" s="124"/>
      <c r="AP527" s="124"/>
      <c r="AQ527" s="124"/>
      <c r="AR527" s="124"/>
      <c r="AS527" s="124"/>
      <c r="AT527" s="124"/>
      <c r="AU527" s="124"/>
      <c r="AV527" s="124"/>
      <c r="AW527" s="124"/>
      <c r="AX527" s="124"/>
      <c r="AY527" s="124"/>
      <c r="AZ527" s="124"/>
      <c r="BA527" s="124"/>
      <c r="BB527" s="124"/>
      <c r="BC527" s="124"/>
      <c r="BD527" s="124"/>
      <c r="BE527" s="124"/>
      <c r="BF527" s="124"/>
      <c r="BG527" s="124"/>
      <c r="BH527" s="124"/>
      <c r="BI527" s="124"/>
      <c r="BJ527" s="124"/>
      <c r="BK527" s="124"/>
      <c r="BL527" s="124"/>
      <c r="BM527" s="124"/>
      <c r="BN527" s="124"/>
      <c r="BO527" s="124"/>
      <c r="BP527" s="124"/>
      <c r="BQ527" s="124"/>
      <c r="BR527" s="124"/>
      <c r="BS527" s="124"/>
      <c r="BT527" s="124"/>
      <c r="BU527" s="124"/>
      <c r="BV527" s="124"/>
      <c r="BW527" s="124"/>
      <c r="BX527" s="124"/>
      <c r="BY527" s="124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104" customFormat="true" ht="26.1" hidden="false" customHeight="true" outlineLevel="0" collapsed="false">
      <c r="B528" s="113"/>
      <c r="C528" s="114"/>
      <c r="D528" s="114"/>
      <c r="E528" s="114"/>
      <c r="F528" s="127"/>
      <c r="G528" s="128"/>
      <c r="H528" s="179" t="s">
        <v>909</v>
      </c>
      <c r="I528" s="118" t="n">
        <f aca="false">SUM(I518:I527)</f>
        <v>0</v>
      </c>
      <c r="J528" s="119"/>
      <c r="K528" s="112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  <c r="AA528" s="124"/>
      <c r="AB528" s="124"/>
      <c r="AC528" s="124"/>
      <c r="AD528" s="124"/>
      <c r="AE528" s="124"/>
      <c r="AF528" s="124"/>
      <c r="AG528" s="124"/>
      <c r="AH528" s="124"/>
      <c r="AI528" s="124"/>
      <c r="AJ528" s="124"/>
      <c r="AK528" s="124"/>
      <c r="AL528" s="124"/>
      <c r="AM528" s="124"/>
      <c r="AN528" s="124"/>
      <c r="AO528" s="124"/>
      <c r="AP528" s="124"/>
      <c r="AQ528" s="124"/>
      <c r="AR528" s="124"/>
      <c r="AS528" s="124"/>
      <c r="AT528" s="124"/>
      <c r="AU528" s="124"/>
      <c r="AV528" s="124"/>
      <c r="AW528" s="124"/>
      <c r="AX528" s="124"/>
      <c r="AY528" s="124"/>
      <c r="AZ528" s="124"/>
      <c r="BA528" s="124"/>
      <c r="BB528" s="124"/>
      <c r="BC528" s="124"/>
      <c r="BD528" s="124"/>
      <c r="BE528" s="124"/>
      <c r="BF528" s="124"/>
      <c r="BG528" s="124"/>
      <c r="BH528" s="124"/>
      <c r="BI528" s="124"/>
      <c r="BJ528" s="124"/>
      <c r="BK528" s="124"/>
      <c r="BL528" s="124"/>
      <c r="BM528" s="124"/>
      <c r="BN528" s="124"/>
      <c r="BO528" s="124"/>
      <c r="BP528" s="124"/>
      <c r="BQ528" s="124"/>
      <c r="BR528" s="124"/>
      <c r="BS528" s="124"/>
      <c r="BT528" s="124"/>
      <c r="BU528" s="124"/>
      <c r="BV528" s="124"/>
      <c r="BW528" s="124"/>
      <c r="BX528" s="124"/>
      <c r="BY528" s="124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</row>
    <row r="529" s="125" customFormat="true" ht="32.25" hidden="false" customHeight="true" outlineLevel="0" collapsed="false">
      <c r="A529" s="97"/>
      <c r="B529" s="203"/>
      <c r="C529" s="204"/>
      <c r="D529" s="204"/>
      <c r="E529" s="204"/>
      <c r="F529" s="205" t="s">
        <v>910</v>
      </c>
      <c r="G529" s="205"/>
      <c r="H529" s="200"/>
      <c r="I529" s="200"/>
      <c r="J529" s="200"/>
      <c r="K529" s="201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  <c r="AA529" s="124"/>
      <c r="AB529" s="124"/>
      <c r="AC529" s="124"/>
      <c r="AD529" s="124"/>
      <c r="AE529" s="124"/>
      <c r="AF529" s="124"/>
      <c r="AG529" s="124"/>
      <c r="AH529" s="124"/>
      <c r="AI529" s="124"/>
      <c r="AJ529" s="124"/>
      <c r="AK529" s="124"/>
      <c r="AL529" s="124"/>
      <c r="AM529" s="124"/>
      <c r="AN529" s="124"/>
      <c r="AO529" s="124"/>
      <c r="AP529" s="124"/>
      <c r="AQ529" s="124"/>
      <c r="AR529" s="124"/>
      <c r="AS529" s="124"/>
      <c r="AT529" s="124"/>
      <c r="AU529" s="124"/>
      <c r="AV529" s="124"/>
      <c r="AW529" s="124"/>
      <c r="AX529" s="124"/>
      <c r="AY529" s="124"/>
      <c r="AZ529" s="124"/>
      <c r="BA529" s="124"/>
      <c r="BB529" s="124"/>
      <c r="BC529" s="124"/>
      <c r="BD529" s="124"/>
      <c r="BE529" s="124"/>
      <c r="BF529" s="124"/>
      <c r="BG529" s="124"/>
      <c r="BH529" s="124"/>
      <c r="BI529" s="124"/>
      <c r="BJ529" s="124"/>
      <c r="BK529" s="124"/>
      <c r="BL529" s="124"/>
      <c r="BM529" s="124"/>
      <c r="BN529" s="124"/>
      <c r="BO529" s="124"/>
      <c r="BP529" s="124"/>
      <c r="BQ529" s="124"/>
      <c r="BR529" s="124"/>
      <c r="BS529" s="124"/>
      <c r="BT529" s="124"/>
      <c r="BU529" s="124"/>
      <c r="BV529" s="124"/>
      <c r="BW529" s="124"/>
      <c r="BX529" s="124"/>
      <c r="BY529" s="124"/>
    </row>
    <row r="530" customFormat="false" ht="30" hidden="false" customHeight="true" outlineLevel="0" collapsed="false">
      <c r="A530" s="144"/>
      <c r="B530" s="105" t="n">
        <v>1</v>
      </c>
      <c r="C530" s="106" t="n">
        <v>1</v>
      </c>
      <c r="D530" s="107" t="s">
        <v>35</v>
      </c>
      <c r="E530" s="209"/>
      <c r="F530" s="210" t="s">
        <v>911</v>
      </c>
      <c r="G530" s="210"/>
      <c r="H530" s="123" t="s">
        <v>912</v>
      </c>
      <c r="I530" s="211"/>
      <c r="J530" s="111" t="n">
        <v>5150</v>
      </c>
      <c r="K530" s="112" t="n">
        <v>0</v>
      </c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4"/>
      <c r="BM530" s="124"/>
      <c r="BN530" s="124"/>
      <c r="BO530" s="124"/>
      <c r="BP530" s="124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30" hidden="false" customHeight="true" outlineLevel="0" collapsed="false">
      <c r="A531" s="144"/>
      <c r="B531" s="105" t="n">
        <v>1</v>
      </c>
      <c r="C531" s="106" t="n">
        <v>3</v>
      </c>
      <c r="D531" s="107" t="s">
        <v>35</v>
      </c>
      <c r="E531" s="106"/>
      <c r="F531" s="210" t="s">
        <v>913</v>
      </c>
      <c r="G531" s="210"/>
      <c r="H531" s="123" t="s">
        <v>914</v>
      </c>
      <c r="I531" s="110"/>
      <c r="J531" s="119" t="n">
        <v>5150</v>
      </c>
      <c r="K531" s="112" t="n">
        <f aca="false">I531*J531</f>
        <v>0</v>
      </c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24"/>
      <c r="BM531" s="124"/>
      <c r="BN531" s="124"/>
      <c r="BO531" s="124"/>
      <c r="BP531" s="124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42" hidden="false" customHeight="true" outlineLevel="0" collapsed="false">
      <c r="A532" s="144"/>
      <c r="B532" s="105" t="n">
        <v>1</v>
      </c>
      <c r="C532" s="106" t="n">
        <v>2</v>
      </c>
      <c r="D532" s="107" t="s">
        <v>35</v>
      </c>
      <c r="E532" s="106"/>
      <c r="F532" s="210" t="s">
        <v>915</v>
      </c>
      <c r="G532" s="210"/>
      <c r="H532" s="123" t="s">
        <v>916</v>
      </c>
      <c r="I532" s="110"/>
      <c r="J532" s="111" t="n">
        <v>5150</v>
      </c>
      <c r="K532" s="112" t="n">
        <v>0</v>
      </c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24"/>
      <c r="BM532" s="124"/>
      <c r="BN532" s="124"/>
      <c r="BO532" s="124"/>
      <c r="BP532" s="124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104" customFormat="true" ht="26.1" hidden="false" customHeight="true" outlineLevel="0" collapsed="false">
      <c r="B533" s="113"/>
      <c r="C533" s="114"/>
      <c r="D533" s="114"/>
      <c r="E533" s="114"/>
      <c r="F533" s="115"/>
      <c r="G533" s="116"/>
      <c r="H533" s="179" t="s">
        <v>917</v>
      </c>
      <c r="I533" s="118" t="n">
        <f aca="false">SUM(I530:I532)</f>
        <v>0</v>
      </c>
      <c r="J533" s="119"/>
      <c r="K533" s="112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24"/>
      <c r="BM533" s="124"/>
      <c r="BN533" s="124"/>
      <c r="BO533" s="124"/>
      <c r="BP533" s="124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5"/>
      <c r="CA533" s="125"/>
      <c r="CB533" s="125"/>
      <c r="CC533" s="125"/>
      <c r="CD533" s="125"/>
      <c r="CE533" s="125"/>
      <c r="CF533" s="125"/>
      <c r="CG533" s="125"/>
      <c r="CH533" s="125"/>
      <c r="CI533" s="125"/>
      <c r="CJ533" s="125"/>
      <c r="CK533" s="125"/>
      <c r="CL533" s="125"/>
      <c r="CM533" s="125"/>
      <c r="CN533" s="125"/>
      <c r="CO533" s="125"/>
      <c r="CP533" s="125"/>
      <c r="CQ533" s="125"/>
      <c r="CR533" s="125"/>
      <c r="CS533" s="125"/>
      <c r="CT533" s="125"/>
      <c r="CU533" s="125"/>
      <c r="CV533" s="125"/>
      <c r="CW533" s="125"/>
      <c r="CX533" s="125"/>
      <c r="CY533" s="125"/>
      <c r="CZ533" s="125"/>
      <c r="DA533" s="125"/>
      <c r="DB533" s="125"/>
      <c r="DC533" s="125"/>
      <c r="DD533" s="125"/>
      <c r="DE533" s="125"/>
      <c r="DF533" s="125"/>
      <c r="DG533" s="125"/>
      <c r="DH533" s="125"/>
      <c r="DI533" s="125"/>
      <c r="DJ533" s="125"/>
      <c r="DK533" s="125"/>
      <c r="DL533" s="125"/>
      <c r="DM533" s="125"/>
      <c r="DN533" s="125"/>
      <c r="DO533" s="125"/>
      <c r="DP533" s="125"/>
      <c r="DQ533" s="125"/>
      <c r="DR533" s="125"/>
      <c r="DS533" s="125"/>
      <c r="DT533" s="125"/>
      <c r="DU533" s="125"/>
      <c r="DV533" s="125"/>
      <c r="DW533" s="125"/>
      <c r="DX533" s="125"/>
      <c r="DY533" s="125"/>
      <c r="DZ533" s="125"/>
      <c r="EA533" s="125"/>
      <c r="EB533" s="125"/>
      <c r="EC533" s="125"/>
      <c r="ED533" s="125"/>
      <c r="EE533" s="125"/>
      <c r="EF533" s="125"/>
      <c r="EG533" s="125"/>
      <c r="EH533" s="125"/>
      <c r="EI533" s="125"/>
      <c r="EJ533" s="125"/>
      <c r="EK533" s="125"/>
      <c r="EL533" s="125"/>
      <c r="EM533" s="125"/>
      <c r="EN533" s="125"/>
      <c r="EO533" s="125"/>
      <c r="EP533" s="125"/>
      <c r="EQ533" s="125"/>
      <c r="ER533" s="125"/>
      <c r="ES533" s="125"/>
      <c r="ET533" s="125"/>
      <c r="EU533" s="125"/>
      <c r="EV533" s="125"/>
      <c r="EW533" s="125"/>
      <c r="EX533" s="125"/>
      <c r="EY533" s="125"/>
      <c r="EZ533" s="125"/>
      <c r="FA533" s="125"/>
      <c r="FB533" s="125"/>
      <c r="FC533" s="125"/>
      <c r="FD533" s="125"/>
      <c r="FE533" s="125"/>
      <c r="FF533" s="125"/>
      <c r="FG533" s="125"/>
      <c r="FH533" s="125"/>
      <c r="FI533" s="125"/>
      <c r="FJ533" s="125"/>
      <c r="FK533" s="125"/>
      <c r="FL533" s="125"/>
      <c r="FM533" s="125"/>
      <c r="FN533" s="125"/>
      <c r="FO533" s="125"/>
      <c r="FP533" s="125"/>
      <c r="FQ533" s="125"/>
      <c r="FR533" s="125"/>
      <c r="FS533" s="125"/>
      <c r="FT533" s="125"/>
      <c r="FU533" s="125"/>
      <c r="FV533" s="125"/>
      <c r="FW533" s="125"/>
      <c r="FX533" s="125"/>
      <c r="FY533" s="125"/>
      <c r="FZ533" s="125"/>
      <c r="GA533" s="125"/>
      <c r="GB533" s="125"/>
      <c r="GC533" s="125"/>
      <c r="GD533" s="125"/>
      <c r="GE533" s="125"/>
      <c r="GF533" s="125"/>
      <c r="GG533" s="125"/>
      <c r="GH533" s="125"/>
      <c r="GI533" s="125"/>
      <c r="GJ533" s="125"/>
      <c r="GK533" s="125"/>
      <c r="GL533" s="125"/>
      <c r="GM533" s="125"/>
      <c r="GN533" s="125"/>
      <c r="GO533" s="125"/>
      <c r="GP533" s="125"/>
      <c r="GQ533" s="125"/>
      <c r="GR533" s="125"/>
      <c r="GS533" s="125"/>
      <c r="GT533" s="125"/>
      <c r="GU533" s="125"/>
      <c r="GV533" s="125"/>
      <c r="GW533" s="125"/>
      <c r="GX533" s="125"/>
      <c r="GY533" s="125"/>
      <c r="GZ533" s="125"/>
      <c r="HA533" s="125"/>
      <c r="HB533" s="125"/>
      <c r="HC533" s="125"/>
      <c r="HD533" s="125"/>
      <c r="HE533" s="125"/>
      <c r="HF533" s="125"/>
      <c r="HG533" s="125"/>
      <c r="HH533" s="125"/>
      <c r="HI533" s="125"/>
      <c r="HJ533" s="125"/>
      <c r="HK533" s="125"/>
      <c r="HL533" s="125"/>
      <c r="HM533" s="125"/>
      <c r="HN533" s="125"/>
      <c r="HO533" s="125"/>
      <c r="HP533" s="125"/>
      <c r="HQ533" s="125"/>
      <c r="HR533" s="125"/>
      <c r="HS533" s="125"/>
      <c r="HT533" s="125"/>
      <c r="HU533" s="125"/>
      <c r="HV533" s="125"/>
      <c r="HW533" s="125"/>
      <c r="HX533" s="125"/>
      <c r="HY533" s="125"/>
      <c r="HZ533" s="125"/>
      <c r="IA533" s="125"/>
      <c r="IB533" s="125"/>
      <c r="IC533" s="125"/>
      <c r="ID533" s="125"/>
      <c r="IE533" s="125"/>
      <c r="IF533" s="125"/>
      <c r="IG533" s="125"/>
      <c r="IH533" s="125"/>
      <c r="II533" s="125"/>
      <c r="IJ533" s="125"/>
    </row>
    <row r="534" s="125" customFormat="true" ht="45.75" hidden="false" customHeight="true" outlineLevel="0" collapsed="false">
      <c r="A534" s="97"/>
      <c r="B534" s="203"/>
      <c r="C534" s="204"/>
      <c r="D534" s="204"/>
      <c r="E534" s="204"/>
      <c r="F534" s="199" t="s">
        <v>918</v>
      </c>
      <c r="G534" s="199"/>
      <c r="H534" s="200"/>
      <c r="I534" s="200"/>
      <c r="J534" s="200"/>
      <c r="K534" s="201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24"/>
      <c r="BM534" s="124"/>
      <c r="BN534" s="124"/>
      <c r="BO534" s="124"/>
      <c r="BP534" s="124"/>
      <c r="BQ534" s="124"/>
      <c r="BR534" s="124"/>
      <c r="BS534" s="124"/>
      <c r="BT534" s="124"/>
      <c r="BU534" s="124"/>
      <c r="BV534" s="124"/>
      <c r="BW534" s="124"/>
      <c r="BX534" s="124"/>
      <c r="BY534" s="124"/>
    </row>
    <row r="535" customFormat="false" ht="30" hidden="false" customHeight="true" outlineLevel="0" collapsed="false">
      <c r="A535" s="144"/>
      <c r="B535" s="105" t="n">
        <v>30</v>
      </c>
      <c r="C535" s="106" t="n">
        <v>1</v>
      </c>
      <c r="D535" s="107" t="s">
        <v>35</v>
      </c>
      <c r="E535" s="106"/>
      <c r="F535" s="126" t="s">
        <v>919</v>
      </c>
      <c r="G535" s="126"/>
      <c r="H535" s="123" t="s">
        <v>920</v>
      </c>
      <c r="I535" s="110"/>
      <c r="J535" s="111" t="n">
        <v>1800</v>
      </c>
      <c r="K535" s="112" t="n">
        <f aca="false">I535*J535</f>
        <v>0</v>
      </c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24"/>
      <c r="BM535" s="124"/>
      <c r="BN535" s="124"/>
      <c r="BO535" s="124"/>
      <c r="BP535" s="124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104" customFormat="true" ht="30" hidden="false" customHeight="true" outlineLevel="0" collapsed="false">
      <c r="B536" s="113"/>
      <c r="C536" s="114"/>
      <c r="D536" s="114"/>
      <c r="E536" s="114"/>
      <c r="F536" s="115"/>
      <c r="G536" s="116"/>
      <c r="H536" s="117" t="s">
        <v>921</v>
      </c>
      <c r="I536" s="118" t="n">
        <f aca="false">SUM(I535)</f>
        <v>0</v>
      </c>
      <c r="J536" s="119"/>
      <c r="K536" s="112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24"/>
      <c r="BM536" s="124"/>
      <c r="BN536" s="124"/>
      <c r="BO536" s="124"/>
      <c r="BP536" s="124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5"/>
      <c r="CA536" s="125"/>
      <c r="CB536" s="125"/>
      <c r="CC536" s="125"/>
      <c r="CD536" s="125"/>
      <c r="CE536" s="125"/>
      <c r="CF536" s="125"/>
      <c r="CG536" s="125"/>
      <c r="CH536" s="125"/>
      <c r="CI536" s="125"/>
      <c r="CJ536" s="125"/>
      <c r="CK536" s="125"/>
      <c r="CL536" s="125"/>
      <c r="CM536" s="125"/>
      <c r="CN536" s="125"/>
      <c r="CO536" s="125"/>
      <c r="CP536" s="125"/>
      <c r="CQ536" s="125"/>
      <c r="CR536" s="125"/>
      <c r="CS536" s="125"/>
      <c r="CT536" s="125"/>
      <c r="CU536" s="125"/>
      <c r="CV536" s="125"/>
      <c r="CW536" s="125"/>
      <c r="CX536" s="125"/>
      <c r="CY536" s="125"/>
      <c r="CZ536" s="125"/>
      <c r="DA536" s="125"/>
      <c r="DB536" s="125"/>
      <c r="DC536" s="125"/>
      <c r="DD536" s="125"/>
      <c r="DE536" s="125"/>
      <c r="DF536" s="125"/>
      <c r="DG536" s="125"/>
      <c r="DH536" s="125"/>
      <c r="DI536" s="125"/>
      <c r="DJ536" s="125"/>
      <c r="DK536" s="125"/>
      <c r="DL536" s="125"/>
      <c r="DM536" s="125"/>
      <c r="DN536" s="125"/>
      <c r="DO536" s="125"/>
      <c r="DP536" s="125"/>
      <c r="DQ536" s="125"/>
      <c r="DR536" s="125"/>
      <c r="DS536" s="125"/>
      <c r="DT536" s="125"/>
      <c r="DU536" s="125"/>
      <c r="DV536" s="125"/>
      <c r="DW536" s="125"/>
      <c r="DX536" s="125"/>
      <c r="DY536" s="125"/>
      <c r="DZ536" s="125"/>
      <c r="EA536" s="125"/>
      <c r="EB536" s="125"/>
      <c r="EC536" s="125"/>
      <c r="ED536" s="125"/>
      <c r="EE536" s="125"/>
      <c r="EF536" s="125"/>
      <c r="EG536" s="125"/>
      <c r="EH536" s="125"/>
      <c r="EI536" s="125"/>
      <c r="EJ536" s="125"/>
      <c r="EK536" s="125"/>
      <c r="EL536" s="125"/>
      <c r="EM536" s="125"/>
      <c r="EN536" s="125"/>
      <c r="EO536" s="125"/>
      <c r="EP536" s="125"/>
      <c r="EQ536" s="125"/>
      <c r="ER536" s="125"/>
      <c r="ES536" s="125"/>
      <c r="ET536" s="125"/>
      <c r="EU536" s="125"/>
      <c r="EV536" s="125"/>
      <c r="EW536" s="125"/>
      <c r="EX536" s="125"/>
      <c r="EY536" s="125"/>
      <c r="EZ536" s="125"/>
      <c r="FA536" s="125"/>
      <c r="FB536" s="125"/>
      <c r="FC536" s="125"/>
      <c r="FD536" s="125"/>
      <c r="FE536" s="125"/>
      <c r="FF536" s="125"/>
      <c r="FG536" s="125"/>
      <c r="FH536" s="125"/>
      <c r="FI536" s="125"/>
      <c r="FJ536" s="125"/>
      <c r="FK536" s="125"/>
      <c r="FL536" s="125"/>
      <c r="FM536" s="125"/>
      <c r="FN536" s="125"/>
      <c r="FO536" s="125"/>
      <c r="FP536" s="125"/>
      <c r="FQ536" s="125"/>
      <c r="FR536" s="125"/>
      <c r="FS536" s="125"/>
      <c r="FT536" s="125"/>
      <c r="FU536" s="125"/>
      <c r="FV536" s="125"/>
      <c r="FW536" s="125"/>
      <c r="FX536" s="125"/>
      <c r="FY536" s="125"/>
      <c r="FZ536" s="125"/>
      <c r="GA536" s="125"/>
      <c r="GB536" s="125"/>
      <c r="GC536" s="125"/>
      <c r="GD536" s="125"/>
      <c r="GE536" s="125"/>
      <c r="GF536" s="125"/>
      <c r="GG536" s="125"/>
      <c r="GH536" s="125"/>
      <c r="GI536" s="125"/>
      <c r="GJ536" s="125"/>
      <c r="GK536" s="125"/>
      <c r="GL536" s="125"/>
      <c r="GM536" s="125"/>
      <c r="GN536" s="125"/>
      <c r="GO536" s="125"/>
      <c r="GP536" s="125"/>
      <c r="GQ536" s="125"/>
      <c r="GR536" s="125"/>
      <c r="GS536" s="125"/>
      <c r="GT536" s="125"/>
      <c r="GU536" s="125"/>
      <c r="GV536" s="125"/>
      <c r="GW536" s="125"/>
      <c r="GX536" s="125"/>
      <c r="GY536" s="125"/>
      <c r="GZ536" s="125"/>
      <c r="HA536" s="125"/>
      <c r="HB536" s="125"/>
      <c r="HC536" s="125"/>
      <c r="HD536" s="125"/>
      <c r="HE536" s="125"/>
      <c r="HF536" s="125"/>
      <c r="HG536" s="125"/>
      <c r="HH536" s="125"/>
      <c r="HI536" s="125"/>
      <c r="HJ536" s="125"/>
      <c r="HK536" s="125"/>
      <c r="HL536" s="125"/>
      <c r="HM536" s="125"/>
      <c r="HN536" s="125"/>
      <c r="HO536" s="125"/>
      <c r="HP536" s="125"/>
      <c r="HQ536" s="125"/>
      <c r="HR536" s="125"/>
      <c r="HS536" s="125"/>
      <c r="HT536" s="125"/>
      <c r="HU536" s="125"/>
      <c r="HV536" s="125"/>
      <c r="HW536" s="125"/>
      <c r="HX536" s="125"/>
      <c r="HY536" s="125"/>
      <c r="HZ536" s="125"/>
      <c r="IA536" s="125"/>
      <c r="IB536" s="125"/>
      <c r="IC536" s="125"/>
      <c r="ID536" s="125"/>
      <c r="IE536" s="125"/>
      <c r="IF536" s="125"/>
      <c r="IG536" s="125"/>
      <c r="IH536" s="125"/>
      <c r="II536" s="125"/>
      <c r="IJ536" s="125"/>
    </row>
    <row r="537" s="125" customFormat="true" ht="49.5" hidden="false" customHeight="true" outlineLevel="0" collapsed="false">
      <c r="A537" s="97"/>
      <c r="B537" s="203"/>
      <c r="C537" s="204"/>
      <c r="D537" s="204"/>
      <c r="E537" s="204"/>
      <c r="F537" s="199" t="s">
        <v>922</v>
      </c>
      <c r="G537" s="199"/>
      <c r="H537" s="200"/>
      <c r="I537" s="200"/>
      <c r="J537" s="200"/>
      <c r="K537" s="201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  <c r="AG537" s="124"/>
      <c r="AH537" s="124"/>
      <c r="AI537" s="124"/>
      <c r="AJ537" s="124"/>
      <c r="AK537" s="124"/>
      <c r="AL537" s="124"/>
      <c r="AM537" s="124"/>
      <c r="AN537" s="124"/>
      <c r="AO537" s="124"/>
      <c r="AP537" s="124"/>
      <c r="AQ537" s="124"/>
      <c r="AR537" s="124"/>
      <c r="AS537" s="124"/>
      <c r="AT537" s="124"/>
      <c r="AU537" s="124"/>
      <c r="AV537" s="124"/>
      <c r="AW537" s="124"/>
      <c r="AX537" s="124"/>
      <c r="AY537" s="124"/>
      <c r="AZ537" s="124"/>
      <c r="BA537" s="124"/>
      <c r="BB537" s="124"/>
      <c r="BC537" s="124"/>
      <c r="BD537" s="124"/>
      <c r="BE537" s="124"/>
      <c r="BF537" s="124"/>
      <c r="BG537" s="124"/>
      <c r="BH537" s="124"/>
      <c r="BI537" s="124"/>
      <c r="BJ537" s="124"/>
      <c r="BK537" s="124"/>
      <c r="BL537" s="124"/>
      <c r="BM537" s="124"/>
      <c r="BN537" s="124"/>
      <c r="BO537" s="124"/>
      <c r="BP537" s="124"/>
      <c r="BQ537" s="124"/>
      <c r="BR537" s="124"/>
      <c r="BS537" s="124"/>
      <c r="BT537" s="124"/>
      <c r="BU537" s="124"/>
      <c r="BV537" s="124"/>
      <c r="BW537" s="124"/>
      <c r="BX537" s="124"/>
      <c r="BY537" s="124"/>
    </row>
    <row r="538" customFormat="false" ht="30" hidden="false" customHeight="true" outlineLevel="0" collapsed="false">
      <c r="A538" s="144"/>
      <c r="B538" s="105" t="n">
        <v>6</v>
      </c>
      <c r="C538" s="106" t="n">
        <v>1</v>
      </c>
      <c r="D538" s="107" t="s">
        <v>35</v>
      </c>
      <c r="E538" s="106"/>
      <c r="F538" s="126" t="s">
        <v>923</v>
      </c>
      <c r="G538" s="126"/>
      <c r="H538" s="123" t="s">
        <v>924</v>
      </c>
      <c r="I538" s="110"/>
      <c r="J538" s="111" t="n">
        <v>595</v>
      </c>
      <c r="K538" s="112" t="n">
        <f aca="false">I538*J538</f>
        <v>0</v>
      </c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  <c r="AG538" s="124"/>
      <c r="AH538" s="124"/>
      <c r="AI538" s="124"/>
      <c r="AJ538" s="124"/>
      <c r="AK538" s="124"/>
      <c r="AL538" s="124"/>
      <c r="AM538" s="124"/>
      <c r="AN538" s="124"/>
      <c r="AO538" s="124"/>
      <c r="AP538" s="124"/>
      <c r="AQ538" s="124"/>
      <c r="AR538" s="124"/>
      <c r="AS538" s="124"/>
      <c r="AT538" s="124"/>
      <c r="AU538" s="124"/>
      <c r="AV538" s="124"/>
      <c r="AW538" s="124"/>
      <c r="AX538" s="124"/>
      <c r="AY538" s="124"/>
      <c r="AZ538" s="124"/>
      <c r="BA538" s="124"/>
      <c r="BB538" s="124"/>
      <c r="BC538" s="124"/>
      <c r="BD538" s="124"/>
      <c r="BE538" s="124"/>
      <c r="BF538" s="124"/>
      <c r="BG538" s="124"/>
      <c r="BH538" s="124"/>
      <c r="BI538" s="124"/>
      <c r="BJ538" s="124"/>
      <c r="BK538" s="124"/>
      <c r="BL538" s="124"/>
      <c r="BM538" s="124"/>
      <c r="BN538" s="124"/>
      <c r="BO538" s="124"/>
      <c r="BP538" s="124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0" hidden="false" customHeight="true" outlineLevel="0" collapsed="false">
      <c r="A539" s="144"/>
      <c r="B539" s="105" t="n">
        <v>6</v>
      </c>
      <c r="C539" s="106" t="n">
        <v>1</v>
      </c>
      <c r="D539" s="107" t="s">
        <v>35</v>
      </c>
      <c r="E539" s="106"/>
      <c r="F539" s="126" t="s">
        <v>925</v>
      </c>
      <c r="G539" s="126"/>
      <c r="H539" s="123" t="s">
        <v>926</v>
      </c>
      <c r="I539" s="110"/>
      <c r="J539" s="111" t="n">
        <v>595</v>
      </c>
      <c r="K539" s="112" t="n">
        <f aca="false">I539*J539</f>
        <v>0</v>
      </c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24"/>
      <c r="BM539" s="124"/>
      <c r="BN539" s="124"/>
      <c r="BO539" s="124"/>
      <c r="BP539" s="124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30" hidden="false" customHeight="true" outlineLevel="0" collapsed="false">
      <c r="A540" s="144"/>
      <c r="B540" s="105" t="n">
        <v>6</v>
      </c>
      <c r="C540" s="106" t="n">
        <v>1</v>
      </c>
      <c r="D540" s="107" t="s">
        <v>35</v>
      </c>
      <c r="E540" s="106"/>
      <c r="F540" s="126" t="s">
        <v>927</v>
      </c>
      <c r="G540" s="126"/>
      <c r="H540" s="123" t="s">
        <v>928</v>
      </c>
      <c r="I540" s="110"/>
      <c r="J540" s="111" t="n">
        <v>595</v>
      </c>
      <c r="K540" s="112" t="n">
        <f aca="false">I540*J540</f>
        <v>0</v>
      </c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24"/>
      <c r="BM540" s="124"/>
      <c r="BN540" s="124"/>
      <c r="BO540" s="124"/>
      <c r="BP540" s="124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30" hidden="false" customHeight="true" outlineLevel="0" collapsed="false">
      <c r="A541" s="144"/>
      <c r="B541" s="146" t="n">
        <v>6</v>
      </c>
      <c r="C541" s="107" t="n">
        <v>1</v>
      </c>
      <c r="D541" s="107" t="s">
        <v>35</v>
      </c>
      <c r="E541" s="107"/>
      <c r="F541" s="126" t="s">
        <v>929</v>
      </c>
      <c r="G541" s="126"/>
      <c r="H541" s="123" t="s">
        <v>930</v>
      </c>
      <c r="I541" s="148"/>
      <c r="J541" s="111" t="n">
        <v>595</v>
      </c>
      <c r="K541" s="112" t="n">
        <f aca="false">I541*J541</f>
        <v>0</v>
      </c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24"/>
      <c r="BP541" s="124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30" hidden="false" customHeight="true" outlineLevel="0" collapsed="false">
      <c r="A542" s="144"/>
      <c r="B542" s="105" t="n">
        <v>6</v>
      </c>
      <c r="C542" s="106" t="n">
        <v>1</v>
      </c>
      <c r="D542" s="107" t="s">
        <v>35</v>
      </c>
      <c r="E542" s="106"/>
      <c r="F542" s="126" t="s">
        <v>931</v>
      </c>
      <c r="G542" s="126"/>
      <c r="H542" s="123" t="s">
        <v>932</v>
      </c>
      <c r="I542" s="110"/>
      <c r="J542" s="111" t="n">
        <v>595</v>
      </c>
      <c r="K542" s="112" t="n">
        <f aca="false">I542*J542</f>
        <v>0</v>
      </c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24"/>
      <c r="BP542" s="124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104" customFormat="true" ht="30" hidden="false" customHeight="true" outlineLevel="0" collapsed="false">
      <c r="B543" s="113"/>
      <c r="C543" s="114"/>
      <c r="D543" s="114"/>
      <c r="E543" s="114"/>
      <c r="F543" s="115"/>
      <c r="G543" s="116"/>
      <c r="H543" s="117" t="s">
        <v>933</v>
      </c>
      <c r="I543" s="118" t="n">
        <f aca="false">SUM(I538:I542)</f>
        <v>0</v>
      </c>
      <c r="J543" s="119"/>
      <c r="K543" s="112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24"/>
      <c r="BP543" s="124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5"/>
      <c r="CA543" s="125"/>
      <c r="CB543" s="125"/>
      <c r="CC543" s="125"/>
      <c r="CD543" s="125"/>
      <c r="CE543" s="125"/>
      <c r="CF543" s="125"/>
      <c r="CG543" s="125"/>
      <c r="CH543" s="125"/>
      <c r="CI543" s="125"/>
      <c r="CJ543" s="125"/>
      <c r="CK543" s="125"/>
      <c r="CL543" s="125"/>
      <c r="CM543" s="125"/>
      <c r="CN543" s="125"/>
      <c r="CO543" s="125"/>
      <c r="CP543" s="125"/>
      <c r="CQ543" s="125"/>
      <c r="CR543" s="125"/>
      <c r="CS543" s="125"/>
      <c r="CT543" s="125"/>
      <c r="CU543" s="125"/>
      <c r="CV543" s="125"/>
      <c r="CW543" s="125"/>
      <c r="CX543" s="125"/>
      <c r="CY543" s="125"/>
      <c r="CZ543" s="125"/>
      <c r="DA543" s="125"/>
      <c r="DB543" s="125"/>
      <c r="DC543" s="125"/>
      <c r="DD543" s="125"/>
      <c r="DE543" s="125"/>
      <c r="DF543" s="125"/>
      <c r="DG543" s="125"/>
      <c r="DH543" s="125"/>
      <c r="DI543" s="125"/>
      <c r="DJ543" s="125"/>
      <c r="DK543" s="125"/>
      <c r="DL543" s="125"/>
      <c r="DM543" s="125"/>
      <c r="DN543" s="125"/>
      <c r="DO543" s="125"/>
      <c r="DP543" s="125"/>
      <c r="DQ543" s="125"/>
      <c r="DR543" s="125"/>
      <c r="DS543" s="125"/>
      <c r="DT543" s="125"/>
      <c r="DU543" s="125"/>
      <c r="DV543" s="125"/>
      <c r="DW543" s="125"/>
      <c r="DX543" s="125"/>
      <c r="DY543" s="125"/>
      <c r="DZ543" s="125"/>
      <c r="EA543" s="125"/>
      <c r="EB543" s="125"/>
      <c r="EC543" s="125"/>
      <c r="ED543" s="125"/>
      <c r="EE543" s="125"/>
      <c r="EF543" s="125"/>
      <c r="EG543" s="125"/>
      <c r="EH543" s="125"/>
      <c r="EI543" s="125"/>
      <c r="EJ543" s="125"/>
      <c r="EK543" s="125"/>
      <c r="EL543" s="125"/>
      <c r="EM543" s="125"/>
      <c r="EN543" s="125"/>
      <c r="EO543" s="125"/>
      <c r="EP543" s="125"/>
      <c r="EQ543" s="125"/>
      <c r="ER543" s="125"/>
      <c r="ES543" s="125"/>
      <c r="ET543" s="125"/>
      <c r="EU543" s="125"/>
      <c r="EV543" s="125"/>
      <c r="EW543" s="125"/>
      <c r="EX543" s="125"/>
      <c r="EY543" s="125"/>
      <c r="EZ543" s="125"/>
      <c r="FA543" s="125"/>
      <c r="FB543" s="125"/>
      <c r="FC543" s="125"/>
      <c r="FD543" s="125"/>
      <c r="FE543" s="125"/>
      <c r="FF543" s="125"/>
      <c r="FG543" s="125"/>
      <c r="FH543" s="125"/>
      <c r="FI543" s="125"/>
      <c r="FJ543" s="125"/>
      <c r="FK543" s="125"/>
      <c r="FL543" s="125"/>
      <c r="FM543" s="125"/>
      <c r="FN543" s="125"/>
      <c r="FO543" s="125"/>
      <c r="FP543" s="125"/>
      <c r="FQ543" s="125"/>
      <c r="FR543" s="125"/>
      <c r="FS543" s="125"/>
      <c r="FT543" s="125"/>
      <c r="FU543" s="125"/>
      <c r="FV543" s="125"/>
      <c r="FW543" s="125"/>
      <c r="FX543" s="125"/>
      <c r="FY543" s="125"/>
      <c r="FZ543" s="125"/>
      <c r="GA543" s="125"/>
      <c r="GB543" s="125"/>
      <c r="GC543" s="125"/>
      <c r="GD543" s="125"/>
      <c r="GE543" s="125"/>
      <c r="GF543" s="125"/>
      <c r="GG543" s="125"/>
      <c r="GH543" s="125"/>
      <c r="GI543" s="125"/>
      <c r="GJ543" s="125"/>
      <c r="GK543" s="125"/>
      <c r="GL543" s="125"/>
      <c r="GM543" s="125"/>
      <c r="GN543" s="125"/>
      <c r="GO543" s="125"/>
      <c r="GP543" s="125"/>
      <c r="GQ543" s="125"/>
      <c r="GR543" s="125"/>
      <c r="GS543" s="125"/>
      <c r="GT543" s="125"/>
      <c r="GU543" s="125"/>
      <c r="GV543" s="125"/>
      <c r="GW543" s="125"/>
      <c r="GX543" s="125"/>
      <c r="GY543" s="125"/>
      <c r="GZ543" s="125"/>
      <c r="HA543" s="125"/>
      <c r="HB543" s="125"/>
      <c r="HC543" s="125"/>
      <c r="HD543" s="125"/>
      <c r="HE543" s="125"/>
      <c r="HF543" s="125"/>
      <c r="HG543" s="125"/>
      <c r="HH543" s="125"/>
      <c r="HI543" s="125"/>
      <c r="HJ543" s="125"/>
      <c r="HK543" s="125"/>
      <c r="HL543" s="125"/>
      <c r="HM543" s="125"/>
      <c r="HN543" s="125"/>
      <c r="HO543" s="125"/>
      <c r="HP543" s="125"/>
      <c r="HQ543" s="125"/>
      <c r="HR543" s="125"/>
      <c r="HS543" s="125"/>
      <c r="HT543" s="125"/>
      <c r="HU543" s="125"/>
      <c r="HV543" s="125"/>
      <c r="HW543" s="125"/>
      <c r="HX543" s="125"/>
      <c r="HY543" s="125"/>
      <c r="HZ543" s="125"/>
      <c r="IA543" s="125"/>
      <c r="IB543" s="125"/>
      <c r="IC543" s="125"/>
      <c r="ID543" s="125"/>
      <c r="IE543" s="125"/>
      <c r="IF543" s="125"/>
      <c r="IG543" s="125"/>
      <c r="IH543" s="125"/>
      <c r="II543" s="125"/>
      <c r="IJ543" s="125"/>
    </row>
    <row r="544" s="125" customFormat="true" ht="49.5" hidden="false" customHeight="true" outlineLevel="0" collapsed="false">
      <c r="A544" s="97"/>
      <c r="B544" s="203"/>
      <c r="C544" s="204"/>
      <c r="D544" s="204"/>
      <c r="E544" s="204"/>
      <c r="F544" s="199" t="s">
        <v>934</v>
      </c>
      <c r="G544" s="199"/>
      <c r="H544" s="200"/>
      <c r="I544" s="200"/>
      <c r="J544" s="200"/>
      <c r="K544" s="201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24"/>
      <c r="BP544" s="124"/>
      <c r="BQ544" s="124"/>
      <c r="BR544" s="124"/>
      <c r="BS544" s="124"/>
      <c r="BT544" s="124"/>
      <c r="BU544" s="124"/>
      <c r="BV544" s="124"/>
      <c r="BW544" s="124"/>
      <c r="BX544" s="124"/>
      <c r="BY544" s="124"/>
    </row>
    <row r="545" customFormat="false" ht="30" hidden="false" customHeight="true" outlineLevel="0" collapsed="false">
      <c r="A545" s="144"/>
      <c r="B545" s="105" t="n">
        <v>59</v>
      </c>
      <c r="C545" s="106" t="n">
        <v>1</v>
      </c>
      <c r="D545" s="107" t="s">
        <v>35</v>
      </c>
      <c r="E545" s="106"/>
      <c r="F545" s="126" t="s">
        <v>935</v>
      </c>
      <c r="G545" s="126"/>
      <c r="H545" s="123" t="s">
        <v>936</v>
      </c>
      <c r="I545" s="110"/>
      <c r="J545" s="111" t="n">
        <v>760</v>
      </c>
      <c r="K545" s="112" t="n">
        <f aca="false">I545*J545</f>
        <v>0</v>
      </c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24"/>
      <c r="BP545" s="124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30" hidden="false" customHeight="true" outlineLevel="0" collapsed="false">
      <c r="A546" s="144"/>
      <c r="B546" s="105" t="n">
        <v>59</v>
      </c>
      <c r="C546" s="106" t="n">
        <v>1</v>
      </c>
      <c r="D546" s="107" t="s">
        <v>35</v>
      </c>
      <c r="E546" s="106"/>
      <c r="F546" s="126" t="s">
        <v>937</v>
      </c>
      <c r="G546" s="126"/>
      <c r="H546" s="123" t="s">
        <v>938</v>
      </c>
      <c r="I546" s="110"/>
      <c r="J546" s="111" t="n">
        <v>760</v>
      </c>
      <c r="K546" s="112" t="n">
        <f aca="false">I546*J546</f>
        <v>0</v>
      </c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24"/>
      <c r="BM546" s="124"/>
      <c r="BN546" s="124"/>
      <c r="BO546" s="124"/>
      <c r="BP546" s="124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104" customFormat="true" ht="30" hidden="false" customHeight="true" outlineLevel="0" collapsed="false">
      <c r="B547" s="113"/>
      <c r="C547" s="114"/>
      <c r="D547" s="114"/>
      <c r="E547" s="114"/>
      <c r="F547" s="115"/>
      <c r="G547" s="116"/>
      <c r="H547" s="117" t="s">
        <v>939</v>
      </c>
      <c r="I547" s="118" t="n">
        <f aca="false">SUM(I545:I546)</f>
        <v>0</v>
      </c>
      <c r="J547" s="119"/>
      <c r="K547" s="112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24"/>
      <c r="BM547" s="124"/>
      <c r="BN547" s="124"/>
      <c r="BO547" s="124"/>
      <c r="BP547" s="124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5"/>
      <c r="CA547" s="125"/>
      <c r="CB547" s="125"/>
      <c r="CC547" s="125"/>
      <c r="CD547" s="125"/>
      <c r="CE547" s="125"/>
      <c r="CF547" s="125"/>
      <c r="CG547" s="125"/>
      <c r="CH547" s="125"/>
      <c r="CI547" s="125"/>
      <c r="CJ547" s="125"/>
      <c r="CK547" s="125"/>
      <c r="CL547" s="125"/>
      <c r="CM547" s="125"/>
      <c r="CN547" s="125"/>
      <c r="CO547" s="125"/>
      <c r="CP547" s="125"/>
      <c r="CQ547" s="125"/>
      <c r="CR547" s="125"/>
      <c r="CS547" s="125"/>
      <c r="CT547" s="125"/>
      <c r="CU547" s="125"/>
      <c r="CV547" s="125"/>
      <c r="CW547" s="125"/>
      <c r="CX547" s="125"/>
      <c r="CY547" s="125"/>
      <c r="CZ547" s="125"/>
      <c r="DA547" s="125"/>
      <c r="DB547" s="125"/>
      <c r="DC547" s="125"/>
      <c r="DD547" s="125"/>
      <c r="DE547" s="125"/>
      <c r="DF547" s="125"/>
      <c r="DG547" s="125"/>
      <c r="DH547" s="125"/>
      <c r="DI547" s="125"/>
      <c r="DJ547" s="125"/>
      <c r="DK547" s="125"/>
      <c r="DL547" s="125"/>
      <c r="DM547" s="125"/>
      <c r="DN547" s="125"/>
      <c r="DO547" s="125"/>
      <c r="DP547" s="125"/>
      <c r="DQ547" s="125"/>
      <c r="DR547" s="125"/>
      <c r="DS547" s="125"/>
      <c r="DT547" s="125"/>
      <c r="DU547" s="125"/>
      <c r="DV547" s="125"/>
      <c r="DW547" s="125"/>
      <c r="DX547" s="125"/>
      <c r="DY547" s="125"/>
      <c r="DZ547" s="125"/>
      <c r="EA547" s="125"/>
      <c r="EB547" s="125"/>
      <c r="EC547" s="125"/>
      <c r="ED547" s="125"/>
      <c r="EE547" s="125"/>
      <c r="EF547" s="125"/>
      <c r="EG547" s="125"/>
      <c r="EH547" s="125"/>
      <c r="EI547" s="125"/>
      <c r="EJ547" s="125"/>
      <c r="EK547" s="125"/>
      <c r="EL547" s="125"/>
      <c r="EM547" s="125"/>
      <c r="EN547" s="125"/>
      <c r="EO547" s="125"/>
      <c r="EP547" s="125"/>
      <c r="EQ547" s="125"/>
      <c r="ER547" s="125"/>
      <c r="ES547" s="125"/>
      <c r="ET547" s="125"/>
      <c r="EU547" s="125"/>
      <c r="EV547" s="125"/>
      <c r="EW547" s="125"/>
      <c r="EX547" s="125"/>
      <c r="EY547" s="125"/>
      <c r="EZ547" s="125"/>
      <c r="FA547" s="125"/>
      <c r="FB547" s="125"/>
      <c r="FC547" s="125"/>
      <c r="FD547" s="125"/>
      <c r="FE547" s="125"/>
      <c r="FF547" s="125"/>
      <c r="FG547" s="125"/>
      <c r="FH547" s="125"/>
      <c r="FI547" s="125"/>
      <c r="FJ547" s="125"/>
      <c r="FK547" s="125"/>
      <c r="FL547" s="125"/>
      <c r="FM547" s="125"/>
      <c r="FN547" s="125"/>
      <c r="FO547" s="125"/>
      <c r="FP547" s="125"/>
      <c r="FQ547" s="125"/>
      <c r="FR547" s="125"/>
      <c r="FS547" s="125"/>
      <c r="FT547" s="125"/>
      <c r="FU547" s="125"/>
      <c r="FV547" s="125"/>
      <c r="FW547" s="125"/>
      <c r="FX547" s="125"/>
      <c r="FY547" s="125"/>
      <c r="FZ547" s="125"/>
      <c r="GA547" s="125"/>
      <c r="GB547" s="125"/>
      <c r="GC547" s="125"/>
      <c r="GD547" s="125"/>
      <c r="GE547" s="125"/>
      <c r="GF547" s="125"/>
      <c r="GG547" s="125"/>
      <c r="GH547" s="125"/>
      <c r="GI547" s="125"/>
      <c r="GJ547" s="125"/>
      <c r="GK547" s="125"/>
      <c r="GL547" s="125"/>
      <c r="GM547" s="125"/>
      <c r="GN547" s="125"/>
      <c r="GO547" s="125"/>
      <c r="GP547" s="125"/>
      <c r="GQ547" s="125"/>
      <c r="GR547" s="125"/>
      <c r="GS547" s="125"/>
      <c r="GT547" s="125"/>
      <c r="GU547" s="125"/>
      <c r="GV547" s="125"/>
      <c r="GW547" s="125"/>
      <c r="GX547" s="125"/>
      <c r="GY547" s="125"/>
      <c r="GZ547" s="125"/>
      <c r="HA547" s="125"/>
      <c r="HB547" s="125"/>
      <c r="HC547" s="125"/>
      <c r="HD547" s="125"/>
      <c r="HE547" s="125"/>
      <c r="HF547" s="125"/>
      <c r="HG547" s="125"/>
      <c r="HH547" s="125"/>
      <c r="HI547" s="125"/>
      <c r="HJ547" s="125"/>
      <c r="HK547" s="125"/>
      <c r="HL547" s="125"/>
      <c r="HM547" s="125"/>
      <c r="HN547" s="125"/>
      <c r="HO547" s="125"/>
      <c r="HP547" s="125"/>
      <c r="HQ547" s="125"/>
      <c r="HR547" s="125"/>
      <c r="HS547" s="125"/>
      <c r="HT547" s="125"/>
      <c r="HU547" s="125"/>
      <c r="HV547" s="125"/>
      <c r="HW547" s="125"/>
      <c r="HX547" s="125"/>
      <c r="HY547" s="125"/>
      <c r="HZ547" s="125"/>
      <c r="IA547" s="125"/>
      <c r="IB547" s="125"/>
      <c r="IC547" s="125"/>
      <c r="ID547" s="125"/>
      <c r="IE547" s="125"/>
      <c r="IF547" s="125"/>
      <c r="IG547" s="125"/>
      <c r="IH547" s="125"/>
      <c r="II547" s="125"/>
      <c r="IJ547" s="125"/>
    </row>
    <row r="548" s="91" customFormat="true" ht="32.25" hidden="false" customHeight="true" outlineLevel="0" collapsed="false">
      <c r="A548" s="86"/>
      <c r="B548" s="191"/>
      <c r="C548" s="192"/>
      <c r="D548" s="192"/>
      <c r="E548" s="192"/>
      <c r="F548" s="193" t="s">
        <v>940</v>
      </c>
      <c r="G548" s="163"/>
      <c r="H548" s="194"/>
      <c r="I548" s="192"/>
      <c r="J548" s="192"/>
      <c r="K548" s="195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4"/>
      <c r="AQ548" s="124"/>
      <c r="AR548" s="124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24"/>
      <c r="BM548" s="124"/>
      <c r="BN548" s="124"/>
      <c r="BO548" s="124"/>
      <c r="BP548" s="124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5"/>
      <c r="CA548" s="125"/>
      <c r="CB548" s="125"/>
      <c r="CC548" s="125"/>
      <c r="CD548" s="125"/>
      <c r="CE548" s="125"/>
      <c r="CF548" s="125"/>
      <c r="CG548" s="125"/>
      <c r="CH548" s="125"/>
      <c r="CI548" s="125"/>
      <c r="CJ548" s="125"/>
      <c r="CK548" s="125"/>
      <c r="CL548" s="125"/>
      <c r="CM548" s="125"/>
      <c r="CN548" s="125"/>
      <c r="CO548" s="125"/>
      <c r="CP548" s="125"/>
      <c r="CQ548" s="125"/>
      <c r="CR548" s="125"/>
      <c r="CS548" s="125"/>
      <c r="CT548" s="125"/>
      <c r="CU548" s="125"/>
      <c r="CV548" s="125"/>
      <c r="CW548" s="125"/>
      <c r="CX548" s="125"/>
      <c r="CY548" s="125"/>
      <c r="CZ548" s="125"/>
      <c r="DA548" s="125"/>
      <c r="DB548" s="125"/>
      <c r="DC548" s="125"/>
      <c r="DD548" s="125"/>
      <c r="DE548" s="125"/>
      <c r="DF548" s="125"/>
      <c r="DG548" s="125"/>
      <c r="DH548" s="125"/>
      <c r="DI548" s="125"/>
      <c r="DJ548" s="125"/>
      <c r="DK548" s="125"/>
      <c r="DL548" s="125"/>
      <c r="DM548" s="125"/>
      <c r="DN548" s="125"/>
      <c r="DO548" s="125"/>
      <c r="DP548" s="125"/>
      <c r="DQ548" s="125"/>
      <c r="DR548" s="125"/>
      <c r="DS548" s="125"/>
      <c r="DT548" s="125"/>
      <c r="DU548" s="125"/>
      <c r="DV548" s="125"/>
      <c r="DW548" s="125"/>
      <c r="DX548" s="125"/>
      <c r="DY548" s="125"/>
      <c r="DZ548" s="125"/>
      <c r="EA548" s="125"/>
      <c r="EB548" s="125"/>
      <c r="EC548" s="125"/>
      <c r="ED548" s="125"/>
      <c r="EE548" s="125"/>
      <c r="EF548" s="125"/>
      <c r="EG548" s="125"/>
      <c r="EH548" s="125"/>
      <c r="EI548" s="125"/>
      <c r="EJ548" s="125"/>
      <c r="EK548" s="125"/>
      <c r="EL548" s="125"/>
      <c r="EM548" s="125"/>
      <c r="EN548" s="125"/>
      <c r="EO548" s="125"/>
      <c r="EP548" s="125"/>
      <c r="EQ548" s="125"/>
      <c r="ER548" s="125"/>
      <c r="ES548" s="125"/>
      <c r="ET548" s="125"/>
      <c r="EU548" s="125"/>
      <c r="EV548" s="125"/>
      <c r="EW548" s="125"/>
      <c r="EX548" s="125"/>
      <c r="EY548" s="125"/>
      <c r="EZ548" s="125"/>
      <c r="FA548" s="125"/>
      <c r="FB548" s="125"/>
      <c r="FC548" s="125"/>
      <c r="FD548" s="125"/>
      <c r="FE548" s="125"/>
      <c r="FF548" s="125"/>
      <c r="FG548" s="125"/>
      <c r="FH548" s="125"/>
      <c r="FI548" s="125"/>
      <c r="FJ548" s="125"/>
      <c r="FK548" s="125"/>
      <c r="FL548" s="125"/>
      <c r="FM548" s="125"/>
      <c r="FN548" s="125"/>
      <c r="FO548" s="125"/>
      <c r="FP548" s="125"/>
      <c r="FQ548" s="125"/>
      <c r="FR548" s="125"/>
      <c r="FS548" s="125"/>
      <c r="FT548" s="125"/>
      <c r="FU548" s="125"/>
      <c r="FV548" s="125"/>
      <c r="FW548" s="125"/>
      <c r="FX548" s="125"/>
      <c r="FY548" s="125"/>
      <c r="FZ548" s="125"/>
      <c r="GA548" s="125"/>
      <c r="GB548" s="125"/>
      <c r="GC548" s="125"/>
      <c r="GD548" s="125"/>
      <c r="GE548" s="125"/>
      <c r="GF548" s="125"/>
      <c r="GG548" s="125"/>
      <c r="GH548" s="125"/>
      <c r="GI548" s="125"/>
      <c r="GJ548" s="125"/>
      <c r="GK548" s="125"/>
      <c r="GL548" s="125"/>
      <c r="GM548" s="125"/>
      <c r="GN548" s="125"/>
      <c r="GO548" s="125"/>
      <c r="GP548" s="125"/>
      <c r="GQ548" s="125"/>
      <c r="GR548" s="125"/>
      <c r="GS548" s="125"/>
      <c r="GT548" s="125"/>
      <c r="GU548" s="125"/>
      <c r="GV548" s="125"/>
      <c r="GW548" s="125"/>
      <c r="GX548" s="125"/>
      <c r="GY548" s="125"/>
      <c r="GZ548" s="125"/>
      <c r="HA548" s="125"/>
      <c r="HB548" s="125"/>
      <c r="HC548" s="125"/>
      <c r="HD548" s="125"/>
      <c r="HE548" s="125"/>
      <c r="HF548" s="125"/>
      <c r="HG548" s="125"/>
      <c r="HH548" s="125"/>
      <c r="HI548" s="125"/>
      <c r="HJ548" s="125"/>
      <c r="HK548" s="125"/>
      <c r="HL548" s="125"/>
      <c r="HM548" s="125"/>
      <c r="HN548" s="125"/>
      <c r="HO548" s="125"/>
      <c r="HP548" s="125"/>
      <c r="HQ548" s="125"/>
      <c r="HR548" s="125"/>
      <c r="HS548" s="125"/>
      <c r="HT548" s="125"/>
      <c r="HU548" s="125"/>
      <c r="HV548" s="125"/>
      <c r="HW548" s="125"/>
      <c r="HX548" s="125"/>
      <c r="HY548" s="125"/>
      <c r="HZ548" s="125"/>
      <c r="IA548" s="125"/>
      <c r="IB548" s="125"/>
      <c r="IC548" s="125"/>
      <c r="ID548" s="125"/>
      <c r="IE548" s="125"/>
      <c r="IF548" s="125"/>
      <c r="IG548" s="125"/>
      <c r="IH548" s="125"/>
      <c r="II548" s="125"/>
      <c r="IJ548" s="125"/>
    </row>
    <row r="549" s="125" customFormat="true" ht="45" hidden="false" customHeight="true" outlineLevel="0" collapsed="false">
      <c r="A549" s="97"/>
      <c r="B549" s="212"/>
      <c r="C549" s="213"/>
      <c r="D549" s="213"/>
      <c r="E549" s="213"/>
      <c r="F549" s="214" t="s">
        <v>941</v>
      </c>
      <c r="G549" s="214"/>
      <c r="H549" s="215"/>
      <c r="I549" s="215"/>
      <c r="J549" s="215"/>
      <c r="K549" s="216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24"/>
      <c r="BP549" s="124"/>
      <c r="BQ549" s="124"/>
      <c r="BR549" s="124"/>
      <c r="BS549" s="124"/>
      <c r="BT549" s="124"/>
      <c r="BU549" s="124"/>
      <c r="BV549" s="124"/>
      <c r="BW549" s="124"/>
      <c r="BX549" s="124"/>
      <c r="BY549" s="124"/>
    </row>
    <row r="550" customFormat="false" ht="30" hidden="false" customHeight="true" outlineLevel="0" collapsed="false">
      <c r="A550" s="144"/>
      <c r="B550" s="105" t="s">
        <v>942</v>
      </c>
      <c r="C550" s="106" t="n">
        <v>1</v>
      </c>
      <c r="D550" s="107" t="s">
        <v>247</v>
      </c>
      <c r="E550" s="106"/>
      <c r="F550" s="173" t="s">
        <v>943</v>
      </c>
      <c r="G550" s="173"/>
      <c r="H550" s="123" t="s">
        <v>944</v>
      </c>
      <c r="I550" s="110"/>
      <c r="J550" s="119" t="n">
        <v>310</v>
      </c>
      <c r="K550" s="112" t="n">
        <f aca="false">I550*J550</f>
        <v>0</v>
      </c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24"/>
      <c r="BP550" s="124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30" hidden="false" customHeight="true" outlineLevel="0" collapsed="false">
      <c r="A551" s="144"/>
      <c r="B551" s="105" t="s">
        <v>942</v>
      </c>
      <c r="C551" s="106" t="n">
        <v>1</v>
      </c>
      <c r="D551" s="107" t="s">
        <v>247</v>
      </c>
      <c r="E551" s="106"/>
      <c r="F551" s="173" t="s">
        <v>945</v>
      </c>
      <c r="G551" s="173"/>
      <c r="H551" s="123" t="s">
        <v>946</v>
      </c>
      <c r="I551" s="110"/>
      <c r="J551" s="119" t="n">
        <v>310</v>
      </c>
      <c r="K551" s="112" t="n">
        <f aca="false">I551*J551</f>
        <v>0</v>
      </c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24"/>
      <c r="BM551" s="124"/>
      <c r="BN551" s="124"/>
      <c r="BO551" s="124"/>
      <c r="BP551" s="124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04" customFormat="true" ht="30" hidden="false" customHeight="true" outlineLevel="0" collapsed="false">
      <c r="A552" s="122"/>
      <c r="B552" s="105" t="s">
        <v>942</v>
      </c>
      <c r="C552" s="106" t="n">
        <v>1</v>
      </c>
      <c r="D552" s="107" t="s">
        <v>247</v>
      </c>
      <c r="E552" s="106"/>
      <c r="F552" s="152" t="s">
        <v>947</v>
      </c>
      <c r="G552" s="152"/>
      <c r="H552" s="123" t="n">
        <v>2012</v>
      </c>
      <c r="I552" s="110"/>
      <c r="J552" s="119" t="n">
        <v>400</v>
      </c>
      <c r="K552" s="112" t="n">
        <f aca="false">I552*J552</f>
        <v>0</v>
      </c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24"/>
      <c r="BM552" s="124"/>
      <c r="BN552" s="124"/>
      <c r="BO552" s="124"/>
      <c r="BP552" s="124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5"/>
      <c r="CA552" s="125"/>
      <c r="CB552" s="125"/>
      <c r="CC552" s="125"/>
      <c r="CD552" s="125"/>
      <c r="CE552" s="125"/>
      <c r="CF552" s="125"/>
      <c r="CG552" s="125"/>
      <c r="CH552" s="125"/>
      <c r="CI552" s="125"/>
      <c r="CJ552" s="125"/>
      <c r="CK552" s="125"/>
      <c r="CL552" s="125"/>
      <c r="CM552" s="125"/>
      <c r="CN552" s="125"/>
      <c r="CO552" s="125"/>
      <c r="CP552" s="125"/>
      <c r="CQ552" s="125"/>
      <c r="CR552" s="125"/>
      <c r="CS552" s="125"/>
      <c r="CT552" s="125"/>
      <c r="CU552" s="125"/>
      <c r="CV552" s="125"/>
      <c r="CW552" s="125"/>
      <c r="CX552" s="125"/>
      <c r="CY552" s="125"/>
      <c r="CZ552" s="125"/>
      <c r="DA552" s="125"/>
      <c r="DB552" s="125"/>
      <c r="DC552" s="125"/>
      <c r="DD552" s="125"/>
      <c r="DE552" s="125"/>
      <c r="DF552" s="125"/>
      <c r="DG552" s="125"/>
      <c r="DH552" s="125"/>
      <c r="DI552" s="125"/>
      <c r="DJ552" s="125"/>
      <c r="DK552" s="125"/>
      <c r="DL552" s="125"/>
      <c r="DM552" s="125"/>
      <c r="DN552" s="125"/>
      <c r="DO552" s="125"/>
      <c r="DP552" s="125"/>
      <c r="DQ552" s="125"/>
      <c r="DR552" s="125"/>
      <c r="DS552" s="125"/>
      <c r="DT552" s="125"/>
      <c r="DU552" s="125"/>
      <c r="DV552" s="125"/>
      <c r="DW552" s="125"/>
      <c r="DX552" s="125"/>
      <c r="DY552" s="125"/>
      <c r="DZ552" s="125"/>
      <c r="EA552" s="125"/>
      <c r="EB552" s="125"/>
      <c r="EC552" s="125"/>
      <c r="ED552" s="125"/>
      <c r="EE552" s="125"/>
      <c r="EF552" s="125"/>
      <c r="EG552" s="125"/>
      <c r="EH552" s="125"/>
      <c r="EI552" s="125"/>
      <c r="EJ552" s="125"/>
      <c r="EK552" s="125"/>
      <c r="EL552" s="125"/>
      <c r="EM552" s="125"/>
      <c r="EN552" s="125"/>
      <c r="EO552" s="125"/>
      <c r="EP552" s="125"/>
      <c r="EQ552" s="125"/>
      <c r="ER552" s="125"/>
      <c r="ES552" s="125"/>
      <c r="ET552" s="125"/>
      <c r="EU552" s="125"/>
      <c r="EV552" s="125"/>
      <c r="EW552" s="125"/>
      <c r="EX552" s="125"/>
      <c r="EY552" s="125"/>
      <c r="EZ552" s="125"/>
      <c r="FA552" s="125"/>
      <c r="FB552" s="125"/>
      <c r="FC552" s="125"/>
      <c r="FD552" s="125"/>
      <c r="FE552" s="125"/>
      <c r="FF552" s="125"/>
      <c r="FG552" s="125"/>
      <c r="FH552" s="125"/>
      <c r="FI552" s="125"/>
      <c r="FJ552" s="125"/>
      <c r="FK552" s="125"/>
      <c r="FL552" s="125"/>
      <c r="FM552" s="125"/>
      <c r="FN552" s="125"/>
      <c r="FO552" s="125"/>
      <c r="FP552" s="125"/>
      <c r="FQ552" s="125"/>
      <c r="FR552" s="125"/>
      <c r="FS552" s="125"/>
      <c r="FT552" s="125"/>
      <c r="FU552" s="125"/>
      <c r="FV552" s="125"/>
      <c r="FW552" s="125"/>
      <c r="FX552" s="125"/>
      <c r="FY552" s="125"/>
      <c r="FZ552" s="125"/>
      <c r="GA552" s="125"/>
      <c r="GB552" s="125"/>
      <c r="GC552" s="125"/>
      <c r="GD552" s="125"/>
      <c r="GE552" s="125"/>
      <c r="GF552" s="125"/>
      <c r="GG552" s="125"/>
      <c r="GH552" s="125"/>
      <c r="GI552" s="125"/>
      <c r="GJ552" s="125"/>
      <c r="GK552" s="125"/>
      <c r="GL552" s="125"/>
      <c r="GM552" s="125"/>
      <c r="GN552" s="125"/>
      <c r="GO552" s="125"/>
      <c r="GP552" s="125"/>
      <c r="GQ552" s="125"/>
      <c r="GR552" s="125"/>
      <c r="GS552" s="125"/>
      <c r="GT552" s="125"/>
      <c r="GU552" s="125"/>
      <c r="GV552" s="125"/>
      <c r="GW552" s="125"/>
      <c r="GX552" s="125"/>
      <c r="GY552" s="125"/>
      <c r="GZ552" s="125"/>
      <c r="HA552" s="125"/>
      <c r="HB552" s="125"/>
      <c r="HC552" s="125"/>
      <c r="HD552" s="125"/>
      <c r="HE552" s="125"/>
      <c r="HF552" s="125"/>
      <c r="HG552" s="125"/>
      <c r="HH552" s="125"/>
      <c r="HI552" s="125"/>
      <c r="HJ552" s="125"/>
      <c r="HK552" s="125"/>
      <c r="HL552" s="125"/>
      <c r="HM552" s="125"/>
      <c r="HN552" s="125"/>
      <c r="HO552" s="125"/>
      <c r="HP552" s="125"/>
      <c r="HQ552" s="125"/>
      <c r="HR552" s="125"/>
      <c r="HS552" s="125"/>
      <c r="HT552" s="125"/>
      <c r="HU552" s="125"/>
      <c r="HV552" s="125"/>
      <c r="HW552" s="125"/>
      <c r="HX552" s="125"/>
      <c r="HY552" s="125"/>
      <c r="HZ552" s="125"/>
      <c r="IA552" s="125"/>
      <c r="IB552" s="125"/>
      <c r="IC552" s="125"/>
      <c r="ID552" s="125"/>
      <c r="IE552" s="125"/>
      <c r="IF552" s="125"/>
      <c r="IG552" s="125"/>
      <c r="IH552" s="125"/>
      <c r="II552" s="125"/>
      <c r="IJ552" s="125"/>
    </row>
    <row r="553" s="104" customFormat="true" ht="30" hidden="false" customHeight="true" outlineLevel="0" collapsed="false">
      <c r="A553" s="122"/>
      <c r="B553" s="105" t="s">
        <v>942</v>
      </c>
      <c r="C553" s="106" t="n">
        <v>1</v>
      </c>
      <c r="D553" s="107" t="s">
        <v>247</v>
      </c>
      <c r="E553" s="106"/>
      <c r="F553" s="152" t="s">
        <v>948</v>
      </c>
      <c r="G553" s="152"/>
      <c r="H553" s="123" t="n">
        <v>2004</v>
      </c>
      <c r="I553" s="110"/>
      <c r="J553" s="119" t="n">
        <v>400</v>
      </c>
      <c r="K553" s="112" t="n">
        <f aca="false">I553*J553</f>
        <v>0</v>
      </c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24"/>
      <c r="BP553" s="124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5"/>
      <c r="CA553" s="125"/>
      <c r="CB553" s="125"/>
      <c r="CC553" s="125"/>
      <c r="CD553" s="125"/>
      <c r="CE553" s="125"/>
      <c r="CF553" s="125"/>
      <c r="CG553" s="125"/>
      <c r="CH553" s="125"/>
      <c r="CI553" s="125"/>
      <c r="CJ553" s="125"/>
      <c r="CK553" s="125"/>
      <c r="CL553" s="125"/>
      <c r="CM553" s="125"/>
      <c r="CN553" s="125"/>
      <c r="CO553" s="125"/>
      <c r="CP553" s="125"/>
      <c r="CQ553" s="125"/>
      <c r="CR553" s="125"/>
      <c r="CS553" s="125"/>
      <c r="CT553" s="125"/>
      <c r="CU553" s="125"/>
      <c r="CV553" s="125"/>
      <c r="CW553" s="125"/>
      <c r="CX553" s="125"/>
      <c r="CY553" s="125"/>
      <c r="CZ553" s="125"/>
      <c r="DA553" s="125"/>
      <c r="DB553" s="125"/>
      <c r="DC553" s="125"/>
      <c r="DD553" s="125"/>
      <c r="DE553" s="125"/>
      <c r="DF553" s="125"/>
      <c r="DG553" s="125"/>
      <c r="DH553" s="125"/>
      <c r="DI553" s="125"/>
      <c r="DJ553" s="125"/>
      <c r="DK553" s="125"/>
      <c r="DL553" s="125"/>
      <c r="DM553" s="125"/>
      <c r="DN553" s="125"/>
      <c r="DO553" s="125"/>
      <c r="DP553" s="125"/>
      <c r="DQ553" s="125"/>
      <c r="DR553" s="125"/>
      <c r="DS553" s="125"/>
      <c r="DT553" s="125"/>
      <c r="DU553" s="125"/>
      <c r="DV553" s="125"/>
      <c r="DW553" s="125"/>
      <c r="DX553" s="125"/>
      <c r="DY553" s="125"/>
      <c r="DZ553" s="125"/>
      <c r="EA553" s="125"/>
      <c r="EB553" s="125"/>
      <c r="EC553" s="125"/>
      <c r="ED553" s="125"/>
      <c r="EE553" s="125"/>
      <c r="EF553" s="125"/>
      <c r="EG553" s="125"/>
      <c r="EH553" s="125"/>
      <c r="EI553" s="125"/>
      <c r="EJ553" s="125"/>
      <c r="EK553" s="125"/>
      <c r="EL553" s="125"/>
      <c r="EM553" s="125"/>
      <c r="EN553" s="125"/>
      <c r="EO553" s="125"/>
      <c r="EP553" s="125"/>
      <c r="EQ553" s="125"/>
      <c r="ER553" s="125"/>
      <c r="ES553" s="125"/>
      <c r="ET553" s="125"/>
      <c r="EU553" s="125"/>
      <c r="EV553" s="125"/>
      <c r="EW553" s="125"/>
      <c r="EX553" s="125"/>
      <c r="EY553" s="125"/>
      <c r="EZ553" s="125"/>
      <c r="FA553" s="125"/>
      <c r="FB553" s="125"/>
      <c r="FC553" s="125"/>
      <c r="FD553" s="125"/>
      <c r="FE553" s="125"/>
      <c r="FF553" s="125"/>
      <c r="FG553" s="125"/>
      <c r="FH553" s="125"/>
      <c r="FI553" s="125"/>
      <c r="FJ553" s="125"/>
      <c r="FK553" s="125"/>
      <c r="FL553" s="125"/>
      <c r="FM553" s="125"/>
      <c r="FN553" s="125"/>
      <c r="FO553" s="125"/>
      <c r="FP553" s="125"/>
      <c r="FQ553" s="125"/>
      <c r="FR553" s="125"/>
      <c r="FS553" s="125"/>
      <c r="FT553" s="125"/>
      <c r="FU553" s="125"/>
      <c r="FV553" s="125"/>
      <c r="FW553" s="125"/>
      <c r="FX553" s="125"/>
      <c r="FY553" s="125"/>
      <c r="FZ553" s="125"/>
      <c r="GA553" s="125"/>
      <c r="GB553" s="125"/>
      <c r="GC553" s="125"/>
      <c r="GD553" s="125"/>
      <c r="GE553" s="125"/>
      <c r="GF553" s="125"/>
      <c r="GG553" s="125"/>
      <c r="GH553" s="125"/>
      <c r="GI553" s="125"/>
      <c r="GJ553" s="125"/>
      <c r="GK553" s="125"/>
      <c r="GL553" s="125"/>
      <c r="GM553" s="125"/>
      <c r="GN553" s="125"/>
      <c r="GO553" s="125"/>
      <c r="GP553" s="125"/>
      <c r="GQ553" s="125"/>
      <c r="GR553" s="125"/>
      <c r="GS553" s="125"/>
      <c r="GT553" s="125"/>
      <c r="GU553" s="125"/>
      <c r="GV553" s="125"/>
      <c r="GW553" s="125"/>
      <c r="GX553" s="125"/>
      <c r="GY553" s="125"/>
      <c r="GZ553" s="125"/>
      <c r="HA553" s="125"/>
      <c r="HB553" s="125"/>
      <c r="HC553" s="125"/>
      <c r="HD553" s="125"/>
      <c r="HE553" s="125"/>
      <c r="HF553" s="125"/>
      <c r="HG553" s="125"/>
      <c r="HH553" s="125"/>
      <c r="HI553" s="125"/>
      <c r="HJ553" s="125"/>
      <c r="HK553" s="125"/>
      <c r="HL553" s="125"/>
      <c r="HM553" s="125"/>
      <c r="HN553" s="125"/>
      <c r="HO553" s="125"/>
      <c r="HP553" s="125"/>
      <c r="HQ553" s="125"/>
      <c r="HR553" s="125"/>
      <c r="HS553" s="125"/>
      <c r="HT553" s="125"/>
      <c r="HU553" s="125"/>
      <c r="HV553" s="125"/>
      <c r="HW553" s="125"/>
      <c r="HX553" s="125"/>
      <c r="HY553" s="125"/>
      <c r="HZ553" s="125"/>
      <c r="IA553" s="125"/>
      <c r="IB553" s="125"/>
      <c r="IC553" s="125"/>
      <c r="ID553" s="125"/>
      <c r="IE553" s="125"/>
      <c r="IF553" s="125"/>
      <c r="IG553" s="125"/>
      <c r="IH553" s="125"/>
      <c r="II553" s="125"/>
      <c r="IJ553" s="125"/>
    </row>
    <row r="554" s="104" customFormat="true" ht="30" hidden="false" customHeight="true" outlineLevel="0" collapsed="false">
      <c r="A554" s="122"/>
      <c r="B554" s="105" t="s">
        <v>942</v>
      </c>
      <c r="C554" s="106" t="n">
        <v>1</v>
      </c>
      <c r="D554" s="107" t="s">
        <v>247</v>
      </c>
      <c r="E554" s="106"/>
      <c r="F554" s="152" t="s">
        <v>949</v>
      </c>
      <c r="G554" s="152"/>
      <c r="H554" s="123" t="n">
        <v>2006</v>
      </c>
      <c r="I554" s="110"/>
      <c r="J554" s="119" t="n">
        <v>310</v>
      </c>
      <c r="K554" s="112" t="n">
        <f aca="false">I554*J554</f>
        <v>0</v>
      </c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24"/>
      <c r="BP554" s="124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5"/>
      <c r="CA554" s="125"/>
      <c r="CB554" s="125"/>
      <c r="CC554" s="125"/>
      <c r="CD554" s="125"/>
      <c r="CE554" s="125"/>
      <c r="CF554" s="125"/>
      <c r="CG554" s="125"/>
      <c r="CH554" s="125"/>
      <c r="CI554" s="125"/>
      <c r="CJ554" s="125"/>
      <c r="CK554" s="125"/>
      <c r="CL554" s="125"/>
      <c r="CM554" s="125"/>
      <c r="CN554" s="125"/>
      <c r="CO554" s="125"/>
      <c r="CP554" s="125"/>
      <c r="CQ554" s="125"/>
      <c r="CR554" s="125"/>
      <c r="CS554" s="125"/>
      <c r="CT554" s="125"/>
      <c r="CU554" s="125"/>
      <c r="CV554" s="125"/>
      <c r="CW554" s="125"/>
      <c r="CX554" s="125"/>
      <c r="CY554" s="125"/>
      <c r="CZ554" s="125"/>
      <c r="DA554" s="125"/>
      <c r="DB554" s="125"/>
      <c r="DC554" s="125"/>
      <c r="DD554" s="125"/>
      <c r="DE554" s="125"/>
      <c r="DF554" s="125"/>
      <c r="DG554" s="125"/>
      <c r="DH554" s="125"/>
      <c r="DI554" s="125"/>
      <c r="DJ554" s="125"/>
      <c r="DK554" s="125"/>
      <c r="DL554" s="125"/>
      <c r="DM554" s="125"/>
      <c r="DN554" s="125"/>
      <c r="DO554" s="125"/>
      <c r="DP554" s="125"/>
      <c r="DQ554" s="125"/>
      <c r="DR554" s="125"/>
      <c r="DS554" s="125"/>
      <c r="DT554" s="125"/>
      <c r="DU554" s="125"/>
      <c r="DV554" s="125"/>
      <c r="DW554" s="125"/>
      <c r="DX554" s="125"/>
      <c r="DY554" s="125"/>
      <c r="DZ554" s="125"/>
      <c r="EA554" s="125"/>
      <c r="EB554" s="125"/>
      <c r="EC554" s="125"/>
      <c r="ED554" s="125"/>
      <c r="EE554" s="125"/>
      <c r="EF554" s="125"/>
      <c r="EG554" s="125"/>
      <c r="EH554" s="125"/>
      <c r="EI554" s="125"/>
      <c r="EJ554" s="125"/>
      <c r="EK554" s="125"/>
      <c r="EL554" s="125"/>
      <c r="EM554" s="125"/>
      <c r="EN554" s="125"/>
      <c r="EO554" s="125"/>
      <c r="EP554" s="125"/>
      <c r="EQ554" s="125"/>
      <c r="ER554" s="125"/>
      <c r="ES554" s="125"/>
      <c r="ET554" s="125"/>
      <c r="EU554" s="125"/>
      <c r="EV554" s="125"/>
      <c r="EW554" s="125"/>
      <c r="EX554" s="125"/>
      <c r="EY554" s="125"/>
      <c r="EZ554" s="125"/>
      <c r="FA554" s="125"/>
      <c r="FB554" s="125"/>
      <c r="FC554" s="125"/>
      <c r="FD554" s="125"/>
      <c r="FE554" s="125"/>
      <c r="FF554" s="125"/>
      <c r="FG554" s="125"/>
      <c r="FH554" s="125"/>
      <c r="FI554" s="125"/>
      <c r="FJ554" s="125"/>
      <c r="FK554" s="125"/>
      <c r="FL554" s="125"/>
      <c r="FM554" s="125"/>
      <c r="FN554" s="125"/>
      <c r="FO554" s="125"/>
      <c r="FP554" s="125"/>
      <c r="FQ554" s="125"/>
      <c r="FR554" s="125"/>
      <c r="FS554" s="125"/>
      <c r="FT554" s="125"/>
      <c r="FU554" s="125"/>
      <c r="FV554" s="125"/>
      <c r="FW554" s="125"/>
      <c r="FX554" s="125"/>
      <c r="FY554" s="125"/>
      <c r="FZ554" s="125"/>
      <c r="GA554" s="125"/>
      <c r="GB554" s="125"/>
      <c r="GC554" s="125"/>
      <c r="GD554" s="125"/>
      <c r="GE554" s="125"/>
      <c r="GF554" s="125"/>
      <c r="GG554" s="125"/>
      <c r="GH554" s="125"/>
      <c r="GI554" s="125"/>
      <c r="GJ554" s="125"/>
      <c r="GK554" s="125"/>
      <c r="GL554" s="125"/>
      <c r="GM554" s="125"/>
      <c r="GN554" s="125"/>
      <c r="GO554" s="125"/>
      <c r="GP554" s="125"/>
      <c r="GQ554" s="125"/>
      <c r="GR554" s="125"/>
      <c r="GS554" s="125"/>
      <c r="GT554" s="125"/>
      <c r="GU554" s="125"/>
      <c r="GV554" s="125"/>
      <c r="GW554" s="125"/>
      <c r="GX554" s="125"/>
      <c r="GY554" s="125"/>
      <c r="GZ554" s="125"/>
      <c r="HA554" s="125"/>
      <c r="HB554" s="125"/>
      <c r="HC554" s="125"/>
      <c r="HD554" s="125"/>
      <c r="HE554" s="125"/>
      <c r="HF554" s="125"/>
      <c r="HG554" s="125"/>
      <c r="HH554" s="125"/>
      <c r="HI554" s="125"/>
      <c r="HJ554" s="125"/>
      <c r="HK554" s="125"/>
      <c r="HL554" s="125"/>
      <c r="HM554" s="125"/>
      <c r="HN554" s="125"/>
      <c r="HO554" s="125"/>
      <c r="HP554" s="125"/>
      <c r="HQ554" s="125"/>
      <c r="HR554" s="125"/>
      <c r="HS554" s="125"/>
      <c r="HT554" s="125"/>
      <c r="HU554" s="125"/>
      <c r="HV554" s="125"/>
      <c r="HW554" s="125"/>
      <c r="HX554" s="125"/>
      <c r="HY554" s="125"/>
      <c r="HZ554" s="125"/>
      <c r="IA554" s="125"/>
      <c r="IB554" s="125"/>
      <c r="IC554" s="125"/>
      <c r="ID554" s="125"/>
      <c r="IE554" s="125"/>
      <c r="IF554" s="125"/>
      <c r="IG554" s="125"/>
      <c r="IH554" s="125"/>
      <c r="II554" s="125"/>
      <c r="IJ554" s="125"/>
    </row>
    <row r="555" s="125" customFormat="true" ht="30" hidden="false" customHeight="true" outlineLevel="0" collapsed="false">
      <c r="A555" s="122"/>
      <c r="B555" s="105" t="s">
        <v>942</v>
      </c>
      <c r="C555" s="106" t="n">
        <v>1</v>
      </c>
      <c r="D555" s="107" t="s">
        <v>247</v>
      </c>
      <c r="E555" s="106"/>
      <c r="F555" s="152" t="s">
        <v>950</v>
      </c>
      <c r="G555" s="152"/>
      <c r="H555" s="123" t="n">
        <v>2024</v>
      </c>
      <c r="I555" s="110"/>
      <c r="J555" s="119" t="n">
        <v>235</v>
      </c>
      <c r="K555" s="112" t="n">
        <f aca="false">I555*J555</f>
        <v>0</v>
      </c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24"/>
      <c r="BP555" s="124"/>
      <c r="BQ555" s="124"/>
      <c r="BR555" s="124"/>
      <c r="BS555" s="124"/>
      <c r="BT555" s="124"/>
      <c r="BU555" s="124"/>
      <c r="BV555" s="124"/>
      <c r="BW555" s="124"/>
      <c r="BX555" s="124"/>
      <c r="BY555" s="124"/>
    </row>
    <row r="556" s="104" customFormat="true" ht="30" hidden="false" customHeight="true" outlineLevel="0" collapsed="false">
      <c r="B556" s="217" t="s">
        <v>942</v>
      </c>
      <c r="C556" s="130" t="n">
        <v>1</v>
      </c>
      <c r="D556" s="107" t="s">
        <v>247</v>
      </c>
      <c r="E556" s="130"/>
      <c r="F556" s="218" t="s">
        <v>951</v>
      </c>
      <c r="G556" s="218"/>
      <c r="H556" s="123" t="s">
        <v>952</v>
      </c>
      <c r="I556" s="133"/>
      <c r="J556" s="134" t="n">
        <v>270</v>
      </c>
      <c r="K556" s="112" t="n">
        <f aca="false">I556*J556</f>
        <v>0</v>
      </c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24"/>
      <c r="BP556" s="124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5"/>
      <c r="CA556" s="125"/>
      <c r="CB556" s="125"/>
      <c r="CC556" s="125"/>
      <c r="CD556" s="125"/>
      <c r="CE556" s="125"/>
      <c r="CF556" s="125"/>
      <c r="CG556" s="125"/>
      <c r="CH556" s="125"/>
      <c r="CI556" s="125"/>
      <c r="CJ556" s="125"/>
      <c r="CK556" s="125"/>
      <c r="CL556" s="125"/>
      <c r="CM556" s="125"/>
      <c r="CN556" s="125"/>
      <c r="CO556" s="125"/>
      <c r="CP556" s="125"/>
      <c r="CQ556" s="125"/>
      <c r="CR556" s="125"/>
      <c r="CS556" s="125"/>
      <c r="CT556" s="125"/>
      <c r="CU556" s="125"/>
      <c r="CV556" s="125"/>
      <c r="CW556" s="125"/>
      <c r="CX556" s="125"/>
      <c r="CY556" s="125"/>
      <c r="CZ556" s="125"/>
      <c r="DA556" s="125"/>
      <c r="DB556" s="125"/>
      <c r="DC556" s="125"/>
      <c r="DD556" s="125"/>
      <c r="DE556" s="125"/>
      <c r="DF556" s="125"/>
      <c r="DG556" s="125"/>
      <c r="DH556" s="125"/>
      <c r="DI556" s="125"/>
      <c r="DJ556" s="125"/>
      <c r="DK556" s="125"/>
      <c r="DL556" s="125"/>
      <c r="DM556" s="125"/>
      <c r="DN556" s="125"/>
      <c r="DO556" s="125"/>
      <c r="DP556" s="125"/>
      <c r="DQ556" s="125"/>
      <c r="DR556" s="125"/>
      <c r="DS556" s="125"/>
      <c r="DT556" s="125"/>
      <c r="DU556" s="125"/>
      <c r="DV556" s="125"/>
      <c r="DW556" s="125"/>
      <c r="DX556" s="125"/>
      <c r="DY556" s="125"/>
      <c r="DZ556" s="125"/>
      <c r="EA556" s="125"/>
      <c r="EB556" s="125"/>
      <c r="EC556" s="125"/>
      <c r="ED556" s="125"/>
      <c r="EE556" s="125"/>
      <c r="EF556" s="125"/>
      <c r="EG556" s="125"/>
      <c r="EH556" s="125"/>
      <c r="EI556" s="125"/>
      <c r="EJ556" s="125"/>
      <c r="EK556" s="125"/>
      <c r="EL556" s="125"/>
      <c r="EM556" s="125"/>
      <c r="EN556" s="125"/>
      <c r="EO556" s="125"/>
      <c r="EP556" s="125"/>
      <c r="EQ556" s="125"/>
      <c r="ER556" s="125"/>
      <c r="ES556" s="125"/>
      <c r="ET556" s="125"/>
      <c r="EU556" s="125"/>
      <c r="EV556" s="125"/>
      <c r="EW556" s="125"/>
      <c r="EX556" s="125"/>
      <c r="EY556" s="125"/>
      <c r="EZ556" s="125"/>
      <c r="FA556" s="125"/>
      <c r="FB556" s="125"/>
      <c r="FC556" s="125"/>
      <c r="FD556" s="125"/>
      <c r="FE556" s="125"/>
      <c r="FF556" s="125"/>
      <c r="FG556" s="125"/>
      <c r="FH556" s="125"/>
      <c r="FI556" s="125"/>
      <c r="FJ556" s="125"/>
      <c r="FK556" s="125"/>
      <c r="FL556" s="125"/>
      <c r="FM556" s="125"/>
      <c r="FN556" s="125"/>
      <c r="FO556" s="125"/>
      <c r="FP556" s="125"/>
      <c r="FQ556" s="125"/>
      <c r="FR556" s="125"/>
      <c r="FS556" s="125"/>
      <c r="FT556" s="125"/>
      <c r="FU556" s="125"/>
      <c r="FV556" s="125"/>
      <c r="FW556" s="125"/>
      <c r="FX556" s="125"/>
      <c r="FY556" s="125"/>
      <c r="FZ556" s="125"/>
      <c r="GA556" s="125"/>
      <c r="GB556" s="125"/>
      <c r="GC556" s="125"/>
      <c r="GD556" s="125"/>
      <c r="GE556" s="125"/>
      <c r="GF556" s="125"/>
      <c r="GG556" s="125"/>
      <c r="GH556" s="125"/>
      <c r="GI556" s="125"/>
      <c r="GJ556" s="125"/>
      <c r="GK556" s="125"/>
      <c r="GL556" s="125"/>
      <c r="GM556" s="125"/>
      <c r="GN556" s="125"/>
      <c r="GO556" s="125"/>
      <c r="GP556" s="125"/>
      <c r="GQ556" s="125"/>
      <c r="GR556" s="125"/>
      <c r="GS556" s="125"/>
      <c r="GT556" s="125"/>
      <c r="GU556" s="125"/>
      <c r="GV556" s="125"/>
      <c r="GW556" s="125"/>
      <c r="GX556" s="125"/>
      <c r="GY556" s="125"/>
      <c r="GZ556" s="125"/>
      <c r="HA556" s="125"/>
      <c r="HB556" s="125"/>
      <c r="HC556" s="125"/>
      <c r="HD556" s="125"/>
      <c r="HE556" s="125"/>
      <c r="HF556" s="125"/>
      <c r="HG556" s="125"/>
      <c r="HH556" s="125"/>
      <c r="HI556" s="125"/>
      <c r="HJ556" s="125"/>
      <c r="HK556" s="125"/>
      <c r="HL556" s="125"/>
      <c r="HM556" s="125"/>
      <c r="HN556" s="125"/>
      <c r="HO556" s="125"/>
      <c r="HP556" s="125"/>
      <c r="HQ556" s="125"/>
      <c r="HR556" s="125"/>
      <c r="HS556" s="125"/>
      <c r="HT556" s="125"/>
      <c r="HU556" s="125"/>
      <c r="HV556" s="125"/>
      <c r="HW556" s="125"/>
      <c r="HX556" s="125"/>
      <c r="HY556" s="125"/>
      <c r="HZ556" s="125"/>
      <c r="IA556" s="125"/>
      <c r="IB556" s="125"/>
      <c r="IC556" s="125"/>
      <c r="ID556" s="125"/>
      <c r="IE556" s="125"/>
      <c r="IF556" s="125"/>
      <c r="IG556" s="125"/>
      <c r="IH556" s="125"/>
      <c r="II556" s="125"/>
      <c r="IJ556" s="125"/>
    </row>
    <row r="557" s="125" customFormat="true" ht="30" hidden="false" customHeight="true" outlineLevel="0" collapsed="false">
      <c r="A557" s="144"/>
      <c r="B557" s="105" t="s">
        <v>942</v>
      </c>
      <c r="C557" s="106" t="n">
        <v>1</v>
      </c>
      <c r="D557" s="107" t="s">
        <v>247</v>
      </c>
      <c r="E557" s="106"/>
      <c r="F557" s="173" t="s">
        <v>953</v>
      </c>
      <c r="G557" s="173"/>
      <c r="H557" s="123" t="s">
        <v>954</v>
      </c>
      <c r="I557" s="110"/>
      <c r="J557" s="119" t="n">
        <v>310</v>
      </c>
      <c r="K557" s="112" t="n">
        <f aca="false">I557*J557</f>
        <v>0</v>
      </c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24"/>
      <c r="BP557" s="124"/>
      <c r="BQ557" s="124"/>
      <c r="BR557" s="124"/>
      <c r="BS557" s="124"/>
      <c r="BT557" s="124"/>
      <c r="BU557" s="124"/>
      <c r="BV557" s="124"/>
      <c r="BW557" s="124"/>
      <c r="BX557" s="124"/>
      <c r="BY557" s="124"/>
    </row>
    <row r="558" customFormat="false" ht="30" hidden="false" customHeight="true" outlineLevel="0" collapsed="false">
      <c r="A558" s="122"/>
      <c r="B558" s="105" t="s">
        <v>942</v>
      </c>
      <c r="C558" s="106" t="n">
        <v>1</v>
      </c>
      <c r="D558" s="107" t="s">
        <v>247</v>
      </c>
      <c r="E558" s="106"/>
      <c r="F558" s="152" t="s">
        <v>955</v>
      </c>
      <c r="G558" s="152"/>
      <c r="H558" s="123" t="n">
        <v>2023</v>
      </c>
      <c r="I558" s="110"/>
      <c r="J558" s="119" t="n">
        <v>160</v>
      </c>
      <c r="K558" s="112" t="n">
        <f aca="false">I558*J558</f>
        <v>0</v>
      </c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24"/>
      <c r="BP558" s="124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104" customFormat="true" ht="30" hidden="false" customHeight="true" outlineLevel="0" collapsed="false">
      <c r="B559" s="113"/>
      <c r="C559" s="114"/>
      <c r="D559" s="114"/>
      <c r="E559" s="114"/>
      <c r="F559" s="115"/>
      <c r="G559" s="116"/>
      <c r="H559" s="179" t="s">
        <v>956</v>
      </c>
      <c r="I559" s="118" t="n">
        <f aca="false">SUM(I550:I558)</f>
        <v>0</v>
      </c>
      <c r="J559" s="119"/>
      <c r="K559" s="112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24"/>
      <c r="BP559" s="124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5"/>
      <c r="CA559" s="125"/>
      <c r="CB559" s="125"/>
      <c r="CC559" s="125"/>
      <c r="CD559" s="125"/>
      <c r="CE559" s="125"/>
      <c r="CF559" s="125"/>
      <c r="CG559" s="125"/>
      <c r="CH559" s="125"/>
      <c r="CI559" s="125"/>
      <c r="CJ559" s="125"/>
      <c r="CK559" s="125"/>
      <c r="CL559" s="125"/>
      <c r="CM559" s="125"/>
      <c r="CN559" s="125"/>
      <c r="CO559" s="125"/>
      <c r="CP559" s="125"/>
      <c r="CQ559" s="125"/>
      <c r="CR559" s="125"/>
      <c r="CS559" s="125"/>
      <c r="CT559" s="125"/>
      <c r="CU559" s="125"/>
      <c r="CV559" s="125"/>
      <c r="CW559" s="125"/>
      <c r="CX559" s="125"/>
      <c r="CY559" s="125"/>
      <c r="CZ559" s="125"/>
      <c r="DA559" s="125"/>
      <c r="DB559" s="125"/>
      <c r="DC559" s="125"/>
      <c r="DD559" s="125"/>
      <c r="DE559" s="125"/>
      <c r="DF559" s="125"/>
      <c r="DG559" s="125"/>
      <c r="DH559" s="125"/>
      <c r="DI559" s="125"/>
      <c r="DJ559" s="125"/>
      <c r="DK559" s="125"/>
      <c r="DL559" s="125"/>
      <c r="DM559" s="125"/>
      <c r="DN559" s="125"/>
      <c r="DO559" s="125"/>
      <c r="DP559" s="125"/>
      <c r="DQ559" s="125"/>
      <c r="DR559" s="125"/>
      <c r="DS559" s="125"/>
      <c r="DT559" s="125"/>
      <c r="DU559" s="125"/>
      <c r="DV559" s="125"/>
      <c r="DW559" s="125"/>
      <c r="DX559" s="125"/>
      <c r="DY559" s="125"/>
      <c r="DZ559" s="125"/>
      <c r="EA559" s="125"/>
      <c r="EB559" s="125"/>
      <c r="EC559" s="125"/>
      <c r="ED559" s="125"/>
      <c r="EE559" s="125"/>
      <c r="EF559" s="125"/>
      <c r="EG559" s="125"/>
      <c r="EH559" s="125"/>
      <c r="EI559" s="125"/>
      <c r="EJ559" s="125"/>
      <c r="EK559" s="125"/>
      <c r="EL559" s="125"/>
      <c r="EM559" s="125"/>
      <c r="EN559" s="125"/>
      <c r="EO559" s="125"/>
      <c r="EP559" s="125"/>
      <c r="EQ559" s="125"/>
      <c r="ER559" s="125"/>
      <c r="ES559" s="125"/>
      <c r="ET559" s="125"/>
      <c r="EU559" s="125"/>
      <c r="EV559" s="125"/>
      <c r="EW559" s="125"/>
      <c r="EX559" s="125"/>
      <c r="EY559" s="125"/>
      <c r="EZ559" s="125"/>
      <c r="FA559" s="125"/>
      <c r="FB559" s="125"/>
      <c r="FC559" s="125"/>
      <c r="FD559" s="125"/>
      <c r="FE559" s="125"/>
      <c r="FF559" s="125"/>
      <c r="FG559" s="125"/>
      <c r="FH559" s="125"/>
      <c r="FI559" s="125"/>
      <c r="FJ559" s="125"/>
      <c r="FK559" s="125"/>
      <c r="FL559" s="125"/>
      <c r="FM559" s="125"/>
      <c r="FN559" s="125"/>
      <c r="FO559" s="125"/>
      <c r="FP559" s="125"/>
      <c r="FQ559" s="125"/>
      <c r="FR559" s="125"/>
      <c r="FS559" s="125"/>
      <c r="FT559" s="125"/>
      <c r="FU559" s="125"/>
      <c r="FV559" s="125"/>
      <c r="FW559" s="125"/>
      <c r="FX559" s="125"/>
      <c r="FY559" s="125"/>
      <c r="FZ559" s="125"/>
      <c r="GA559" s="125"/>
      <c r="GB559" s="125"/>
      <c r="GC559" s="125"/>
      <c r="GD559" s="125"/>
      <c r="GE559" s="125"/>
      <c r="GF559" s="125"/>
      <c r="GG559" s="125"/>
      <c r="GH559" s="125"/>
      <c r="GI559" s="125"/>
      <c r="GJ559" s="125"/>
      <c r="GK559" s="125"/>
      <c r="GL559" s="125"/>
      <c r="GM559" s="125"/>
      <c r="GN559" s="125"/>
      <c r="GO559" s="125"/>
      <c r="GP559" s="125"/>
      <c r="GQ559" s="125"/>
      <c r="GR559" s="125"/>
      <c r="GS559" s="125"/>
      <c r="GT559" s="125"/>
      <c r="GU559" s="125"/>
      <c r="GV559" s="125"/>
      <c r="GW559" s="125"/>
      <c r="GX559" s="125"/>
      <c r="GY559" s="125"/>
      <c r="GZ559" s="125"/>
      <c r="HA559" s="125"/>
      <c r="HB559" s="125"/>
      <c r="HC559" s="125"/>
      <c r="HD559" s="125"/>
      <c r="HE559" s="125"/>
      <c r="HF559" s="125"/>
      <c r="HG559" s="125"/>
      <c r="HH559" s="125"/>
      <c r="HI559" s="125"/>
      <c r="HJ559" s="125"/>
      <c r="HK559" s="125"/>
      <c r="HL559" s="125"/>
      <c r="HM559" s="125"/>
      <c r="HN559" s="125"/>
      <c r="HO559" s="125"/>
      <c r="HP559" s="125"/>
      <c r="HQ559" s="125"/>
      <c r="HR559" s="125"/>
      <c r="HS559" s="125"/>
      <c r="HT559" s="125"/>
      <c r="HU559" s="125"/>
      <c r="HV559" s="125"/>
      <c r="HW559" s="125"/>
      <c r="HX559" s="125"/>
      <c r="HY559" s="125"/>
      <c r="HZ559" s="125"/>
      <c r="IA559" s="125"/>
      <c r="IB559" s="125"/>
      <c r="IC559" s="125"/>
      <c r="ID559" s="125"/>
      <c r="IE559" s="125"/>
      <c r="IF559" s="125"/>
      <c r="IG559" s="125"/>
      <c r="IH559" s="125"/>
      <c r="II559" s="125"/>
      <c r="IJ559" s="125"/>
    </row>
    <row r="560" s="125" customFormat="true" ht="54" hidden="false" customHeight="true" outlineLevel="0" collapsed="false">
      <c r="A560" s="97"/>
      <c r="B560" s="212"/>
      <c r="C560" s="213"/>
      <c r="D560" s="213"/>
      <c r="E560" s="213"/>
      <c r="F560" s="214" t="s">
        <v>957</v>
      </c>
      <c r="G560" s="214"/>
      <c r="H560" s="215"/>
      <c r="I560" s="215"/>
      <c r="J560" s="215"/>
      <c r="K560" s="216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24"/>
      <c r="BP560" s="124"/>
      <c r="BQ560" s="124"/>
      <c r="BR560" s="124"/>
      <c r="BS560" s="124"/>
      <c r="BT560" s="124"/>
      <c r="BU560" s="124"/>
      <c r="BV560" s="124"/>
      <c r="BW560" s="124"/>
      <c r="BX560" s="124"/>
      <c r="BY560" s="124"/>
    </row>
    <row r="561" customFormat="false" ht="30" hidden="false" customHeight="true" outlineLevel="0" collapsed="false">
      <c r="A561" s="144"/>
      <c r="B561" s="105" t="s">
        <v>942</v>
      </c>
      <c r="C561" s="106" t="n">
        <v>1</v>
      </c>
      <c r="D561" s="107" t="s">
        <v>247</v>
      </c>
      <c r="E561" s="106"/>
      <c r="F561" s="126" t="s">
        <v>958</v>
      </c>
      <c r="G561" s="126"/>
      <c r="H561" s="123" t="s">
        <v>959</v>
      </c>
      <c r="I561" s="186"/>
      <c r="J561" s="135" t="n">
        <v>100</v>
      </c>
      <c r="K561" s="188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24"/>
      <c r="BP561" s="124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30" hidden="false" customHeight="true" outlineLevel="0" collapsed="false">
      <c r="A562" s="144"/>
      <c r="B562" s="105" t="s">
        <v>942</v>
      </c>
      <c r="C562" s="106" t="n">
        <v>6</v>
      </c>
      <c r="D562" s="107" t="s">
        <v>247</v>
      </c>
      <c r="E562" s="106"/>
      <c r="F562" s="126" t="s">
        <v>960</v>
      </c>
      <c r="G562" s="126"/>
      <c r="H562" s="123" t="n">
        <v>2021</v>
      </c>
      <c r="I562" s="110"/>
      <c r="J562" s="119" t="n">
        <v>555</v>
      </c>
      <c r="K562" s="112" t="n">
        <f aca="false">I562*J562</f>
        <v>0</v>
      </c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24"/>
      <c r="BP562" s="124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104" customFormat="true" ht="30" hidden="false" customHeight="true" outlineLevel="0" collapsed="false">
      <c r="B563" s="113"/>
      <c r="C563" s="114"/>
      <c r="D563" s="114"/>
      <c r="E563" s="114"/>
      <c r="F563" s="115"/>
      <c r="G563" s="116"/>
      <c r="H563" s="117" t="s">
        <v>961</v>
      </c>
      <c r="I563" s="118" t="n">
        <f aca="false">SUM(I562)</f>
        <v>0</v>
      </c>
      <c r="J563" s="119"/>
      <c r="K563" s="112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24"/>
      <c r="BP563" s="124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5"/>
      <c r="CA563" s="125"/>
      <c r="CB563" s="125"/>
      <c r="CC563" s="125"/>
      <c r="CD563" s="125"/>
      <c r="CE563" s="125"/>
      <c r="CF563" s="125"/>
      <c r="CG563" s="125"/>
      <c r="CH563" s="125"/>
      <c r="CI563" s="125"/>
      <c r="CJ563" s="125"/>
      <c r="CK563" s="125"/>
      <c r="CL563" s="125"/>
      <c r="CM563" s="125"/>
      <c r="CN563" s="125"/>
      <c r="CO563" s="125"/>
      <c r="CP563" s="125"/>
      <c r="CQ563" s="125"/>
      <c r="CR563" s="125"/>
      <c r="CS563" s="125"/>
      <c r="CT563" s="125"/>
      <c r="CU563" s="125"/>
      <c r="CV563" s="125"/>
      <c r="CW563" s="125"/>
      <c r="CX563" s="125"/>
      <c r="CY563" s="125"/>
      <c r="CZ563" s="125"/>
      <c r="DA563" s="125"/>
      <c r="DB563" s="125"/>
      <c r="DC563" s="125"/>
      <c r="DD563" s="125"/>
      <c r="DE563" s="125"/>
      <c r="DF563" s="125"/>
      <c r="DG563" s="125"/>
      <c r="DH563" s="125"/>
      <c r="DI563" s="125"/>
      <c r="DJ563" s="125"/>
      <c r="DK563" s="125"/>
      <c r="DL563" s="125"/>
      <c r="DM563" s="125"/>
      <c r="DN563" s="125"/>
      <c r="DO563" s="125"/>
      <c r="DP563" s="125"/>
      <c r="DQ563" s="125"/>
      <c r="DR563" s="125"/>
      <c r="DS563" s="125"/>
      <c r="DT563" s="125"/>
      <c r="DU563" s="125"/>
      <c r="DV563" s="125"/>
      <c r="DW563" s="125"/>
      <c r="DX563" s="125"/>
      <c r="DY563" s="125"/>
      <c r="DZ563" s="125"/>
      <c r="EA563" s="125"/>
      <c r="EB563" s="125"/>
      <c r="EC563" s="125"/>
      <c r="ED563" s="125"/>
      <c r="EE563" s="125"/>
      <c r="EF563" s="125"/>
      <c r="EG563" s="125"/>
      <c r="EH563" s="125"/>
      <c r="EI563" s="125"/>
      <c r="EJ563" s="125"/>
      <c r="EK563" s="125"/>
      <c r="EL563" s="125"/>
      <c r="EM563" s="125"/>
      <c r="EN563" s="125"/>
      <c r="EO563" s="125"/>
      <c r="EP563" s="125"/>
      <c r="EQ563" s="125"/>
      <c r="ER563" s="125"/>
      <c r="ES563" s="125"/>
      <c r="ET563" s="125"/>
      <c r="EU563" s="125"/>
      <c r="EV563" s="125"/>
      <c r="EW563" s="125"/>
      <c r="EX563" s="125"/>
      <c r="EY563" s="125"/>
      <c r="EZ563" s="125"/>
      <c r="FA563" s="125"/>
      <c r="FB563" s="125"/>
      <c r="FC563" s="125"/>
      <c r="FD563" s="125"/>
      <c r="FE563" s="125"/>
      <c r="FF563" s="125"/>
      <c r="FG563" s="125"/>
      <c r="FH563" s="125"/>
      <c r="FI563" s="125"/>
      <c r="FJ563" s="125"/>
      <c r="FK563" s="125"/>
      <c r="FL563" s="125"/>
      <c r="FM563" s="125"/>
      <c r="FN563" s="125"/>
      <c r="FO563" s="125"/>
      <c r="FP563" s="125"/>
      <c r="FQ563" s="125"/>
      <c r="FR563" s="125"/>
      <c r="FS563" s="125"/>
      <c r="FT563" s="125"/>
      <c r="FU563" s="125"/>
      <c r="FV563" s="125"/>
      <c r="FW563" s="125"/>
      <c r="FX563" s="125"/>
      <c r="FY563" s="125"/>
      <c r="FZ563" s="125"/>
      <c r="GA563" s="125"/>
      <c r="GB563" s="125"/>
      <c r="GC563" s="125"/>
      <c r="GD563" s="125"/>
      <c r="GE563" s="125"/>
      <c r="GF563" s="125"/>
      <c r="GG563" s="125"/>
      <c r="GH563" s="125"/>
      <c r="GI563" s="125"/>
      <c r="GJ563" s="125"/>
      <c r="GK563" s="125"/>
      <c r="GL563" s="125"/>
      <c r="GM563" s="125"/>
      <c r="GN563" s="125"/>
      <c r="GO563" s="125"/>
      <c r="GP563" s="125"/>
      <c r="GQ563" s="125"/>
      <c r="GR563" s="125"/>
      <c r="GS563" s="125"/>
      <c r="GT563" s="125"/>
      <c r="GU563" s="125"/>
      <c r="GV563" s="125"/>
      <c r="GW563" s="125"/>
      <c r="GX563" s="125"/>
      <c r="GY563" s="125"/>
      <c r="GZ563" s="125"/>
      <c r="HA563" s="125"/>
      <c r="HB563" s="125"/>
      <c r="HC563" s="125"/>
      <c r="HD563" s="125"/>
      <c r="HE563" s="125"/>
      <c r="HF563" s="125"/>
      <c r="HG563" s="125"/>
      <c r="HH563" s="125"/>
      <c r="HI563" s="125"/>
      <c r="HJ563" s="125"/>
      <c r="HK563" s="125"/>
      <c r="HL563" s="125"/>
      <c r="HM563" s="125"/>
      <c r="HN563" s="125"/>
      <c r="HO563" s="125"/>
      <c r="HP563" s="125"/>
      <c r="HQ563" s="125"/>
      <c r="HR563" s="125"/>
      <c r="HS563" s="125"/>
      <c r="HT563" s="125"/>
      <c r="HU563" s="125"/>
      <c r="HV563" s="125"/>
      <c r="HW563" s="125"/>
      <c r="HX563" s="125"/>
      <c r="HY563" s="125"/>
      <c r="HZ563" s="125"/>
      <c r="IA563" s="125"/>
      <c r="IB563" s="125"/>
      <c r="IC563" s="125"/>
      <c r="ID563" s="125"/>
      <c r="IE563" s="125"/>
      <c r="IF563" s="125"/>
      <c r="IG563" s="125"/>
      <c r="IH563" s="125"/>
      <c r="II563" s="125"/>
      <c r="IJ563" s="125"/>
    </row>
    <row r="564" s="125" customFormat="true" ht="58.5" hidden="false" customHeight="true" outlineLevel="0" collapsed="false">
      <c r="A564" s="97"/>
      <c r="B564" s="212"/>
      <c r="C564" s="213"/>
      <c r="D564" s="213"/>
      <c r="E564" s="213"/>
      <c r="F564" s="214" t="s">
        <v>962</v>
      </c>
      <c r="G564" s="214"/>
      <c r="H564" s="215"/>
      <c r="I564" s="215"/>
      <c r="J564" s="215"/>
      <c r="K564" s="216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  <c r="AG564" s="124"/>
      <c r="AH564" s="124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4"/>
      <c r="BH564" s="124"/>
      <c r="BI564" s="124"/>
      <c r="BJ564" s="124"/>
      <c r="BK564" s="124"/>
      <c r="BL564" s="124"/>
      <c r="BM564" s="124"/>
      <c r="BN564" s="124"/>
      <c r="BO564" s="124"/>
      <c r="BP564" s="124"/>
      <c r="BQ564" s="124"/>
      <c r="BR564" s="124"/>
      <c r="BS564" s="124"/>
      <c r="BT564" s="124"/>
      <c r="BU564" s="124"/>
      <c r="BV564" s="124"/>
      <c r="BW564" s="124"/>
      <c r="BX564" s="124"/>
      <c r="BY564" s="124"/>
    </row>
    <row r="565" customFormat="false" ht="30" hidden="false" customHeight="true" outlineLevel="0" collapsed="false">
      <c r="A565" s="122"/>
      <c r="B565" s="105" t="s">
        <v>942</v>
      </c>
      <c r="C565" s="106" t="n">
        <v>1</v>
      </c>
      <c r="D565" s="107"/>
      <c r="E565" s="106"/>
      <c r="F565" s="126" t="s">
        <v>963</v>
      </c>
      <c r="G565" s="126"/>
      <c r="H565" s="123" t="n">
        <v>2020</v>
      </c>
      <c r="I565" s="186"/>
      <c r="J565" s="135" t="n">
        <v>100</v>
      </c>
      <c r="K565" s="188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24"/>
      <c r="BP565" s="124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30" hidden="false" customHeight="true" outlineLevel="0" collapsed="false">
      <c r="A566" s="122"/>
      <c r="B566" s="105" t="s">
        <v>942</v>
      </c>
      <c r="C566" s="106" t="n">
        <v>6</v>
      </c>
      <c r="D566" s="107" t="s">
        <v>35</v>
      </c>
      <c r="E566" s="106"/>
      <c r="F566" s="108" t="s">
        <v>964</v>
      </c>
      <c r="G566" s="108"/>
      <c r="H566" s="123" t="n">
        <v>2022</v>
      </c>
      <c r="I566" s="110"/>
      <c r="J566" s="119" t="n">
        <v>555</v>
      </c>
      <c r="K566" s="112" t="n">
        <f aca="false">I566*J566</f>
        <v>0</v>
      </c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24"/>
      <c r="BP566" s="124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104" customFormat="true" ht="30" hidden="false" customHeight="true" outlineLevel="0" collapsed="false">
      <c r="B567" s="113"/>
      <c r="C567" s="114"/>
      <c r="D567" s="114"/>
      <c r="E567" s="114"/>
      <c r="F567" s="115"/>
      <c r="G567" s="116"/>
      <c r="H567" s="117" t="s">
        <v>965</v>
      </c>
      <c r="I567" s="118" t="n">
        <f aca="false">SUM(I566)</f>
        <v>0</v>
      </c>
      <c r="J567" s="119"/>
      <c r="K567" s="112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24"/>
      <c r="BP567" s="124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5"/>
      <c r="CA567" s="125"/>
      <c r="CB567" s="125"/>
      <c r="CC567" s="125"/>
      <c r="CD567" s="125"/>
      <c r="CE567" s="125"/>
      <c r="CF567" s="125"/>
      <c r="CG567" s="125"/>
      <c r="CH567" s="125"/>
      <c r="CI567" s="125"/>
      <c r="CJ567" s="125"/>
      <c r="CK567" s="125"/>
      <c r="CL567" s="125"/>
      <c r="CM567" s="125"/>
      <c r="CN567" s="125"/>
      <c r="CO567" s="125"/>
      <c r="CP567" s="125"/>
      <c r="CQ567" s="125"/>
      <c r="CR567" s="125"/>
      <c r="CS567" s="125"/>
      <c r="CT567" s="125"/>
      <c r="CU567" s="125"/>
      <c r="CV567" s="125"/>
      <c r="CW567" s="125"/>
      <c r="CX567" s="125"/>
      <c r="CY567" s="125"/>
      <c r="CZ567" s="125"/>
      <c r="DA567" s="125"/>
      <c r="DB567" s="125"/>
      <c r="DC567" s="125"/>
      <c r="DD567" s="125"/>
      <c r="DE567" s="125"/>
      <c r="DF567" s="125"/>
      <c r="DG567" s="125"/>
      <c r="DH567" s="125"/>
      <c r="DI567" s="125"/>
      <c r="DJ567" s="125"/>
      <c r="DK567" s="125"/>
      <c r="DL567" s="125"/>
      <c r="DM567" s="125"/>
      <c r="DN567" s="125"/>
      <c r="DO567" s="125"/>
      <c r="DP567" s="125"/>
      <c r="DQ567" s="125"/>
      <c r="DR567" s="125"/>
      <c r="DS567" s="125"/>
      <c r="DT567" s="125"/>
      <c r="DU567" s="125"/>
      <c r="DV567" s="125"/>
      <c r="DW567" s="125"/>
      <c r="DX567" s="125"/>
      <c r="DY567" s="125"/>
      <c r="DZ567" s="125"/>
      <c r="EA567" s="125"/>
      <c r="EB567" s="125"/>
      <c r="EC567" s="125"/>
      <c r="ED567" s="125"/>
      <c r="EE567" s="125"/>
      <c r="EF567" s="125"/>
      <c r="EG567" s="125"/>
      <c r="EH567" s="125"/>
      <c r="EI567" s="125"/>
      <c r="EJ567" s="125"/>
      <c r="EK567" s="125"/>
      <c r="EL567" s="125"/>
      <c r="EM567" s="125"/>
      <c r="EN567" s="125"/>
      <c r="EO567" s="125"/>
      <c r="EP567" s="125"/>
      <c r="EQ567" s="125"/>
      <c r="ER567" s="125"/>
      <c r="ES567" s="125"/>
      <c r="ET567" s="125"/>
      <c r="EU567" s="125"/>
      <c r="EV567" s="125"/>
      <c r="EW567" s="125"/>
      <c r="EX567" s="125"/>
      <c r="EY567" s="125"/>
      <c r="EZ567" s="125"/>
      <c r="FA567" s="125"/>
      <c r="FB567" s="125"/>
      <c r="FC567" s="125"/>
      <c r="FD567" s="125"/>
      <c r="FE567" s="125"/>
      <c r="FF567" s="125"/>
      <c r="FG567" s="125"/>
      <c r="FH567" s="125"/>
      <c r="FI567" s="125"/>
      <c r="FJ567" s="125"/>
      <c r="FK567" s="125"/>
      <c r="FL567" s="125"/>
      <c r="FM567" s="125"/>
      <c r="FN567" s="125"/>
      <c r="FO567" s="125"/>
      <c r="FP567" s="125"/>
      <c r="FQ567" s="125"/>
      <c r="FR567" s="125"/>
      <c r="FS567" s="125"/>
      <c r="FT567" s="125"/>
      <c r="FU567" s="125"/>
      <c r="FV567" s="125"/>
      <c r="FW567" s="125"/>
      <c r="FX567" s="125"/>
      <c r="FY567" s="125"/>
      <c r="FZ567" s="125"/>
      <c r="GA567" s="125"/>
      <c r="GB567" s="125"/>
      <c r="GC567" s="125"/>
      <c r="GD567" s="125"/>
      <c r="GE567" s="125"/>
      <c r="GF567" s="125"/>
      <c r="GG567" s="125"/>
      <c r="GH567" s="125"/>
      <c r="GI567" s="125"/>
      <c r="GJ567" s="125"/>
      <c r="GK567" s="125"/>
      <c r="GL567" s="125"/>
      <c r="GM567" s="125"/>
      <c r="GN567" s="125"/>
      <c r="GO567" s="125"/>
      <c r="GP567" s="125"/>
      <c r="GQ567" s="125"/>
      <c r="GR567" s="125"/>
      <c r="GS567" s="125"/>
      <c r="GT567" s="125"/>
      <c r="GU567" s="125"/>
      <c r="GV567" s="125"/>
      <c r="GW567" s="125"/>
      <c r="GX567" s="125"/>
      <c r="GY567" s="125"/>
      <c r="GZ567" s="125"/>
      <c r="HA567" s="125"/>
      <c r="HB567" s="125"/>
      <c r="HC567" s="125"/>
      <c r="HD567" s="125"/>
      <c r="HE567" s="125"/>
      <c r="HF567" s="125"/>
      <c r="HG567" s="125"/>
      <c r="HH567" s="125"/>
      <c r="HI567" s="125"/>
      <c r="HJ567" s="125"/>
      <c r="HK567" s="125"/>
      <c r="HL567" s="125"/>
      <c r="HM567" s="125"/>
      <c r="HN567" s="125"/>
      <c r="HO567" s="125"/>
      <c r="HP567" s="125"/>
      <c r="HQ567" s="125"/>
      <c r="HR567" s="125"/>
      <c r="HS567" s="125"/>
      <c r="HT567" s="125"/>
      <c r="HU567" s="125"/>
      <c r="HV567" s="125"/>
      <c r="HW567" s="125"/>
      <c r="HX567" s="125"/>
      <c r="HY567" s="125"/>
      <c r="HZ567" s="125"/>
      <c r="IA567" s="125"/>
      <c r="IB567" s="125"/>
      <c r="IC567" s="125"/>
      <c r="ID567" s="125"/>
      <c r="IE567" s="125"/>
      <c r="IF567" s="125"/>
      <c r="IG567" s="125"/>
      <c r="IH567" s="125"/>
      <c r="II567" s="125"/>
      <c r="IJ567" s="125"/>
    </row>
    <row r="568" s="125" customFormat="true" ht="45" hidden="false" customHeight="true" outlineLevel="0" collapsed="false">
      <c r="A568" s="97"/>
      <c r="B568" s="212"/>
      <c r="C568" s="213"/>
      <c r="D568" s="213"/>
      <c r="E568" s="213"/>
      <c r="F568" s="214" t="s">
        <v>966</v>
      </c>
      <c r="G568" s="214"/>
      <c r="H568" s="215"/>
      <c r="I568" s="215"/>
      <c r="J568" s="215"/>
      <c r="K568" s="216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24"/>
      <c r="BP568" s="124"/>
      <c r="BQ568" s="124"/>
      <c r="BR568" s="124"/>
      <c r="BS568" s="124"/>
      <c r="BT568" s="124"/>
      <c r="BU568" s="124"/>
      <c r="BV568" s="124"/>
      <c r="BW568" s="124"/>
      <c r="BX568" s="124"/>
      <c r="BY568" s="124"/>
    </row>
    <row r="569" customFormat="false" ht="30" hidden="false" customHeight="true" outlineLevel="0" collapsed="false">
      <c r="A569" s="144"/>
      <c r="B569" s="105" t="s">
        <v>942</v>
      </c>
      <c r="C569" s="106" t="n">
        <v>1</v>
      </c>
      <c r="D569" s="107" t="s">
        <v>247</v>
      </c>
      <c r="E569" s="106"/>
      <c r="F569" s="173" t="s">
        <v>967</v>
      </c>
      <c r="G569" s="173"/>
      <c r="H569" s="123" t="s">
        <v>968</v>
      </c>
      <c r="I569" s="110"/>
      <c r="J569" s="119" t="n">
        <v>1050</v>
      </c>
      <c r="K569" s="112" t="n">
        <f aca="false">I569*J569</f>
        <v>0</v>
      </c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24"/>
      <c r="BM569" s="124"/>
      <c r="BN569" s="124"/>
      <c r="BO569" s="124"/>
      <c r="BP569" s="124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30" hidden="false" customHeight="true" outlineLevel="0" collapsed="false">
      <c r="A570" s="144"/>
      <c r="B570" s="105" t="s">
        <v>942</v>
      </c>
      <c r="C570" s="106" t="n">
        <v>1</v>
      </c>
      <c r="D570" s="107" t="s">
        <v>247</v>
      </c>
      <c r="E570" s="106"/>
      <c r="F570" s="173" t="s">
        <v>969</v>
      </c>
      <c r="G570" s="173"/>
      <c r="H570" s="123" t="s">
        <v>970</v>
      </c>
      <c r="I570" s="110"/>
      <c r="J570" s="119" t="n">
        <v>1050</v>
      </c>
      <c r="K570" s="112" t="n">
        <f aca="false">I570*J570</f>
        <v>0</v>
      </c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24"/>
      <c r="BM570" s="124"/>
      <c r="BN570" s="124"/>
      <c r="BO570" s="124"/>
      <c r="BP570" s="124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30" hidden="false" customHeight="true" outlineLevel="0" collapsed="false">
      <c r="A571" s="144"/>
      <c r="B571" s="217" t="s">
        <v>942</v>
      </c>
      <c r="C571" s="219" t="n">
        <v>2</v>
      </c>
      <c r="D571" s="106" t="s">
        <v>247</v>
      </c>
      <c r="E571" s="219"/>
      <c r="F571" s="220" t="s">
        <v>971</v>
      </c>
      <c r="G571" s="220"/>
      <c r="H571" s="123" t="s">
        <v>972</v>
      </c>
      <c r="I571" s="221"/>
      <c r="J571" s="134" t="n">
        <v>372</v>
      </c>
      <c r="K571" s="112" t="n">
        <f aca="false">I571*J571</f>
        <v>0</v>
      </c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24"/>
      <c r="BP571" s="124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104" customFormat="true" ht="30" hidden="false" customHeight="true" outlineLevel="0" collapsed="false">
      <c r="B572" s="217" t="s">
        <v>942</v>
      </c>
      <c r="C572" s="130" t="n">
        <v>1</v>
      </c>
      <c r="D572" s="106" t="s">
        <v>247</v>
      </c>
      <c r="E572" s="130"/>
      <c r="F572" s="218" t="s">
        <v>973</v>
      </c>
      <c r="G572" s="218"/>
      <c r="H572" s="123" t="s">
        <v>974</v>
      </c>
      <c r="I572" s="133"/>
      <c r="J572" s="134" t="n">
        <v>193</v>
      </c>
      <c r="K572" s="112" t="n">
        <f aca="false">I572*J572</f>
        <v>0</v>
      </c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24"/>
      <c r="BM572" s="124"/>
      <c r="BN572" s="124"/>
      <c r="BO572" s="124"/>
      <c r="BP572" s="124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5"/>
      <c r="CA572" s="125"/>
      <c r="CB572" s="125"/>
      <c r="CC572" s="125"/>
      <c r="CD572" s="125"/>
      <c r="CE572" s="125"/>
      <c r="CF572" s="125"/>
      <c r="CG572" s="125"/>
      <c r="CH572" s="125"/>
      <c r="CI572" s="125"/>
      <c r="CJ572" s="125"/>
      <c r="CK572" s="125"/>
      <c r="CL572" s="125"/>
      <c r="CM572" s="125"/>
      <c r="CN572" s="125"/>
      <c r="CO572" s="125"/>
      <c r="CP572" s="125"/>
      <c r="CQ572" s="125"/>
      <c r="CR572" s="125"/>
      <c r="CS572" s="125"/>
      <c r="CT572" s="125"/>
      <c r="CU572" s="125"/>
      <c r="CV572" s="125"/>
      <c r="CW572" s="125"/>
      <c r="CX572" s="125"/>
      <c r="CY572" s="125"/>
      <c r="CZ572" s="125"/>
      <c r="DA572" s="125"/>
      <c r="DB572" s="125"/>
      <c r="DC572" s="125"/>
      <c r="DD572" s="125"/>
      <c r="DE572" s="125"/>
      <c r="DF572" s="125"/>
      <c r="DG572" s="125"/>
      <c r="DH572" s="125"/>
      <c r="DI572" s="125"/>
      <c r="DJ572" s="125"/>
      <c r="DK572" s="125"/>
      <c r="DL572" s="125"/>
      <c r="DM572" s="125"/>
      <c r="DN572" s="125"/>
      <c r="DO572" s="125"/>
      <c r="DP572" s="125"/>
      <c r="DQ572" s="125"/>
      <c r="DR572" s="125"/>
      <c r="DS572" s="125"/>
      <c r="DT572" s="125"/>
      <c r="DU572" s="125"/>
      <c r="DV572" s="125"/>
      <c r="DW572" s="125"/>
      <c r="DX572" s="125"/>
      <c r="DY572" s="125"/>
      <c r="DZ572" s="125"/>
      <c r="EA572" s="125"/>
      <c r="EB572" s="125"/>
      <c r="EC572" s="125"/>
      <c r="ED572" s="125"/>
      <c r="EE572" s="125"/>
      <c r="EF572" s="125"/>
      <c r="EG572" s="125"/>
      <c r="EH572" s="125"/>
      <c r="EI572" s="125"/>
      <c r="EJ572" s="125"/>
      <c r="EK572" s="125"/>
      <c r="EL572" s="125"/>
      <c r="EM572" s="125"/>
      <c r="EN572" s="125"/>
      <c r="EO572" s="125"/>
      <c r="EP572" s="125"/>
      <c r="EQ572" s="125"/>
      <c r="ER572" s="125"/>
      <c r="ES572" s="125"/>
      <c r="ET572" s="125"/>
      <c r="EU572" s="125"/>
      <c r="EV572" s="125"/>
      <c r="EW572" s="125"/>
      <c r="EX572" s="125"/>
      <c r="EY572" s="125"/>
      <c r="EZ572" s="125"/>
      <c r="FA572" s="125"/>
      <c r="FB572" s="125"/>
      <c r="FC572" s="125"/>
      <c r="FD572" s="125"/>
      <c r="FE572" s="125"/>
      <c r="FF572" s="125"/>
      <c r="FG572" s="125"/>
      <c r="FH572" s="125"/>
      <c r="FI572" s="125"/>
      <c r="FJ572" s="125"/>
      <c r="FK572" s="125"/>
      <c r="FL572" s="125"/>
      <c r="FM572" s="125"/>
      <c r="FN572" s="125"/>
      <c r="FO572" s="125"/>
      <c r="FP572" s="125"/>
      <c r="FQ572" s="125"/>
      <c r="FR572" s="125"/>
      <c r="FS572" s="125"/>
      <c r="FT572" s="125"/>
      <c r="FU572" s="125"/>
      <c r="FV572" s="125"/>
      <c r="FW572" s="125"/>
      <c r="FX572" s="125"/>
      <c r="FY572" s="125"/>
      <c r="FZ572" s="125"/>
      <c r="GA572" s="125"/>
      <c r="GB572" s="125"/>
      <c r="GC572" s="125"/>
      <c r="GD572" s="125"/>
      <c r="GE572" s="125"/>
      <c r="GF572" s="125"/>
      <c r="GG572" s="125"/>
      <c r="GH572" s="125"/>
      <c r="GI572" s="125"/>
      <c r="GJ572" s="125"/>
      <c r="GK572" s="125"/>
      <c r="GL572" s="125"/>
      <c r="GM572" s="125"/>
      <c r="GN572" s="125"/>
      <c r="GO572" s="125"/>
      <c r="GP572" s="125"/>
      <c r="GQ572" s="125"/>
      <c r="GR572" s="125"/>
      <c r="GS572" s="125"/>
      <c r="GT572" s="125"/>
      <c r="GU572" s="125"/>
      <c r="GV572" s="125"/>
      <c r="GW572" s="125"/>
      <c r="GX572" s="125"/>
      <c r="GY572" s="125"/>
      <c r="GZ572" s="125"/>
      <c r="HA572" s="125"/>
      <c r="HB572" s="125"/>
      <c r="HC572" s="125"/>
      <c r="HD572" s="125"/>
      <c r="HE572" s="125"/>
      <c r="HF572" s="125"/>
      <c r="HG572" s="125"/>
      <c r="HH572" s="125"/>
      <c r="HI572" s="125"/>
      <c r="HJ572" s="125"/>
      <c r="HK572" s="125"/>
      <c r="HL572" s="125"/>
      <c r="HM572" s="125"/>
      <c r="HN572" s="125"/>
      <c r="HO572" s="125"/>
      <c r="HP572" s="125"/>
      <c r="HQ572" s="125"/>
      <c r="HR572" s="125"/>
      <c r="HS572" s="125"/>
      <c r="HT572" s="125"/>
      <c r="HU572" s="125"/>
      <c r="HV572" s="125"/>
      <c r="HW572" s="125"/>
      <c r="HX572" s="125"/>
      <c r="HY572" s="125"/>
      <c r="HZ572" s="125"/>
      <c r="IA572" s="125"/>
      <c r="IB572" s="125"/>
      <c r="IC572" s="125"/>
      <c r="ID572" s="125"/>
      <c r="IE572" s="125"/>
      <c r="IF572" s="125"/>
      <c r="IG572" s="125"/>
      <c r="IH572" s="125"/>
      <c r="II572" s="125"/>
      <c r="IJ572" s="125"/>
    </row>
    <row r="573" s="125" customFormat="true" ht="30" hidden="false" customHeight="true" outlineLevel="0" collapsed="false">
      <c r="A573" s="144"/>
      <c r="B573" s="146" t="s">
        <v>942</v>
      </c>
      <c r="C573" s="107" t="n">
        <v>1</v>
      </c>
      <c r="D573" s="107" t="s">
        <v>247</v>
      </c>
      <c r="E573" s="107"/>
      <c r="F573" s="173" t="s">
        <v>975</v>
      </c>
      <c r="G573" s="173"/>
      <c r="H573" s="123" t="s">
        <v>976</v>
      </c>
      <c r="I573" s="110"/>
      <c r="J573" s="119" t="n">
        <v>800</v>
      </c>
      <c r="K573" s="112" t="n">
        <f aca="false">I573*J573</f>
        <v>0</v>
      </c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24"/>
      <c r="BM573" s="124"/>
      <c r="BN573" s="124"/>
      <c r="BO573" s="124"/>
      <c r="BP573" s="124"/>
      <c r="BQ573" s="124"/>
      <c r="BR573" s="124"/>
      <c r="BS573" s="124"/>
      <c r="BT573" s="124"/>
      <c r="BU573" s="124"/>
      <c r="BV573" s="124"/>
      <c r="BW573" s="124"/>
      <c r="BX573" s="124"/>
      <c r="BY573" s="124"/>
    </row>
    <row r="574" s="104" customFormat="true" ht="30" hidden="false" customHeight="true" outlineLevel="0" collapsed="false">
      <c r="B574" s="113"/>
      <c r="C574" s="114"/>
      <c r="D574" s="114"/>
      <c r="E574" s="114"/>
      <c r="F574" s="115"/>
      <c r="G574" s="116"/>
      <c r="H574" s="179" t="s">
        <v>977</v>
      </c>
      <c r="I574" s="118" t="n">
        <f aca="false">SUM(I569:I573)</f>
        <v>0</v>
      </c>
      <c r="J574" s="119"/>
      <c r="K574" s="112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24"/>
      <c r="BM574" s="124"/>
      <c r="BN574" s="124"/>
      <c r="BO574" s="124"/>
      <c r="BP574" s="124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5"/>
      <c r="CA574" s="125"/>
      <c r="CB574" s="125"/>
      <c r="CC574" s="125"/>
      <c r="CD574" s="125"/>
      <c r="CE574" s="125"/>
      <c r="CF574" s="125"/>
      <c r="CG574" s="125"/>
      <c r="CH574" s="125"/>
      <c r="CI574" s="125"/>
      <c r="CJ574" s="125"/>
      <c r="CK574" s="125"/>
      <c r="CL574" s="125"/>
      <c r="CM574" s="125"/>
      <c r="CN574" s="125"/>
      <c r="CO574" s="125"/>
      <c r="CP574" s="125"/>
      <c r="CQ574" s="125"/>
      <c r="CR574" s="125"/>
      <c r="CS574" s="125"/>
      <c r="CT574" s="125"/>
      <c r="CU574" s="125"/>
      <c r="CV574" s="125"/>
      <c r="CW574" s="125"/>
      <c r="CX574" s="125"/>
      <c r="CY574" s="125"/>
      <c r="CZ574" s="125"/>
      <c r="DA574" s="125"/>
      <c r="DB574" s="125"/>
      <c r="DC574" s="125"/>
      <c r="DD574" s="125"/>
      <c r="DE574" s="125"/>
      <c r="DF574" s="125"/>
      <c r="DG574" s="125"/>
      <c r="DH574" s="125"/>
      <c r="DI574" s="125"/>
      <c r="DJ574" s="125"/>
      <c r="DK574" s="125"/>
      <c r="DL574" s="125"/>
      <c r="DM574" s="125"/>
      <c r="DN574" s="125"/>
      <c r="DO574" s="125"/>
      <c r="DP574" s="125"/>
      <c r="DQ574" s="125"/>
      <c r="DR574" s="125"/>
      <c r="DS574" s="125"/>
      <c r="DT574" s="125"/>
      <c r="DU574" s="125"/>
      <c r="DV574" s="125"/>
      <c r="DW574" s="125"/>
      <c r="DX574" s="125"/>
      <c r="DY574" s="125"/>
      <c r="DZ574" s="125"/>
      <c r="EA574" s="125"/>
      <c r="EB574" s="125"/>
      <c r="EC574" s="125"/>
      <c r="ED574" s="125"/>
      <c r="EE574" s="125"/>
      <c r="EF574" s="125"/>
      <c r="EG574" s="125"/>
      <c r="EH574" s="125"/>
      <c r="EI574" s="125"/>
      <c r="EJ574" s="125"/>
      <c r="EK574" s="125"/>
      <c r="EL574" s="125"/>
      <c r="EM574" s="125"/>
      <c r="EN574" s="125"/>
      <c r="EO574" s="125"/>
      <c r="EP574" s="125"/>
      <c r="EQ574" s="125"/>
      <c r="ER574" s="125"/>
      <c r="ES574" s="125"/>
      <c r="ET574" s="125"/>
      <c r="EU574" s="125"/>
      <c r="EV574" s="125"/>
      <c r="EW574" s="125"/>
      <c r="EX574" s="125"/>
      <c r="EY574" s="125"/>
      <c r="EZ574" s="125"/>
      <c r="FA574" s="125"/>
      <c r="FB574" s="125"/>
      <c r="FC574" s="125"/>
      <c r="FD574" s="125"/>
      <c r="FE574" s="125"/>
      <c r="FF574" s="125"/>
      <c r="FG574" s="125"/>
      <c r="FH574" s="125"/>
      <c r="FI574" s="125"/>
      <c r="FJ574" s="125"/>
      <c r="FK574" s="125"/>
      <c r="FL574" s="125"/>
      <c r="FM574" s="125"/>
      <c r="FN574" s="125"/>
      <c r="FO574" s="125"/>
      <c r="FP574" s="125"/>
      <c r="FQ574" s="125"/>
      <c r="FR574" s="125"/>
      <c r="FS574" s="125"/>
      <c r="FT574" s="125"/>
      <c r="FU574" s="125"/>
      <c r="FV574" s="125"/>
      <c r="FW574" s="125"/>
      <c r="FX574" s="125"/>
      <c r="FY574" s="125"/>
      <c r="FZ574" s="125"/>
      <c r="GA574" s="125"/>
      <c r="GB574" s="125"/>
      <c r="GC574" s="125"/>
      <c r="GD574" s="125"/>
      <c r="GE574" s="125"/>
      <c r="GF574" s="125"/>
      <c r="GG574" s="125"/>
      <c r="GH574" s="125"/>
      <c r="GI574" s="125"/>
      <c r="GJ574" s="125"/>
      <c r="GK574" s="125"/>
      <c r="GL574" s="125"/>
      <c r="GM574" s="125"/>
      <c r="GN574" s="125"/>
      <c r="GO574" s="125"/>
      <c r="GP574" s="125"/>
      <c r="GQ574" s="125"/>
      <c r="GR574" s="125"/>
      <c r="GS574" s="125"/>
      <c r="GT574" s="125"/>
      <c r="GU574" s="125"/>
      <c r="GV574" s="125"/>
      <c r="GW574" s="125"/>
      <c r="GX574" s="125"/>
      <c r="GY574" s="125"/>
      <c r="GZ574" s="125"/>
      <c r="HA574" s="125"/>
      <c r="HB574" s="125"/>
      <c r="HC574" s="125"/>
      <c r="HD574" s="125"/>
      <c r="HE574" s="125"/>
      <c r="HF574" s="125"/>
      <c r="HG574" s="125"/>
      <c r="HH574" s="125"/>
      <c r="HI574" s="125"/>
      <c r="HJ574" s="125"/>
      <c r="HK574" s="125"/>
      <c r="HL574" s="125"/>
      <c r="HM574" s="125"/>
      <c r="HN574" s="125"/>
      <c r="HO574" s="125"/>
      <c r="HP574" s="125"/>
      <c r="HQ574" s="125"/>
      <c r="HR574" s="125"/>
      <c r="HS574" s="125"/>
      <c r="HT574" s="125"/>
      <c r="HU574" s="125"/>
      <c r="HV574" s="125"/>
      <c r="HW574" s="125"/>
      <c r="HX574" s="125"/>
      <c r="HY574" s="125"/>
      <c r="HZ574" s="125"/>
      <c r="IA574" s="125"/>
      <c r="IB574" s="125"/>
      <c r="IC574" s="125"/>
      <c r="ID574" s="125"/>
      <c r="IE574" s="125"/>
      <c r="IF574" s="125"/>
      <c r="IG574" s="125"/>
      <c r="IH574" s="125"/>
      <c r="II574" s="125"/>
      <c r="IJ574" s="125"/>
    </row>
    <row r="575" s="125" customFormat="true" ht="45" hidden="false" customHeight="true" outlineLevel="0" collapsed="false">
      <c r="A575" s="97"/>
      <c r="B575" s="212"/>
      <c r="C575" s="213"/>
      <c r="D575" s="213"/>
      <c r="E575" s="213"/>
      <c r="F575" s="222" t="s">
        <v>978</v>
      </c>
      <c r="G575" s="222"/>
      <c r="H575" s="215"/>
      <c r="I575" s="215"/>
      <c r="J575" s="215"/>
      <c r="K575" s="216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24"/>
      <c r="BM575" s="124"/>
      <c r="BN575" s="124"/>
      <c r="BO575" s="124"/>
      <c r="BP575" s="124"/>
      <c r="BQ575" s="124"/>
      <c r="BR575" s="124"/>
      <c r="BS575" s="124"/>
      <c r="BT575" s="124"/>
      <c r="BU575" s="124"/>
      <c r="BV575" s="124"/>
      <c r="BW575" s="124"/>
      <c r="BX575" s="124"/>
      <c r="BY575" s="124"/>
    </row>
    <row r="576" customFormat="false" ht="30" hidden="false" customHeight="true" outlineLevel="0" collapsed="false">
      <c r="A576" s="144"/>
      <c r="B576" s="105" t="s">
        <v>942</v>
      </c>
      <c r="C576" s="106" t="n">
        <v>1</v>
      </c>
      <c r="D576" s="106" t="s">
        <v>247</v>
      </c>
      <c r="E576" s="106"/>
      <c r="F576" s="126" t="s">
        <v>979</v>
      </c>
      <c r="G576" s="126"/>
      <c r="H576" s="123" t="n">
        <v>301</v>
      </c>
      <c r="I576" s="186"/>
      <c r="J576" s="135" t="n">
        <v>20</v>
      </c>
      <c r="K576" s="188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24"/>
      <c r="BM576" s="124"/>
      <c r="BN576" s="124"/>
      <c r="BO576" s="124"/>
      <c r="BP576" s="124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30" hidden="false" customHeight="true" outlineLevel="0" collapsed="false">
      <c r="A577" s="144"/>
      <c r="B577" s="105" t="s">
        <v>942</v>
      </c>
      <c r="C577" s="106" t="n">
        <v>10</v>
      </c>
      <c r="D577" s="106" t="s">
        <v>247</v>
      </c>
      <c r="E577" s="106"/>
      <c r="F577" s="126" t="s">
        <v>980</v>
      </c>
      <c r="G577" s="126"/>
      <c r="H577" s="123" t="n">
        <v>300</v>
      </c>
      <c r="I577" s="110"/>
      <c r="J577" s="111"/>
      <c r="K577" s="112" t="n">
        <f aca="false">I577*J577</f>
        <v>0</v>
      </c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24"/>
      <c r="BM577" s="124"/>
      <c r="BN577" s="124"/>
      <c r="BO577" s="124"/>
      <c r="BP577" s="124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104" customFormat="true" ht="30" hidden="false" customHeight="true" outlineLevel="0" collapsed="false">
      <c r="B578" s="113"/>
      <c r="C578" s="114"/>
      <c r="D578" s="114"/>
      <c r="E578" s="114"/>
      <c r="F578" s="115"/>
      <c r="G578" s="116"/>
      <c r="H578" s="117" t="s">
        <v>981</v>
      </c>
      <c r="I578" s="118" t="n">
        <f aca="false">SUM(I577)</f>
        <v>0</v>
      </c>
      <c r="J578" s="119"/>
      <c r="K578" s="112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24"/>
      <c r="BM578" s="124"/>
      <c r="BN578" s="124"/>
      <c r="BO578" s="124"/>
      <c r="BP578" s="124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5"/>
      <c r="CA578" s="125"/>
      <c r="CB578" s="125"/>
      <c r="CC578" s="125"/>
      <c r="CD578" s="125"/>
      <c r="CE578" s="125"/>
      <c r="CF578" s="125"/>
      <c r="CG578" s="125"/>
      <c r="CH578" s="125"/>
      <c r="CI578" s="125"/>
      <c r="CJ578" s="125"/>
      <c r="CK578" s="125"/>
      <c r="CL578" s="125"/>
      <c r="CM578" s="125"/>
      <c r="CN578" s="125"/>
      <c r="CO578" s="125"/>
      <c r="CP578" s="125"/>
      <c r="CQ578" s="125"/>
      <c r="CR578" s="125"/>
      <c r="CS578" s="125"/>
      <c r="CT578" s="125"/>
      <c r="CU578" s="125"/>
      <c r="CV578" s="125"/>
      <c r="CW578" s="125"/>
      <c r="CX578" s="125"/>
      <c r="CY578" s="125"/>
      <c r="CZ578" s="125"/>
      <c r="DA578" s="125"/>
      <c r="DB578" s="125"/>
      <c r="DC578" s="125"/>
      <c r="DD578" s="125"/>
      <c r="DE578" s="125"/>
      <c r="DF578" s="125"/>
      <c r="DG578" s="125"/>
      <c r="DH578" s="125"/>
      <c r="DI578" s="125"/>
      <c r="DJ578" s="125"/>
      <c r="DK578" s="125"/>
      <c r="DL578" s="125"/>
      <c r="DM578" s="125"/>
      <c r="DN578" s="125"/>
      <c r="DO578" s="125"/>
      <c r="DP578" s="125"/>
      <c r="DQ578" s="125"/>
      <c r="DR578" s="125"/>
      <c r="DS578" s="125"/>
      <c r="DT578" s="125"/>
      <c r="DU578" s="125"/>
      <c r="DV578" s="125"/>
      <c r="DW578" s="125"/>
      <c r="DX578" s="125"/>
      <c r="DY578" s="125"/>
      <c r="DZ578" s="125"/>
      <c r="EA578" s="125"/>
      <c r="EB578" s="125"/>
      <c r="EC578" s="125"/>
      <c r="ED578" s="125"/>
      <c r="EE578" s="125"/>
      <c r="EF578" s="125"/>
      <c r="EG578" s="125"/>
      <c r="EH578" s="125"/>
      <c r="EI578" s="125"/>
      <c r="EJ578" s="125"/>
      <c r="EK578" s="125"/>
      <c r="EL578" s="125"/>
      <c r="EM578" s="125"/>
      <c r="EN578" s="125"/>
      <c r="EO578" s="125"/>
      <c r="EP578" s="125"/>
      <c r="EQ578" s="125"/>
      <c r="ER578" s="125"/>
      <c r="ES578" s="125"/>
      <c r="ET578" s="125"/>
      <c r="EU578" s="125"/>
      <c r="EV578" s="125"/>
      <c r="EW578" s="125"/>
      <c r="EX578" s="125"/>
      <c r="EY578" s="125"/>
      <c r="EZ578" s="125"/>
      <c r="FA578" s="125"/>
      <c r="FB578" s="125"/>
      <c r="FC578" s="125"/>
      <c r="FD578" s="125"/>
      <c r="FE578" s="125"/>
      <c r="FF578" s="125"/>
      <c r="FG578" s="125"/>
      <c r="FH578" s="125"/>
      <c r="FI578" s="125"/>
      <c r="FJ578" s="125"/>
      <c r="FK578" s="125"/>
      <c r="FL578" s="125"/>
      <c r="FM578" s="125"/>
      <c r="FN578" s="125"/>
      <c r="FO578" s="125"/>
      <c r="FP578" s="125"/>
      <c r="FQ578" s="125"/>
      <c r="FR578" s="125"/>
      <c r="FS578" s="125"/>
      <c r="FT578" s="125"/>
      <c r="FU578" s="125"/>
      <c r="FV578" s="125"/>
      <c r="FW578" s="125"/>
      <c r="FX578" s="125"/>
      <c r="FY578" s="125"/>
      <c r="FZ578" s="125"/>
      <c r="GA578" s="125"/>
      <c r="GB578" s="125"/>
      <c r="GC578" s="125"/>
      <c r="GD578" s="125"/>
      <c r="GE578" s="125"/>
      <c r="GF578" s="125"/>
      <c r="GG578" s="125"/>
      <c r="GH578" s="125"/>
      <c r="GI578" s="125"/>
      <c r="GJ578" s="125"/>
      <c r="GK578" s="125"/>
      <c r="GL578" s="125"/>
      <c r="GM578" s="125"/>
      <c r="GN578" s="125"/>
      <c r="GO578" s="125"/>
      <c r="GP578" s="125"/>
      <c r="GQ578" s="125"/>
      <c r="GR578" s="125"/>
      <c r="GS578" s="125"/>
      <c r="GT578" s="125"/>
      <c r="GU578" s="125"/>
      <c r="GV578" s="125"/>
      <c r="GW578" s="125"/>
      <c r="GX578" s="125"/>
      <c r="GY578" s="125"/>
      <c r="GZ578" s="125"/>
      <c r="HA578" s="125"/>
      <c r="HB578" s="125"/>
      <c r="HC578" s="125"/>
      <c r="HD578" s="125"/>
      <c r="HE578" s="125"/>
      <c r="HF578" s="125"/>
      <c r="HG578" s="125"/>
      <c r="HH578" s="125"/>
      <c r="HI578" s="125"/>
      <c r="HJ578" s="125"/>
      <c r="HK578" s="125"/>
      <c r="HL578" s="125"/>
      <c r="HM578" s="125"/>
      <c r="HN578" s="125"/>
      <c r="HO578" s="125"/>
      <c r="HP578" s="125"/>
      <c r="HQ578" s="125"/>
      <c r="HR578" s="125"/>
      <c r="HS578" s="125"/>
      <c r="HT578" s="125"/>
      <c r="HU578" s="125"/>
      <c r="HV578" s="125"/>
      <c r="HW578" s="125"/>
      <c r="HX578" s="125"/>
      <c r="HY578" s="125"/>
      <c r="HZ578" s="125"/>
      <c r="IA578" s="125"/>
      <c r="IB578" s="125"/>
      <c r="IC578" s="125"/>
      <c r="ID578" s="125"/>
      <c r="IE578" s="125"/>
      <c r="IF578" s="125"/>
      <c r="IG578" s="125"/>
      <c r="IH578" s="125"/>
      <c r="II578" s="125"/>
      <c r="IJ578" s="125"/>
    </row>
    <row r="579" s="125" customFormat="true" ht="45" hidden="false" customHeight="true" outlineLevel="0" collapsed="false">
      <c r="A579" s="97"/>
      <c r="B579" s="212"/>
      <c r="C579" s="213"/>
      <c r="D579" s="213"/>
      <c r="E579" s="213"/>
      <c r="F579" s="222" t="s">
        <v>982</v>
      </c>
      <c r="G579" s="222"/>
      <c r="H579" s="215"/>
      <c r="I579" s="215"/>
      <c r="J579" s="215"/>
      <c r="K579" s="216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24"/>
      <c r="BP579" s="124"/>
      <c r="BQ579" s="124"/>
      <c r="BR579" s="124"/>
      <c r="BS579" s="124"/>
      <c r="BT579" s="124"/>
      <c r="BU579" s="124"/>
      <c r="BV579" s="124"/>
      <c r="BW579" s="124"/>
      <c r="BX579" s="124"/>
      <c r="BY579" s="124"/>
    </row>
    <row r="580" customFormat="false" ht="39.75" hidden="false" customHeight="true" outlineLevel="0" collapsed="false">
      <c r="A580" s="144"/>
      <c r="B580" s="105" t="s">
        <v>942</v>
      </c>
      <c r="C580" s="106" t="n">
        <v>10</v>
      </c>
      <c r="D580" s="106"/>
      <c r="E580" s="106"/>
      <c r="F580" s="126" t="s">
        <v>983</v>
      </c>
      <c r="G580" s="126"/>
      <c r="H580" s="123" t="n">
        <v>401</v>
      </c>
      <c r="I580" s="186"/>
      <c r="J580" s="135" t="n">
        <v>20</v>
      </c>
      <c r="K580" s="188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24"/>
      <c r="BP580" s="124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39.75" hidden="false" customHeight="true" outlineLevel="0" collapsed="false">
      <c r="A581" s="144"/>
      <c r="B581" s="223" t="s">
        <v>942</v>
      </c>
      <c r="C581" s="224" t="n">
        <v>10</v>
      </c>
      <c r="D581" s="224" t="s">
        <v>247</v>
      </c>
      <c r="E581" s="224"/>
      <c r="F581" s="225" t="s">
        <v>984</v>
      </c>
      <c r="G581" s="225"/>
      <c r="H581" s="226" t="n">
        <v>401</v>
      </c>
      <c r="I581" s="227"/>
      <c r="J581" s="228" t="n">
        <v>190</v>
      </c>
      <c r="K581" s="112" t="n">
        <f aca="false">I581*J581</f>
        <v>0</v>
      </c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24"/>
      <c r="BM581" s="124"/>
      <c r="BN581" s="124"/>
      <c r="BO581" s="124"/>
      <c r="BP581" s="124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50.25" hidden="false" customHeight="true" outlineLevel="0" collapsed="false">
      <c r="A582" s="144"/>
      <c r="B582" s="229" t="s">
        <v>942</v>
      </c>
      <c r="C582" s="230" t="n">
        <v>10</v>
      </c>
      <c r="D582" s="230"/>
      <c r="E582" s="230"/>
      <c r="F582" s="231" t="s">
        <v>985</v>
      </c>
      <c r="G582" s="231"/>
      <c r="H582" s="232" t="n">
        <v>402</v>
      </c>
      <c r="I582" s="233"/>
      <c r="J582" s="234" t="n">
        <v>5</v>
      </c>
      <c r="K582" s="188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24"/>
      <c r="BM582" s="124"/>
      <c r="BN582" s="124"/>
      <c r="BO582" s="124"/>
      <c r="BP582" s="124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41.25" hidden="false" customHeight="true" outlineLevel="0" collapsed="false">
      <c r="A583" s="144"/>
      <c r="B583" s="105" t="s">
        <v>942</v>
      </c>
      <c r="C583" s="106" t="n">
        <v>10</v>
      </c>
      <c r="D583" s="106" t="s">
        <v>247</v>
      </c>
      <c r="E583" s="106"/>
      <c r="F583" s="126" t="s">
        <v>986</v>
      </c>
      <c r="G583" s="126"/>
      <c r="H583" s="123" t="n">
        <v>402</v>
      </c>
      <c r="I583" s="110"/>
      <c r="J583" s="111" t="n">
        <v>47</v>
      </c>
      <c r="K583" s="112" t="n">
        <f aca="false">I583*J583</f>
        <v>0</v>
      </c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24"/>
      <c r="BP583" s="124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104" customFormat="true" ht="30" hidden="false" customHeight="true" outlineLevel="0" collapsed="false">
      <c r="B584" s="113"/>
      <c r="C584" s="114"/>
      <c r="D584" s="114"/>
      <c r="E584" s="114"/>
      <c r="F584" s="115"/>
      <c r="G584" s="116"/>
      <c r="H584" s="117" t="s">
        <v>987</v>
      </c>
      <c r="I584" s="118" t="n">
        <f aca="false">I581+I583</f>
        <v>0</v>
      </c>
      <c r="J584" s="119"/>
      <c r="K584" s="112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24"/>
      <c r="BP584" s="124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5"/>
      <c r="CA584" s="125"/>
      <c r="CB584" s="125"/>
      <c r="CC584" s="125"/>
      <c r="CD584" s="125"/>
      <c r="CE584" s="125"/>
      <c r="CF584" s="125"/>
      <c r="CG584" s="125"/>
      <c r="CH584" s="125"/>
      <c r="CI584" s="125"/>
      <c r="CJ584" s="125"/>
      <c r="CK584" s="125"/>
      <c r="CL584" s="125"/>
      <c r="CM584" s="125"/>
      <c r="CN584" s="125"/>
      <c r="CO584" s="125"/>
      <c r="CP584" s="125"/>
      <c r="CQ584" s="125"/>
      <c r="CR584" s="125"/>
      <c r="CS584" s="125"/>
      <c r="CT584" s="125"/>
      <c r="CU584" s="125"/>
      <c r="CV584" s="125"/>
      <c r="CW584" s="125"/>
      <c r="CX584" s="125"/>
      <c r="CY584" s="125"/>
      <c r="CZ584" s="125"/>
      <c r="DA584" s="125"/>
      <c r="DB584" s="125"/>
      <c r="DC584" s="125"/>
      <c r="DD584" s="125"/>
      <c r="DE584" s="125"/>
      <c r="DF584" s="125"/>
      <c r="DG584" s="125"/>
      <c r="DH584" s="125"/>
      <c r="DI584" s="125"/>
      <c r="DJ584" s="125"/>
      <c r="DK584" s="125"/>
      <c r="DL584" s="125"/>
      <c r="DM584" s="125"/>
      <c r="DN584" s="125"/>
      <c r="DO584" s="125"/>
      <c r="DP584" s="125"/>
      <c r="DQ584" s="125"/>
      <c r="DR584" s="125"/>
      <c r="DS584" s="125"/>
      <c r="DT584" s="125"/>
      <c r="DU584" s="125"/>
      <c r="DV584" s="125"/>
      <c r="DW584" s="125"/>
      <c r="DX584" s="125"/>
      <c r="DY584" s="125"/>
      <c r="DZ584" s="125"/>
      <c r="EA584" s="125"/>
      <c r="EB584" s="125"/>
      <c r="EC584" s="125"/>
      <c r="ED584" s="125"/>
      <c r="EE584" s="125"/>
      <c r="EF584" s="125"/>
      <c r="EG584" s="125"/>
      <c r="EH584" s="125"/>
      <c r="EI584" s="125"/>
      <c r="EJ584" s="125"/>
      <c r="EK584" s="125"/>
      <c r="EL584" s="125"/>
      <c r="EM584" s="125"/>
      <c r="EN584" s="125"/>
      <c r="EO584" s="125"/>
      <c r="EP584" s="125"/>
      <c r="EQ584" s="125"/>
      <c r="ER584" s="125"/>
      <c r="ES584" s="125"/>
      <c r="ET584" s="125"/>
      <c r="EU584" s="125"/>
      <c r="EV584" s="125"/>
      <c r="EW584" s="125"/>
      <c r="EX584" s="125"/>
      <c r="EY584" s="125"/>
      <c r="EZ584" s="125"/>
      <c r="FA584" s="125"/>
      <c r="FB584" s="125"/>
      <c r="FC584" s="125"/>
      <c r="FD584" s="125"/>
      <c r="FE584" s="125"/>
      <c r="FF584" s="125"/>
      <c r="FG584" s="125"/>
      <c r="FH584" s="125"/>
      <c r="FI584" s="125"/>
      <c r="FJ584" s="125"/>
      <c r="FK584" s="125"/>
      <c r="FL584" s="125"/>
      <c r="FM584" s="125"/>
      <c r="FN584" s="125"/>
      <c r="FO584" s="125"/>
      <c r="FP584" s="125"/>
      <c r="FQ584" s="125"/>
      <c r="FR584" s="125"/>
      <c r="FS584" s="125"/>
      <c r="FT584" s="125"/>
      <c r="FU584" s="125"/>
      <c r="FV584" s="125"/>
      <c r="FW584" s="125"/>
      <c r="FX584" s="125"/>
      <c r="FY584" s="125"/>
      <c r="FZ584" s="125"/>
      <c r="GA584" s="125"/>
      <c r="GB584" s="125"/>
      <c r="GC584" s="125"/>
      <c r="GD584" s="125"/>
      <c r="GE584" s="125"/>
      <c r="GF584" s="125"/>
      <c r="GG584" s="125"/>
      <c r="GH584" s="125"/>
      <c r="GI584" s="125"/>
      <c r="GJ584" s="125"/>
      <c r="GK584" s="125"/>
      <c r="GL584" s="125"/>
      <c r="GM584" s="125"/>
      <c r="GN584" s="125"/>
      <c r="GO584" s="125"/>
      <c r="GP584" s="125"/>
      <c r="GQ584" s="125"/>
      <c r="GR584" s="125"/>
      <c r="GS584" s="125"/>
      <c r="GT584" s="125"/>
      <c r="GU584" s="125"/>
      <c r="GV584" s="125"/>
      <c r="GW584" s="125"/>
      <c r="GX584" s="125"/>
      <c r="GY584" s="125"/>
      <c r="GZ584" s="125"/>
      <c r="HA584" s="125"/>
      <c r="HB584" s="125"/>
      <c r="HC584" s="125"/>
      <c r="HD584" s="125"/>
      <c r="HE584" s="125"/>
      <c r="HF584" s="125"/>
      <c r="HG584" s="125"/>
      <c r="HH584" s="125"/>
      <c r="HI584" s="125"/>
      <c r="HJ584" s="125"/>
      <c r="HK584" s="125"/>
      <c r="HL584" s="125"/>
      <c r="HM584" s="125"/>
      <c r="HN584" s="125"/>
      <c r="HO584" s="125"/>
      <c r="HP584" s="125"/>
      <c r="HQ584" s="125"/>
      <c r="HR584" s="125"/>
      <c r="HS584" s="125"/>
      <c r="HT584" s="125"/>
      <c r="HU584" s="125"/>
      <c r="HV584" s="125"/>
      <c r="HW584" s="125"/>
      <c r="HX584" s="125"/>
      <c r="HY584" s="125"/>
      <c r="HZ584" s="125"/>
      <c r="IA584" s="125"/>
      <c r="IB584" s="125"/>
      <c r="IC584" s="125"/>
      <c r="ID584" s="125"/>
      <c r="IE584" s="125"/>
      <c r="IF584" s="125"/>
      <c r="IG584" s="125"/>
      <c r="IH584" s="125"/>
      <c r="II584" s="125"/>
      <c r="IJ584" s="125"/>
    </row>
    <row r="585" customFormat="false" ht="26.1" hidden="false" customHeight="true" outlineLevel="0" collapsed="false">
      <c r="B585" s="235"/>
      <c r="C585" s="1"/>
      <c r="D585" s="1"/>
      <c r="E585" s="1"/>
      <c r="F585" s="1"/>
      <c r="G585" s="1"/>
      <c r="H585" s="236"/>
      <c r="I585" s="236"/>
      <c r="J585" s="1"/>
      <c r="K585" s="237" t="s">
        <v>22</v>
      </c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24"/>
      <c r="BP585" s="124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5"/>
      <c r="CA585" s="125"/>
      <c r="CB585" s="125"/>
      <c r="CC585" s="125"/>
      <c r="CD585" s="125"/>
      <c r="CE585" s="125"/>
      <c r="CF585" s="125"/>
      <c r="CG585" s="125"/>
      <c r="CH585" s="125"/>
      <c r="CI585" s="125"/>
      <c r="CJ585" s="125"/>
      <c r="CK585" s="125"/>
      <c r="CL585" s="125"/>
      <c r="CM585" s="125"/>
      <c r="CN585" s="125"/>
      <c r="CO585" s="125"/>
      <c r="CP585" s="125"/>
      <c r="CQ585" s="125"/>
      <c r="CR585" s="125"/>
      <c r="CS585" s="125"/>
      <c r="CT585" s="125"/>
      <c r="CU585" s="125"/>
      <c r="CV585" s="125"/>
      <c r="CW585" s="125"/>
      <c r="CX585" s="125"/>
      <c r="CY585" s="125"/>
      <c r="CZ585" s="125"/>
      <c r="DA585" s="125"/>
      <c r="DB585" s="125"/>
      <c r="DC585" s="125"/>
      <c r="DD585" s="125"/>
      <c r="DE585" s="125"/>
      <c r="DF585" s="125"/>
      <c r="DG585" s="125"/>
      <c r="DH585" s="125"/>
      <c r="DI585" s="125"/>
      <c r="DJ585" s="125"/>
      <c r="DK585" s="125"/>
      <c r="DL585" s="125"/>
      <c r="DM585" s="125"/>
      <c r="DN585" s="125"/>
      <c r="DO585" s="125"/>
      <c r="DP585" s="125"/>
      <c r="DQ585" s="125"/>
      <c r="DR585" s="125"/>
      <c r="DS585" s="125"/>
      <c r="DT585" s="125"/>
      <c r="DU585" s="125"/>
      <c r="DV585" s="125"/>
      <c r="DW585" s="125"/>
      <c r="DX585" s="125"/>
      <c r="DY585" s="125"/>
      <c r="DZ585" s="125"/>
      <c r="EA585" s="125"/>
      <c r="EB585" s="125"/>
      <c r="EC585" s="125"/>
      <c r="ED585" s="125"/>
      <c r="EE585" s="125"/>
      <c r="EF585" s="125"/>
      <c r="EG585" s="125"/>
      <c r="EH585" s="125"/>
      <c r="EI585" s="125"/>
      <c r="EJ585" s="125"/>
      <c r="EK585" s="125"/>
      <c r="EL585" s="125"/>
      <c r="EM585" s="125"/>
      <c r="EN585" s="125"/>
      <c r="EO585" s="125"/>
      <c r="EP585" s="125"/>
      <c r="EQ585" s="125"/>
      <c r="ER585" s="125"/>
      <c r="ES585" s="125"/>
      <c r="ET585" s="125"/>
      <c r="EU585" s="125"/>
      <c r="EV585" s="125"/>
      <c r="EW585" s="125"/>
      <c r="EX585" s="125"/>
      <c r="EY585" s="125"/>
      <c r="EZ585" s="125"/>
      <c r="FA585" s="125"/>
      <c r="FB585" s="125"/>
      <c r="FC585" s="125"/>
      <c r="FD585" s="125"/>
      <c r="FE585" s="125"/>
      <c r="FF585" s="125"/>
      <c r="FG585" s="125"/>
      <c r="FH585" s="125"/>
      <c r="FI585" s="125"/>
      <c r="FJ585" s="125"/>
      <c r="FK585" s="125"/>
      <c r="FL585" s="125"/>
      <c r="FM585" s="125"/>
      <c r="FN585" s="125"/>
      <c r="FO585" s="125"/>
      <c r="FP585" s="125"/>
      <c r="FQ585" s="125"/>
      <c r="FR585" s="125"/>
      <c r="FS585" s="125"/>
      <c r="FT585" s="125"/>
      <c r="FU585" s="125"/>
      <c r="FV585" s="125"/>
      <c r="FW585" s="125"/>
      <c r="FX585" s="125"/>
      <c r="FY585" s="125"/>
      <c r="FZ585" s="125"/>
      <c r="GA585" s="125"/>
      <c r="GB585" s="125"/>
      <c r="GC585" s="125"/>
      <c r="GD585" s="125"/>
      <c r="GE585" s="125"/>
      <c r="GF585" s="125"/>
      <c r="GG585" s="125"/>
      <c r="GH585" s="125"/>
      <c r="GI585" s="125"/>
      <c r="GJ585" s="125"/>
      <c r="GK585" s="125"/>
      <c r="GL585" s="125"/>
      <c r="GM585" s="125"/>
      <c r="GN585" s="125"/>
      <c r="GO585" s="125"/>
      <c r="GP585" s="125"/>
      <c r="GQ585" s="125"/>
      <c r="GR585" s="125"/>
      <c r="GS585" s="125"/>
      <c r="GT585" s="125"/>
      <c r="GU585" s="125"/>
      <c r="GV585" s="125"/>
      <c r="GW585" s="125"/>
      <c r="GX585" s="125"/>
      <c r="GY585" s="125"/>
      <c r="GZ585" s="125"/>
      <c r="HA585" s="125"/>
      <c r="HB585" s="125"/>
      <c r="HC585" s="125"/>
      <c r="HD585" s="125"/>
      <c r="HE585" s="125"/>
      <c r="HF585" s="125"/>
      <c r="HG585" s="125"/>
      <c r="HH585" s="125"/>
      <c r="HI585" s="125"/>
      <c r="HJ585" s="125"/>
      <c r="HK585" s="125"/>
      <c r="HL585" s="125"/>
      <c r="HM585" s="125"/>
      <c r="HN585" s="125"/>
      <c r="HO585" s="125"/>
      <c r="HP585" s="125"/>
      <c r="HQ585" s="125"/>
      <c r="HR585" s="125"/>
      <c r="HS585" s="125"/>
      <c r="HT585" s="125"/>
      <c r="HU585" s="125"/>
      <c r="HV585" s="125"/>
      <c r="HW585" s="125"/>
      <c r="HX585" s="125"/>
      <c r="HY585" s="125"/>
      <c r="HZ585" s="125"/>
      <c r="IA585" s="125"/>
      <c r="IB585" s="125"/>
      <c r="IC585" s="125"/>
      <c r="ID585" s="125"/>
      <c r="IE585" s="125"/>
      <c r="IF585" s="125"/>
      <c r="IG585" s="125"/>
      <c r="IH585" s="125"/>
      <c r="II585" s="125"/>
      <c r="IJ585" s="125"/>
    </row>
    <row r="586" customFormat="false" ht="26.1" hidden="false" customHeight="true" outlineLevel="0" collapsed="false">
      <c r="B586" s="238"/>
      <c r="C586" s="239"/>
      <c r="D586" s="239"/>
      <c r="E586" s="239"/>
      <c r="F586" s="239"/>
      <c r="G586" s="239"/>
      <c r="H586" s="240"/>
      <c r="I586" s="240"/>
      <c r="J586" s="239"/>
      <c r="K586" s="241" t="n">
        <v>400</v>
      </c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24"/>
      <c r="BP586" s="124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5"/>
      <c r="CA586" s="125"/>
      <c r="CB586" s="125"/>
      <c r="CC586" s="125"/>
      <c r="CD586" s="125"/>
      <c r="CE586" s="125"/>
      <c r="CF586" s="125"/>
      <c r="CG586" s="125"/>
      <c r="CH586" s="125"/>
      <c r="CI586" s="125"/>
      <c r="CJ586" s="125"/>
      <c r="CK586" s="125"/>
      <c r="CL586" s="125"/>
      <c r="CM586" s="125"/>
      <c r="CN586" s="125"/>
      <c r="CO586" s="125"/>
      <c r="CP586" s="125"/>
      <c r="CQ586" s="125"/>
      <c r="CR586" s="125"/>
      <c r="CS586" s="125"/>
      <c r="CT586" s="125"/>
      <c r="CU586" s="125"/>
      <c r="CV586" s="125"/>
      <c r="CW586" s="125"/>
      <c r="CX586" s="125"/>
      <c r="CY586" s="125"/>
      <c r="CZ586" s="125"/>
      <c r="DA586" s="125"/>
      <c r="DB586" s="125"/>
      <c r="DC586" s="125"/>
      <c r="DD586" s="125"/>
      <c r="DE586" s="125"/>
      <c r="DF586" s="125"/>
      <c r="DG586" s="125"/>
      <c r="DH586" s="125"/>
      <c r="DI586" s="125"/>
      <c r="DJ586" s="125"/>
      <c r="DK586" s="125"/>
      <c r="DL586" s="125"/>
      <c r="DM586" s="125"/>
      <c r="DN586" s="125"/>
      <c r="DO586" s="125"/>
      <c r="DP586" s="125"/>
      <c r="DQ586" s="125"/>
      <c r="DR586" s="125"/>
      <c r="DS586" s="125"/>
      <c r="DT586" s="125"/>
      <c r="DU586" s="125"/>
      <c r="DV586" s="125"/>
      <c r="DW586" s="125"/>
      <c r="DX586" s="125"/>
      <c r="DY586" s="125"/>
      <c r="DZ586" s="125"/>
      <c r="EA586" s="125"/>
      <c r="EB586" s="125"/>
      <c r="EC586" s="125"/>
      <c r="ED586" s="125"/>
      <c r="EE586" s="125"/>
      <c r="EF586" s="125"/>
      <c r="EG586" s="125"/>
      <c r="EH586" s="125"/>
      <c r="EI586" s="125"/>
      <c r="EJ586" s="125"/>
      <c r="EK586" s="125"/>
      <c r="EL586" s="125"/>
      <c r="EM586" s="125"/>
      <c r="EN586" s="125"/>
      <c r="EO586" s="125"/>
      <c r="EP586" s="125"/>
      <c r="EQ586" s="125"/>
      <c r="ER586" s="125"/>
      <c r="ES586" s="125"/>
      <c r="ET586" s="125"/>
      <c r="EU586" s="125"/>
      <c r="EV586" s="125"/>
      <c r="EW586" s="125"/>
      <c r="EX586" s="125"/>
      <c r="EY586" s="125"/>
      <c r="EZ586" s="125"/>
      <c r="FA586" s="125"/>
      <c r="FB586" s="125"/>
      <c r="FC586" s="125"/>
      <c r="FD586" s="125"/>
      <c r="FE586" s="125"/>
      <c r="FF586" s="125"/>
      <c r="FG586" s="125"/>
      <c r="FH586" s="125"/>
      <c r="FI586" s="125"/>
      <c r="FJ586" s="125"/>
      <c r="FK586" s="125"/>
      <c r="FL586" s="125"/>
      <c r="FM586" s="125"/>
      <c r="FN586" s="125"/>
      <c r="FO586" s="125"/>
      <c r="FP586" s="125"/>
      <c r="FQ586" s="125"/>
      <c r="FR586" s="125"/>
      <c r="FS586" s="125"/>
      <c r="FT586" s="125"/>
      <c r="FU586" s="125"/>
      <c r="FV586" s="125"/>
      <c r="FW586" s="125"/>
      <c r="FX586" s="125"/>
      <c r="FY586" s="125"/>
      <c r="FZ586" s="125"/>
      <c r="GA586" s="125"/>
      <c r="GB586" s="125"/>
      <c r="GC586" s="125"/>
      <c r="GD586" s="125"/>
      <c r="GE586" s="125"/>
      <c r="GF586" s="125"/>
      <c r="GG586" s="125"/>
      <c r="GH586" s="125"/>
      <c r="GI586" s="125"/>
      <c r="GJ586" s="125"/>
      <c r="GK586" s="125"/>
      <c r="GL586" s="125"/>
      <c r="GM586" s="125"/>
      <c r="GN586" s="125"/>
      <c r="GO586" s="125"/>
      <c r="GP586" s="125"/>
      <c r="GQ586" s="125"/>
      <c r="GR586" s="125"/>
      <c r="GS586" s="125"/>
      <c r="GT586" s="125"/>
      <c r="GU586" s="125"/>
      <c r="GV586" s="125"/>
      <c r="GW586" s="125"/>
      <c r="GX586" s="125"/>
      <c r="GY586" s="125"/>
      <c r="GZ586" s="125"/>
      <c r="HA586" s="125"/>
      <c r="HB586" s="125"/>
      <c r="HC586" s="125"/>
      <c r="HD586" s="125"/>
      <c r="HE586" s="125"/>
      <c r="HF586" s="125"/>
      <c r="HG586" s="125"/>
      <c r="HH586" s="125"/>
      <c r="HI586" s="125"/>
      <c r="HJ586" s="125"/>
      <c r="HK586" s="125"/>
      <c r="HL586" s="125"/>
      <c r="HM586" s="125"/>
      <c r="HN586" s="125"/>
      <c r="HO586" s="125"/>
      <c r="HP586" s="125"/>
      <c r="HQ586" s="125"/>
      <c r="HR586" s="125"/>
      <c r="HS586" s="125"/>
      <c r="HT586" s="125"/>
      <c r="HU586" s="125"/>
      <c r="HV586" s="125"/>
      <c r="HW586" s="125"/>
      <c r="HX586" s="125"/>
      <c r="HY586" s="125"/>
      <c r="HZ586" s="125"/>
      <c r="IA586" s="125"/>
      <c r="IB586" s="125"/>
      <c r="IC586" s="125"/>
      <c r="ID586" s="125"/>
      <c r="IE586" s="125"/>
      <c r="IF586" s="125"/>
      <c r="IG586" s="125"/>
      <c r="IH586" s="125"/>
      <c r="II586" s="125"/>
      <c r="IJ586" s="125"/>
    </row>
    <row r="614" customFormat="false" ht="39" hidden="false" customHeight="true" outlineLevel="0" collapsed="false"/>
    <row r="615" customFormat="false" ht="39" hidden="false" customHeight="true" outlineLevel="0" collapsed="false"/>
    <row r="616" customFormat="false" ht="39" hidden="false" customHeight="true" outlineLevel="0" collapsed="false"/>
    <row r="617" customFormat="false" ht="39" hidden="false" customHeight="true" outlineLevel="0" collapsed="false"/>
    <row r="618" customFormat="false" ht="39" hidden="false" customHeight="true" outlineLevel="0" collapsed="false"/>
    <row r="619" customFormat="false" ht="39" hidden="false" customHeight="true" outlineLevel="0" collapsed="false"/>
    <row r="620" customFormat="false" ht="39" hidden="false" customHeight="true" outlineLevel="0" collapsed="false"/>
    <row r="621" customFormat="false" ht="39" hidden="false" customHeight="true" outlineLevel="0" collapsed="false"/>
    <row r="622" customFormat="false" ht="39" hidden="false" customHeight="true" outlineLevel="0" collapsed="false"/>
    <row r="623" customFormat="false" ht="39" hidden="false" customHeight="true" outlineLevel="0" collapsed="false"/>
    <row r="624" customFormat="false" ht="39" hidden="false" customHeight="true" outlineLevel="0" collapsed="false"/>
    <row r="625" customFormat="false" ht="39" hidden="false" customHeight="true" outlineLevel="0" collapsed="false"/>
    <row r="626" customFormat="false" ht="39" hidden="false" customHeight="true" outlineLevel="0" collapsed="false"/>
    <row r="627" customFormat="false" ht="39" hidden="false" customHeight="true" outlineLevel="0" collapsed="false"/>
    <row r="628" customFormat="false" ht="39" hidden="false" customHeight="true" outlineLevel="0" collapsed="false"/>
    <row r="629" customFormat="false" ht="39" hidden="false" customHeight="true" outlineLevel="0" collapsed="false"/>
    <row r="630" customFormat="false" ht="39" hidden="false" customHeight="true" outlineLevel="0" collapsed="false"/>
    <row r="631" customFormat="false" ht="39" hidden="false" customHeight="true" outlineLevel="0" collapsed="false"/>
    <row r="632" customFormat="false" ht="39" hidden="false" customHeight="true" outlineLevel="0" collapsed="false"/>
    <row r="633" customFormat="false" ht="39" hidden="false" customHeight="true" outlineLevel="0" collapsed="false"/>
    <row r="634" customFormat="false" ht="39" hidden="false" customHeight="true" outlineLevel="0" collapsed="false"/>
    <row r="635" customFormat="false" ht="39" hidden="false" customHeight="true" outlineLevel="0" collapsed="false"/>
    <row r="636" customFormat="false" ht="39" hidden="false" customHeight="true" outlineLevel="0" collapsed="false"/>
    <row r="637" customFormat="false" ht="39" hidden="false" customHeight="true" outlineLevel="0" collapsed="false"/>
    <row r="638" customFormat="false" ht="39" hidden="false" customHeight="true" outlineLevel="0" collapsed="false"/>
    <row r="639" customFormat="false" ht="39" hidden="false" customHeight="true" outlineLevel="0" collapsed="false"/>
    <row r="640" customFormat="false" ht="39" hidden="false" customHeight="true" outlineLevel="0" collapsed="false"/>
    <row r="641" customFormat="false" ht="39" hidden="false" customHeight="true" outlineLevel="0" collapsed="false"/>
    <row r="642" customFormat="false" ht="39" hidden="false" customHeight="true" outlineLevel="0" collapsed="false"/>
    <row r="643" customFormat="false" ht="39" hidden="false" customHeight="true" outlineLevel="0" collapsed="false"/>
    <row r="644" customFormat="false" ht="39" hidden="false" customHeight="true" outlineLevel="0" collapsed="false"/>
    <row r="645" customFormat="false" ht="39" hidden="false" customHeight="true" outlineLevel="0" collapsed="false"/>
    <row r="646" customFormat="false" ht="39" hidden="false" customHeight="true" outlineLevel="0" collapsed="false"/>
    <row r="647" customFormat="false" ht="39" hidden="false" customHeight="true" outlineLevel="0" collapsed="false"/>
    <row r="648" customFormat="false" ht="39" hidden="false" customHeight="true" outlineLevel="0" collapsed="false"/>
    <row r="649" customFormat="false" ht="39" hidden="false" customHeight="true" outlineLevel="0" collapsed="false"/>
    <row r="650" customFormat="false" ht="39" hidden="false" customHeight="true" outlineLevel="0" collapsed="false"/>
    <row r="651" customFormat="false" ht="39" hidden="false" customHeight="true" outlineLevel="0" collapsed="false"/>
    <row r="652" customFormat="false" ht="39" hidden="false" customHeight="true" outlineLevel="0" collapsed="false"/>
    <row r="653" customFormat="false" ht="39" hidden="false" customHeight="true" outlineLevel="0" collapsed="false"/>
    <row r="654" customFormat="false" ht="39" hidden="false" customHeight="true" outlineLevel="0" collapsed="false"/>
    <row r="655" customFormat="false" ht="39" hidden="false" customHeight="true" outlineLevel="0" collapsed="false"/>
    <row r="656" customFormat="false" ht="39" hidden="false" customHeight="true" outlineLevel="0" collapsed="false"/>
    <row r="657" customFormat="false" ht="39" hidden="false" customHeight="true" outlineLevel="0" collapsed="false"/>
    <row r="658" customFormat="false" ht="39" hidden="false" customHeight="true" outlineLevel="0" collapsed="false"/>
    <row r="659" customFormat="false" ht="39" hidden="false" customHeight="true" outlineLevel="0" collapsed="false"/>
    <row r="660" customFormat="false" ht="39" hidden="false" customHeight="true" outlineLevel="0" collapsed="false"/>
    <row r="661" customFormat="false" ht="39" hidden="false" customHeight="true" outlineLevel="0" collapsed="false"/>
    <row r="662" customFormat="false" ht="39" hidden="false" customHeight="true" outlineLevel="0" collapsed="false"/>
    <row r="663" customFormat="false" ht="39" hidden="false" customHeight="true" outlineLevel="0" collapsed="false"/>
    <row r="664" customFormat="false" ht="39" hidden="false" customHeight="true" outlineLevel="0" collapsed="false"/>
  </sheetData>
  <mergeCells count="491">
    <mergeCell ref="F6:G9"/>
    <mergeCell ref="F10:G11"/>
    <mergeCell ref="F12:G13"/>
    <mergeCell ref="F14:G14"/>
    <mergeCell ref="F15:G15"/>
    <mergeCell ref="F16:G16"/>
    <mergeCell ref="G17:H17"/>
    <mergeCell ref="G18:H18"/>
    <mergeCell ref="F19:H19"/>
    <mergeCell ref="F20:H20"/>
    <mergeCell ref="F21:G21"/>
    <mergeCell ref="F23:G23"/>
    <mergeCell ref="F24:G24"/>
    <mergeCell ref="F25:G25"/>
    <mergeCell ref="F27:G27"/>
    <mergeCell ref="F28:G28"/>
    <mergeCell ref="F29:G29"/>
    <mergeCell ref="F31:G31"/>
    <mergeCell ref="F32:G32"/>
    <mergeCell ref="F34:G34"/>
    <mergeCell ref="F35:G35"/>
    <mergeCell ref="F37:G37"/>
    <mergeCell ref="F38:G38"/>
    <mergeCell ref="F39:G39"/>
    <mergeCell ref="F40:G40"/>
    <mergeCell ref="F41:G41"/>
    <mergeCell ref="F43:G43"/>
    <mergeCell ref="F44:G44"/>
    <mergeCell ref="F46:G46"/>
    <mergeCell ref="F47:G47"/>
    <mergeCell ref="F48:G48"/>
    <mergeCell ref="F49:G49"/>
    <mergeCell ref="F51:G51"/>
    <mergeCell ref="F52:G52"/>
    <mergeCell ref="F53:G53"/>
    <mergeCell ref="F55:G55"/>
    <mergeCell ref="F56:G56"/>
    <mergeCell ref="F57:G57"/>
    <mergeCell ref="F58:G58"/>
    <mergeCell ref="F59:G59"/>
    <mergeCell ref="F61:G61"/>
    <mergeCell ref="F62:G62"/>
    <mergeCell ref="F63:G63"/>
    <mergeCell ref="F64:G64"/>
    <mergeCell ref="F65:G65"/>
    <mergeCell ref="F67:G67"/>
    <mergeCell ref="F68:G68"/>
    <mergeCell ref="F69:G69"/>
    <mergeCell ref="F70:G70"/>
    <mergeCell ref="F72:G72"/>
    <mergeCell ref="F73:G73"/>
    <mergeCell ref="F74:G74"/>
    <mergeCell ref="F76:G76"/>
    <mergeCell ref="F77:G77"/>
    <mergeCell ref="F78:G78"/>
    <mergeCell ref="F79:G79"/>
    <mergeCell ref="F81:G81"/>
    <mergeCell ref="F82:G82"/>
    <mergeCell ref="F83:G83"/>
    <mergeCell ref="F84:G84"/>
    <mergeCell ref="F86:G86"/>
    <mergeCell ref="F87:G87"/>
    <mergeCell ref="F88:G88"/>
    <mergeCell ref="F90:G90"/>
    <mergeCell ref="F91:G91"/>
    <mergeCell ref="F92:G92"/>
    <mergeCell ref="F94:G94"/>
    <mergeCell ref="F95:G95"/>
    <mergeCell ref="F97:G97"/>
    <mergeCell ref="F98:G98"/>
    <mergeCell ref="F100:G100"/>
    <mergeCell ref="F101:G101"/>
    <mergeCell ref="F103:G103"/>
    <mergeCell ref="F104:G104"/>
    <mergeCell ref="F106:G106"/>
    <mergeCell ref="F107:G107"/>
    <mergeCell ref="F109:G109"/>
    <mergeCell ref="F110:G110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7:G147"/>
    <mergeCell ref="F148:G148"/>
    <mergeCell ref="F149:G149"/>
    <mergeCell ref="F151:G151"/>
    <mergeCell ref="F152:G152"/>
    <mergeCell ref="F153:G153"/>
    <mergeCell ref="F156:G156"/>
    <mergeCell ref="F157:G157"/>
    <mergeCell ref="F158:G158"/>
    <mergeCell ref="F159:G159"/>
    <mergeCell ref="F160:G160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4:G314"/>
    <mergeCell ref="F315:G315"/>
    <mergeCell ref="F316:G316"/>
    <mergeCell ref="F317:G317"/>
    <mergeCell ref="F318:G318"/>
    <mergeCell ref="F319:G319"/>
    <mergeCell ref="F321:G321"/>
    <mergeCell ref="F322:G322"/>
    <mergeCell ref="F324:G324"/>
    <mergeCell ref="F325:G325"/>
    <mergeCell ref="F326:G326"/>
    <mergeCell ref="F327:G327"/>
    <mergeCell ref="F328:G328"/>
    <mergeCell ref="F330:G330"/>
    <mergeCell ref="F331:G331"/>
    <mergeCell ref="F333:G333"/>
    <mergeCell ref="F334:G334"/>
    <mergeCell ref="F335:G335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8:G348"/>
    <mergeCell ref="F349:G349"/>
    <mergeCell ref="F350:G350"/>
    <mergeCell ref="F351:G351"/>
    <mergeCell ref="F352:G352"/>
    <mergeCell ref="F354:G354"/>
    <mergeCell ref="F355:G355"/>
    <mergeCell ref="F357:G357"/>
    <mergeCell ref="F358:G358"/>
    <mergeCell ref="F359:G359"/>
    <mergeCell ref="F360:G360"/>
    <mergeCell ref="F362:G362"/>
    <mergeCell ref="F363:G363"/>
    <mergeCell ref="F364:G364"/>
    <mergeCell ref="F365:G365"/>
    <mergeCell ref="F366:G366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3:G423"/>
    <mergeCell ref="F424:G424"/>
    <mergeCell ref="F425:G425"/>
    <mergeCell ref="F426:G426"/>
    <mergeCell ref="F427:G427"/>
    <mergeCell ref="F429:G429"/>
    <mergeCell ref="F430:G430"/>
    <mergeCell ref="F431:G431"/>
    <mergeCell ref="F432:G432"/>
    <mergeCell ref="F433:G433"/>
    <mergeCell ref="F434:G434"/>
    <mergeCell ref="F436:G436"/>
    <mergeCell ref="F437:G437"/>
    <mergeCell ref="F438:G438"/>
    <mergeCell ref="F439:G439"/>
    <mergeCell ref="F440:G440"/>
    <mergeCell ref="F442:G442"/>
    <mergeCell ref="F443:G443"/>
    <mergeCell ref="F444:G444"/>
    <mergeCell ref="F446:G446"/>
    <mergeCell ref="F447:G447"/>
    <mergeCell ref="F448:G448"/>
    <mergeCell ref="F450:G450"/>
    <mergeCell ref="F451:G451"/>
    <mergeCell ref="F452:G452"/>
    <mergeCell ref="F454:G454"/>
    <mergeCell ref="F455:G455"/>
    <mergeCell ref="F456:G456"/>
    <mergeCell ref="F458:G458"/>
    <mergeCell ref="F459:G459"/>
    <mergeCell ref="F461:G461"/>
    <mergeCell ref="F462:G462"/>
    <mergeCell ref="F464:G464"/>
    <mergeCell ref="F465:G465"/>
    <mergeCell ref="F466:G466"/>
    <mergeCell ref="F467:G467"/>
    <mergeCell ref="F468:G468"/>
    <mergeCell ref="F470:G470"/>
    <mergeCell ref="F471:G471"/>
    <mergeCell ref="F472:G472"/>
    <mergeCell ref="F473:G473"/>
    <mergeCell ref="F475:G475"/>
    <mergeCell ref="F476:G476"/>
    <mergeCell ref="F478:G478"/>
    <mergeCell ref="F479:G479"/>
    <mergeCell ref="F480:G480"/>
    <mergeCell ref="F481:G481"/>
    <mergeCell ref="F482:G482"/>
    <mergeCell ref="F484:G484"/>
    <mergeCell ref="F485:G485"/>
    <mergeCell ref="F486:G486"/>
    <mergeCell ref="F488:G488"/>
    <mergeCell ref="F489:G489"/>
    <mergeCell ref="F491:G491"/>
    <mergeCell ref="F492:G492"/>
    <mergeCell ref="F493:G493"/>
    <mergeCell ref="F495:G495"/>
    <mergeCell ref="F496:G496"/>
    <mergeCell ref="F497:G497"/>
    <mergeCell ref="F499:G499"/>
    <mergeCell ref="F500:G500"/>
    <mergeCell ref="F501:G501"/>
    <mergeCell ref="F502:G502"/>
    <mergeCell ref="F505:G505"/>
    <mergeCell ref="F506:G506"/>
    <mergeCell ref="F508:G508"/>
    <mergeCell ref="F509:G509"/>
    <mergeCell ref="F511:G511"/>
    <mergeCell ref="F512:G512"/>
    <mergeCell ref="F513:G513"/>
    <mergeCell ref="F514:G514"/>
    <mergeCell ref="F515:G515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9:G529"/>
    <mergeCell ref="F530:G530"/>
    <mergeCell ref="F531:G531"/>
    <mergeCell ref="F532:G532"/>
    <mergeCell ref="F534:G534"/>
    <mergeCell ref="F535:G535"/>
    <mergeCell ref="F537:G537"/>
    <mergeCell ref="F538:G538"/>
    <mergeCell ref="F539:G539"/>
    <mergeCell ref="F540:G540"/>
    <mergeCell ref="F541:G541"/>
    <mergeCell ref="F542:G542"/>
    <mergeCell ref="F544:G544"/>
    <mergeCell ref="F545:G545"/>
    <mergeCell ref="F546:G546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60:G560"/>
    <mergeCell ref="F561:G561"/>
    <mergeCell ref="F562:G562"/>
    <mergeCell ref="F564:G564"/>
    <mergeCell ref="F565:G565"/>
    <mergeCell ref="F566:G566"/>
    <mergeCell ref="F568:G568"/>
    <mergeCell ref="F569:G569"/>
    <mergeCell ref="F570:G570"/>
    <mergeCell ref="F571:G571"/>
    <mergeCell ref="F572:G572"/>
    <mergeCell ref="F573:G573"/>
    <mergeCell ref="F575:G575"/>
    <mergeCell ref="F576:G576"/>
    <mergeCell ref="F577:G577"/>
    <mergeCell ref="F579:G579"/>
    <mergeCell ref="F580:G580"/>
    <mergeCell ref="F581:G581"/>
    <mergeCell ref="F582:G582"/>
    <mergeCell ref="F583:G583"/>
  </mergeCells>
  <conditionalFormatting sqref="I3:I6">
    <cfRule type="expression" priority="2" aboveAverage="0" equalAverage="0" bottom="0" percent="0" rank="0" text="" dxfId="0">
      <formula>LEN(TRIM(I3))=0</formula>
    </cfRule>
  </conditionalFormatting>
  <conditionalFormatting sqref="G17:H18">
    <cfRule type="containsText" priority="3" aboveAverage="0" equalAverage="0" bottom="0" percent="0" rank="0" text="e" dxfId="1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65" zoomScaleNormal="65" zoomScalePageLayoutView="100" workbookViewId="0">
      <selection pane="topLeft" activeCell="A29" activeCellId="0" sqref="A29"/>
    </sheetView>
  </sheetViews>
  <sheetFormatPr defaultRowHeight="12.8"/>
  <cols>
    <col collapsed="false" hidden="false" max="1" min="1" style="242" width="2.42857142857143"/>
    <col collapsed="false" hidden="false" max="2" min="2" style="242" width="3.91326530612245"/>
    <col collapsed="false" hidden="false" max="5" min="3" style="242" width="4.45408163265306"/>
    <col collapsed="false" hidden="false" max="6" min="6" style="242" width="46.9795918367347"/>
    <col collapsed="false" hidden="false" max="7" min="7" style="242" width="22.5459183673469"/>
    <col collapsed="false" hidden="false" max="8" min="8" style="242" width="18.3571428571429"/>
    <col collapsed="false" hidden="false" max="9" min="9" style="242" width="8.10204081632653"/>
    <col collapsed="false" hidden="false" max="11" min="10" style="242" width="10.8010204081633"/>
    <col collapsed="false" hidden="false" max="12" min="12" style="0" width="15.5255102040816"/>
    <col collapsed="false" hidden="false" max="13" min="13" style="0" width="8.36734693877551"/>
    <col collapsed="false" hidden="false" max="1025" min="14" style="0" width="8.50510204081633"/>
  </cols>
  <sheetData>
    <row r="1" customFormat="false" ht="12.8" hidden="false" customHeight="false" outlineLevel="0" collapsed="false">
      <c r="A1" s="243"/>
      <c r="B1" s="243"/>
      <c r="C1" s="243"/>
      <c r="D1" s="244" t="s">
        <v>247</v>
      </c>
      <c r="E1" s="244"/>
      <c r="F1" s="243" t="s">
        <v>988</v>
      </c>
      <c r="G1" s="244"/>
      <c r="H1" s="244" t="s">
        <v>989</v>
      </c>
      <c r="I1" s="243"/>
      <c r="J1" s="245" t="n">
        <v>250</v>
      </c>
      <c r="K1" s="243"/>
      <c r="L1" s="243" t="s">
        <v>594</v>
      </c>
      <c r="M1" s="243" t="n">
        <v>4</v>
      </c>
    </row>
    <row r="2" customFormat="false" ht="12.8" hidden="false" customHeight="false" outlineLevel="0" collapsed="false">
      <c r="A2" s="243"/>
      <c r="B2" s="243"/>
      <c r="C2" s="243"/>
      <c r="D2" s="244" t="s">
        <v>247</v>
      </c>
      <c r="E2" s="244"/>
      <c r="F2" s="243" t="s">
        <v>990</v>
      </c>
      <c r="G2" s="244"/>
      <c r="H2" s="244" t="s">
        <v>991</v>
      </c>
      <c r="I2" s="243"/>
      <c r="J2" s="245" t="n">
        <v>250</v>
      </c>
      <c r="K2" s="243"/>
      <c r="L2" s="243" t="s">
        <v>596</v>
      </c>
      <c r="M2" s="243" t="n">
        <v>4</v>
      </c>
    </row>
    <row r="3" customFormat="false" ht="12.8" hidden="false" customHeight="false" outlineLevel="0" collapsed="false">
      <c r="A3" s="243"/>
      <c r="B3" s="243"/>
      <c r="C3" s="243"/>
      <c r="D3" s="244" t="s">
        <v>247</v>
      </c>
      <c r="E3" s="244"/>
      <c r="F3" s="243" t="s">
        <v>992</v>
      </c>
      <c r="G3" s="244"/>
      <c r="H3" s="244" t="s">
        <v>993</v>
      </c>
      <c r="I3" s="243"/>
      <c r="J3" s="245" t="n">
        <v>250</v>
      </c>
      <c r="K3" s="243"/>
      <c r="L3" s="243" t="s">
        <v>598</v>
      </c>
      <c r="M3" s="243" t="n">
        <v>4</v>
      </c>
    </row>
    <row r="4" customFormat="false" ht="12.8" hidden="false" customHeight="false" outlineLevel="0" collapsed="false">
      <c r="A4" s="243"/>
      <c r="B4" s="243"/>
      <c r="C4" s="243"/>
      <c r="D4" s="244" t="s">
        <v>247</v>
      </c>
      <c r="E4" s="244"/>
      <c r="F4" s="243" t="s">
        <v>994</v>
      </c>
      <c r="G4" s="244"/>
      <c r="H4" s="243" t="s">
        <v>995</v>
      </c>
      <c r="I4" s="243"/>
      <c r="J4" s="245" t="n">
        <v>250</v>
      </c>
      <c r="K4" s="243"/>
      <c r="L4" s="243" t="s">
        <v>600</v>
      </c>
      <c r="M4" s="243" t="n">
        <v>4</v>
      </c>
    </row>
    <row r="5" customFormat="false" ht="12.8" hidden="false" customHeight="false" outlineLevel="0" collapsed="false">
      <c r="A5" s="243"/>
      <c r="B5" s="243"/>
      <c r="C5" s="243"/>
      <c r="D5" s="244" t="s">
        <v>247</v>
      </c>
      <c r="E5" s="244"/>
      <c r="F5" s="243" t="s">
        <v>996</v>
      </c>
      <c r="G5" s="244"/>
      <c r="H5" s="243" t="s">
        <v>997</v>
      </c>
      <c r="I5" s="243"/>
      <c r="J5" s="245" t="n">
        <v>250</v>
      </c>
      <c r="K5" s="243"/>
      <c r="L5" s="243" t="s">
        <v>602</v>
      </c>
      <c r="M5" s="243" t="n">
        <v>4</v>
      </c>
    </row>
    <row r="6" customFormat="false" ht="12.8" hidden="false" customHeight="false" outlineLevel="0" collapsed="false">
      <c r="A6" s="243"/>
      <c r="B6" s="243"/>
      <c r="C6" s="243"/>
      <c r="D6" s="244" t="s">
        <v>247</v>
      </c>
      <c r="E6" s="244"/>
      <c r="F6" s="243" t="s">
        <v>998</v>
      </c>
      <c r="G6" s="244"/>
      <c r="H6" s="243" t="s">
        <v>999</v>
      </c>
      <c r="I6" s="243"/>
      <c r="J6" s="245" t="n">
        <v>250</v>
      </c>
      <c r="K6" s="243"/>
      <c r="L6" s="243" t="s">
        <v>604</v>
      </c>
      <c r="M6" s="243" t="n">
        <v>4</v>
      </c>
    </row>
    <row r="7" customFormat="false" ht="12.8" hidden="false" customHeight="false" outlineLevel="0" collapsed="false">
      <c r="A7" s="243"/>
      <c r="B7" s="243"/>
      <c r="C7" s="243"/>
      <c r="D7" s="244" t="s">
        <v>247</v>
      </c>
      <c r="E7" s="244"/>
      <c r="F7" s="243" t="s">
        <v>1000</v>
      </c>
      <c r="G7" s="244"/>
      <c r="H7" s="243" t="s">
        <v>1001</v>
      </c>
      <c r="I7" s="243"/>
      <c r="J7" s="245" t="n">
        <v>250</v>
      </c>
      <c r="K7" s="243"/>
      <c r="L7" s="243" t="s">
        <v>606</v>
      </c>
      <c r="M7" s="243" t="n">
        <v>4</v>
      </c>
    </row>
    <row r="8" customFormat="false" ht="12.8" hidden="false" customHeight="false" outlineLevel="0" collapsed="false">
      <c r="A8" s="243"/>
      <c r="B8" s="243"/>
      <c r="C8" s="243"/>
      <c r="D8" s="244" t="s">
        <v>247</v>
      </c>
      <c r="E8" s="244"/>
      <c r="F8" s="243" t="s">
        <v>1002</v>
      </c>
      <c r="G8" s="244"/>
      <c r="H8" s="243" t="s">
        <v>1003</v>
      </c>
      <c r="I8" s="243"/>
      <c r="J8" s="245" t="n">
        <v>250</v>
      </c>
      <c r="K8" s="243"/>
      <c r="L8" s="243" t="s">
        <v>608</v>
      </c>
      <c r="M8" s="243" t="n">
        <v>4</v>
      </c>
    </row>
    <row r="9" customFormat="false" ht="12.8" hidden="false" customHeight="false" outlineLevel="0" collapsed="false">
      <c r="A9" s="243"/>
      <c r="B9" s="243"/>
      <c r="C9" s="243"/>
      <c r="D9" s="244" t="s">
        <v>247</v>
      </c>
      <c r="E9" s="244"/>
      <c r="F9" s="243" t="s">
        <v>1004</v>
      </c>
      <c r="G9" s="244"/>
      <c r="H9" s="243" t="s">
        <v>1005</v>
      </c>
      <c r="I9" s="243"/>
      <c r="J9" s="245" t="n">
        <v>275</v>
      </c>
      <c r="K9" s="243"/>
      <c r="L9" s="243" t="s">
        <v>853</v>
      </c>
      <c r="M9" s="243" t="n">
        <v>4</v>
      </c>
    </row>
    <row r="10" customFormat="false" ht="12.8" hidden="false" customHeight="false" outlineLevel="0" collapsed="false">
      <c r="A10" s="243"/>
      <c r="B10" s="243"/>
      <c r="C10" s="243"/>
      <c r="D10" s="244" t="s">
        <v>247</v>
      </c>
      <c r="E10" s="246"/>
      <c r="F10" s="243" t="s">
        <v>1006</v>
      </c>
      <c r="G10" s="246"/>
      <c r="H10" s="243" t="s">
        <v>1007</v>
      </c>
      <c r="I10" s="243"/>
      <c r="J10" s="245" t="n">
        <v>215</v>
      </c>
      <c r="K10" s="243"/>
      <c r="L10" s="243" t="s">
        <v>646</v>
      </c>
      <c r="M10" s="243" t="n">
        <v>4</v>
      </c>
    </row>
    <row r="11" customFormat="false" ht="12.8" hidden="false" customHeight="false" outlineLevel="0" collapsed="false">
      <c r="A11" s="243"/>
      <c r="B11" s="243"/>
      <c r="C11" s="243"/>
      <c r="D11" s="244" t="s">
        <v>247</v>
      </c>
      <c r="E11" s="246"/>
      <c r="F11" s="243" t="s">
        <v>1008</v>
      </c>
      <c r="G11" s="246"/>
      <c r="H11" s="243" t="s">
        <v>1009</v>
      </c>
      <c r="I11" s="243"/>
      <c r="J11" s="245" t="n">
        <v>215</v>
      </c>
      <c r="K11" s="243"/>
      <c r="L11" s="243" t="s">
        <v>648</v>
      </c>
      <c r="M11" s="243" t="n">
        <v>4</v>
      </c>
    </row>
    <row r="12" customFormat="false" ht="12.8" hidden="false" customHeight="false" outlineLevel="0" collapsed="false">
      <c r="A12" s="243"/>
      <c r="B12" s="243"/>
      <c r="C12" s="243"/>
      <c r="D12" s="244" t="s">
        <v>247</v>
      </c>
      <c r="E12" s="246"/>
      <c r="F12" s="243" t="s">
        <v>1010</v>
      </c>
      <c r="G12" s="246"/>
      <c r="H12" s="243" t="s">
        <v>1011</v>
      </c>
      <c r="I12" s="243"/>
      <c r="J12" s="245" t="n">
        <v>215</v>
      </c>
      <c r="K12" s="243"/>
      <c r="L12" s="243" t="s">
        <v>650</v>
      </c>
      <c r="M12" s="243" t="n">
        <v>4</v>
      </c>
    </row>
    <row r="13" customFormat="false" ht="12.8" hidden="false" customHeight="false" outlineLevel="0" collapsed="false">
      <c r="A13" s="243"/>
      <c r="B13" s="243"/>
      <c r="C13" s="243"/>
      <c r="D13" s="244" t="s">
        <v>247</v>
      </c>
      <c r="E13" s="246"/>
      <c r="F13" s="243" t="s">
        <v>1012</v>
      </c>
      <c r="G13" s="246"/>
      <c r="H13" s="243" t="s">
        <v>1013</v>
      </c>
      <c r="I13" s="243"/>
      <c r="J13" s="245" t="n">
        <v>215</v>
      </c>
      <c r="K13" s="243"/>
      <c r="L13" s="243" t="s">
        <v>652</v>
      </c>
      <c r="M13" s="243" t="n">
        <v>4</v>
      </c>
    </row>
    <row r="14" customFormat="false" ht="12.8" hidden="false" customHeight="false" outlineLevel="0" collapsed="false">
      <c r="A14" s="243"/>
      <c r="B14" s="243"/>
      <c r="C14" s="243"/>
      <c r="D14" s="244" t="s">
        <v>247</v>
      </c>
      <c r="E14" s="246"/>
      <c r="F14" s="243" t="s">
        <v>1014</v>
      </c>
      <c r="G14" s="246"/>
      <c r="H14" s="243" t="s">
        <v>1015</v>
      </c>
      <c r="I14" s="243"/>
      <c r="J14" s="245" t="n">
        <v>215</v>
      </c>
      <c r="K14" s="243"/>
      <c r="L14" s="243" t="s">
        <v>654</v>
      </c>
      <c r="M14" s="243" t="n">
        <v>4</v>
      </c>
    </row>
    <row r="15" customFormat="false" ht="12.8" hidden="false" customHeight="false" outlineLevel="0" collapsed="false">
      <c r="A15" s="243"/>
      <c r="B15" s="243"/>
      <c r="C15" s="243"/>
      <c r="D15" s="244" t="s">
        <v>247</v>
      </c>
      <c r="E15" s="246"/>
      <c r="F15" s="243" t="s">
        <v>1016</v>
      </c>
      <c r="G15" s="246"/>
      <c r="H15" s="243" t="s">
        <v>1017</v>
      </c>
      <c r="I15" s="243"/>
      <c r="J15" s="245" t="n">
        <v>215</v>
      </c>
      <c r="K15" s="243"/>
      <c r="L15" s="243" t="s">
        <v>656</v>
      </c>
      <c r="M15" s="243" t="n">
        <v>4</v>
      </c>
    </row>
    <row r="16" customFormat="false" ht="12.8" hidden="false" customHeight="false" outlineLevel="0" collapsed="false">
      <c r="A16" s="243"/>
      <c r="B16" s="243"/>
      <c r="C16" s="243"/>
      <c r="D16" s="244" t="s">
        <v>247</v>
      </c>
      <c r="E16" s="246"/>
      <c r="F16" s="243" t="s">
        <v>1018</v>
      </c>
      <c r="G16" s="246"/>
      <c r="H16" s="243" t="s">
        <v>1019</v>
      </c>
      <c r="I16" s="243"/>
      <c r="J16" s="245" t="n">
        <v>215</v>
      </c>
      <c r="K16" s="243"/>
      <c r="L16" s="243" t="s">
        <v>658</v>
      </c>
      <c r="M16" s="243" t="n">
        <v>4</v>
      </c>
    </row>
    <row r="17" customFormat="false" ht="12.8" hidden="false" customHeight="false" outlineLevel="0" collapsed="false">
      <c r="A17" s="243"/>
      <c r="B17" s="243"/>
      <c r="C17" s="243"/>
      <c r="D17" s="244" t="s">
        <v>247</v>
      </c>
      <c r="E17" s="244"/>
      <c r="F17" s="243" t="s">
        <v>1020</v>
      </c>
      <c r="G17" s="244"/>
      <c r="H17" s="243" t="s">
        <v>1021</v>
      </c>
      <c r="I17" s="243"/>
      <c r="J17" s="245" t="n">
        <v>215</v>
      </c>
      <c r="K17" s="243"/>
      <c r="L17" s="243" t="s">
        <v>660</v>
      </c>
      <c r="M17" s="243" t="n">
        <v>4</v>
      </c>
    </row>
    <row r="18" customFormat="false" ht="12.8" hidden="false" customHeight="false" outlineLevel="0" collapsed="false">
      <c r="A18" s="243"/>
      <c r="B18" s="243"/>
      <c r="C18" s="243"/>
      <c r="D18" s="244" t="s">
        <v>247</v>
      </c>
      <c r="E18" s="244"/>
      <c r="F18" s="243" t="s">
        <v>1022</v>
      </c>
      <c r="G18" s="244"/>
      <c r="H18" s="243" t="s">
        <v>1023</v>
      </c>
      <c r="I18" s="243"/>
      <c r="J18" s="245" t="n">
        <v>215</v>
      </c>
      <c r="K18" s="243"/>
      <c r="L18" s="243" t="s">
        <v>662</v>
      </c>
      <c r="M18" s="243" t="n">
        <v>4</v>
      </c>
    </row>
    <row r="19" customFormat="false" ht="12.8" hidden="false" customHeight="false" outlineLevel="0" collapsed="false">
      <c r="A19" s="243"/>
      <c r="B19" s="243"/>
      <c r="C19" s="243"/>
      <c r="D19" s="244" t="s">
        <v>247</v>
      </c>
      <c r="E19" s="244"/>
      <c r="F19" s="243" t="s">
        <v>1024</v>
      </c>
      <c r="G19" s="244"/>
      <c r="H19" s="243" t="s">
        <v>1025</v>
      </c>
      <c r="I19" s="243"/>
      <c r="J19" s="245" t="n">
        <v>215</v>
      </c>
      <c r="K19" s="243"/>
      <c r="L19" s="243" t="s">
        <v>664</v>
      </c>
      <c r="M19" s="243" t="n">
        <v>4</v>
      </c>
    </row>
    <row r="20" customFormat="false" ht="12.8" hidden="false" customHeight="false" outlineLevel="0" collapsed="false">
      <c r="A20" s="243"/>
      <c r="B20" s="243"/>
      <c r="C20" s="243"/>
      <c r="D20" s="244" t="s">
        <v>247</v>
      </c>
      <c r="E20" s="244"/>
      <c r="F20" s="243" t="s">
        <v>1026</v>
      </c>
      <c r="G20" s="244"/>
      <c r="H20" s="243" t="s">
        <v>1027</v>
      </c>
      <c r="I20" s="243"/>
      <c r="J20" s="245" t="n">
        <v>215</v>
      </c>
      <c r="K20" s="243"/>
      <c r="L20" s="243" t="s">
        <v>666</v>
      </c>
      <c r="M20" s="243" t="n">
        <v>4</v>
      </c>
    </row>
    <row r="21" customFormat="false" ht="12.8" hidden="false" customHeight="false" outlineLevel="0" collapsed="false">
      <c r="A21" s="243"/>
      <c r="B21" s="243"/>
      <c r="C21" s="243"/>
      <c r="D21" s="244" t="s">
        <v>247</v>
      </c>
      <c r="E21" s="244"/>
      <c r="F21" s="243" t="s">
        <v>1028</v>
      </c>
      <c r="G21" s="244"/>
      <c r="H21" s="243" t="s">
        <v>1029</v>
      </c>
      <c r="I21" s="243"/>
      <c r="J21" s="245" t="n">
        <v>215</v>
      </c>
      <c r="K21" s="243"/>
      <c r="L21" s="243" t="s">
        <v>668</v>
      </c>
      <c r="M21" s="243" t="n">
        <v>4</v>
      </c>
    </row>
    <row r="22" customFormat="false" ht="12.8" hidden="false" customHeight="false" outlineLevel="0" collapsed="false">
      <c r="A22" s="243"/>
      <c r="B22" s="243"/>
      <c r="C22" s="243"/>
      <c r="D22" s="244" t="s">
        <v>247</v>
      </c>
      <c r="E22" s="244"/>
      <c r="F22" s="243" t="s">
        <v>1030</v>
      </c>
      <c r="G22" s="244"/>
      <c r="H22" s="243" t="s">
        <v>1031</v>
      </c>
      <c r="I22" s="243"/>
      <c r="J22" s="245" t="n">
        <v>230</v>
      </c>
      <c r="K22" s="243"/>
      <c r="L22" s="243" t="s">
        <v>588</v>
      </c>
      <c r="M22" s="243" t="n">
        <v>3</v>
      </c>
    </row>
    <row r="23" customFormat="false" ht="12.8" hidden="false" customHeight="false" outlineLevel="0" collapsed="false">
      <c r="A23" s="243"/>
      <c r="B23" s="243"/>
      <c r="C23" s="243"/>
      <c r="D23" s="244" t="s">
        <v>247</v>
      </c>
      <c r="E23" s="244"/>
      <c r="F23" s="243" t="s">
        <v>1032</v>
      </c>
      <c r="G23" s="244"/>
      <c r="H23" s="243" t="s">
        <v>1033</v>
      </c>
      <c r="I23" s="243"/>
      <c r="J23" s="245" t="n">
        <v>275</v>
      </c>
      <c r="K23" s="243"/>
      <c r="L23" s="243" t="s">
        <v>859</v>
      </c>
      <c r="M23" s="243" t="n">
        <v>3</v>
      </c>
    </row>
    <row r="24" customFormat="false" ht="12.8" hidden="false" customHeight="false" outlineLevel="0" collapsed="false">
      <c r="A24" s="243"/>
      <c r="B24" s="243"/>
      <c r="C24" s="243"/>
      <c r="D24" s="244" t="s">
        <v>247</v>
      </c>
      <c r="E24" s="244"/>
      <c r="F24" s="243" t="s">
        <v>1034</v>
      </c>
      <c r="G24" s="244"/>
      <c r="H24" s="243" t="s">
        <v>863</v>
      </c>
      <c r="I24" s="243"/>
      <c r="J24" s="245" t="n">
        <v>180</v>
      </c>
      <c r="K24" s="243"/>
      <c r="L24" s="243" t="s">
        <v>865</v>
      </c>
      <c r="M24" s="243" t="n">
        <v>3</v>
      </c>
    </row>
    <row r="25" customFormat="false" ht="12.8" hidden="false" customHeight="false" outlineLevel="0" collapsed="false">
      <c r="A25" s="243"/>
      <c r="B25" s="243"/>
      <c r="C25" s="243"/>
      <c r="D25" s="244" t="s">
        <v>247</v>
      </c>
      <c r="E25" s="244"/>
      <c r="F25" s="243" t="s">
        <v>1035</v>
      </c>
      <c r="G25" s="246"/>
      <c r="H25" s="243" t="s">
        <v>1036</v>
      </c>
      <c r="I25" s="243"/>
      <c r="J25" s="245" t="n">
        <v>180</v>
      </c>
      <c r="K25" s="243"/>
      <c r="L25" s="243" t="s">
        <v>867</v>
      </c>
      <c r="M25" s="243" t="n">
        <v>3</v>
      </c>
      <c r="N25" s="242"/>
    </row>
    <row r="26" customFormat="false" ht="12.8" hidden="false" customHeight="false" outlineLevel="0" collapsed="false">
      <c r="A26" s="243"/>
      <c r="B26" s="243"/>
      <c r="C26" s="243"/>
      <c r="D26" s="244" t="s">
        <v>247</v>
      </c>
      <c r="E26" s="244"/>
      <c r="F26" s="243" t="s">
        <v>1037</v>
      </c>
      <c r="G26" s="246"/>
      <c r="H26" s="243" t="s">
        <v>777</v>
      </c>
      <c r="I26" s="243"/>
      <c r="J26" s="245" t="n">
        <v>275</v>
      </c>
      <c r="K26" s="243"/>
      <c r="L26" s="243" t="s">
        <v>779</v>
      </c>
      <c r="M26" s="243" t="n">
        <v>3</v>
      </c>
      <c r="N26" s="242"/>
    </row>
    <row r="27" customFormat="false" ht="13.4" hidden="false" customHeight="false" outlineLevel="0" collapsed="false">
      <c r="A27" s="243"/>
      <c r="B27" s="243"/>
      <c r="C27" s="243"/>
      <c r="D27" s="244" t="s">
        <v>247</v>
      </c>
      <c r="E27" s="244"/>
      <c r="F27" s="243" t="s">
        <v>1038</v>
      </c>
      <c r="G27" s="244"/>
      <c r="H27" s="243" t="s">
        <v>1039</v>
      </c>
      <c r="I27" s="243"/>
      <c r="J27" s="245" t="n">
        <v>529</v>
      </c>
      <c r="K27" s="243"/>
      <c r="L27" s="243" t="s">
        <v>785</v>
      </c>
      <c r="M27" s="243" t="n">
        <v>2</v>
      </c>
      <c r="N27" s="242"/>
    </row>
    <row r="28" customFormat="false" ht="12.8" hidden="false" customHeight="false" outlineLevel="0" collapsed="false">
      <c r="A28" s="243"/>
      <c r="B28" s="243"/>
      <c r="C28" s="243"/>
      <c r="D28" s="244" t="s">
        <v>247</v>
      </c>
      <c r="E28" s="243"/>
      <c r="F28" s="243" t="s">
        <v>1040</v>
      </c>
      <c r="G28" s="243"/>
      <c r="H28" s="243" t="s">
        <v>1041</v>
      </c>
      <c r="I28" s="243"/>
      <c r="J28" s="245" t="n">
        <v>100</v>
      </c>
      <c r="K28" s="243"/>
      <c r="L28" s="243" t="s">
        <v>1042</v>
      </c>
      <c r="M28" s="243" t="n">
        <v>6</v>
      </c>
    </row>
    <row r="29" customFormat="false" ht="12.8" hidden="false" customHeight="false" outlineLevel="0" collapsed="false">
      <c r="A29" s="243"/>
      <c r="B29" s="243"/>
      <c r="C29" s="243"/>
      <c r="D29" s="244" t="s">
        <v>247</v>
      </c>
      <c r="E29" s="243"/>
      <c r="F29" s="243" t="s">
        <v>1043</v>
      </c>
      <c r="G29" s="243"/>
      <c r="H29" s="243" t="s">
        <v>1044</v>
      </c>
      <c r="I29" s="243"/>
      <c r="J29" s="245" t="n">
        <v>20</v>
      </c>
      <c r="K29" s="243"/>
      <c r="L29" s="243" t="s">
        <v>1045</v>
      </c>
      <c r="M29" s="243" t="n">
        <v>10</v>
      </c>
    </row>
    <row r="30" customFormat="false" ht="12.8" hidden="false" customHeight="false" outlineLevel="0" collapsed="false">
      <c r="A30" s="243"/>
      <c r="B30" s="243"/>
      <c r="C30" s="243"/>
      <c r="D30" s="244" t="s">
        <v>247</v>
      </c>
      <c r="E30" s="243"/>
      <c r="F30" s="243" t="s">
        <v>1046</v>
      </c>
      <c r="G30" s="243"/>
      <c r="H30" s="243" t="s">
        <v>1047</v>
      </c>
      <c r="I30" s="243"/>
      <c r="J30" s="245" t="n">
        <v>5</v>
      </c>
      <c r="K30" s="243"/>
      <c r="L30" s="243" t="s">
        <v>1048</v>
      </c>
      <c r="M30" s="243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2017-03-13T23:42:24Z</dcterms:created>
  <dc:creator/>
  <dc:description/>
  <dc:language>es-AR</dc:language>
  <cp:lastModifiedBy/>
  <dcterms:modified xsi:type="dcterms:W3CDTF">2017-03-15T18:11:43Z</dcterms:modified>
  <cp:revision>13</cp:revision>
  <dc:subject/>
  <dc:title/>
</cp:coreProperties>
</file>